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10.200.100.22\04総務部\08財務Ｇ\財政状況\R4\01_財政状況資料集\03_提出（9月27日〆）\02_回答\"/>
    </mc:Choice>
  </mc:AlternateContent>
  <xr:revisionPtr revIDLastSave="0" documentId="13_ncr:1_{F79F2A7B-2C61-41B4-87D0-5F80EF8A39C1}" xr6:coauthVersionLast="43" xr6:coauthVersionMax="43" xr10:uidLastSave="{00000000-0000-0000-0000-000000000000}"/>
  <bookViews>
    <workbookView xWindow="-120" yWindow="-120" windowWidth="24240" windowHeight="13140" tabRatio="87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C35" i="10"/>
  <c r="CO34" i="10"/>
  <c r="BW34" i="10"/>
  <c r="C34" i="10"/>
  <c r="U34" i="10" l="1"/>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<sst xmlns="http://schemas.openxmlformats.org/spreadsheetml/2006/main" count="1104" uniqueCount="592">
  <si>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</si>
  <si>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</si>
  <si>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</si>
  <si>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</si>
  <si>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</si>
  <si>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</si>
  <si>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</si>
  <si>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</si>
  <si>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</si>
  <si>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</si>
  <si>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</si>
  <si>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</si>
  <si>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</si>
  <si>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</si>
  <si>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</si>
  <si>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</si>
  <si>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</si>
  <si>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</si>
  <si>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</si>
  <si>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</si>
  <si>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</si>
  <si>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</si>
  <si>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</si>
  <si>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</si>
  <si>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</si>
  <si>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</si>
  <si>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</si>
  <si>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</si>
  <si>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</si>
  <si>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</si>
  <si>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</si>
  <si>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</si>
  <si>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</si>
  <si>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</si>
  <si>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</si>
  <si>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</si>
  <si>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</si>
  <si>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</si>
  <si>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</si>
  <si>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</si>
  <si>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</si>
  <si>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</si>
  <si>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</si>
  <si>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</si>
  <si>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</si>
  <si>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</si>
  <si>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</si>
  <si>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</si>
  <si>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</si>
  <si>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</si>
  <si>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</si>
  <si>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</si>
  <si>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</si>
  <si>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</si>
  <si>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</si>
  <si>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</si>
  <si>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</si>
  <si>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</si>
  <si>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</si>
  <si>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</si>
  <si>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</si>
  <si>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</si>
  <si>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</si>
  <si>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</si>
  <si>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</si>
  <si>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</si>
  <si>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</si>
  <si>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</si>
  <si>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</si>
  <si>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</si>
  <si>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</si>
  <si>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</si>
  <si>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</si>
  <si>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</si>
  <si>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</si>
  <si>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</si>
  <si>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</si>
  <si>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</si>
  <si>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</si>
  <si>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</si>
  <si>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</si>
  <si>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</si>
  <si>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</si>
  <si>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</si>
  <si>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</si>
  <si>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</si>
  <si>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</si>
  <si>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</si>
  <si>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</si>
  <si>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</si>
  <si>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</si>
  <si>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</si>
  <si>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</si>
  <si>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</si>
  <si>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</si>
  <si>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</si>
  <si>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</si>
  <si>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美幌町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</si>
  <si>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</si>
  <si>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</si>
  <si>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</si>
  <si>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</si>
  <si>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</si>
  <si>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</si>
  <si>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</si>
  <si>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</si>
  <si>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</si>
  <si>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</si>
  <si>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</si>
  <si>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</si>
  <si>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</si>
  <si>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</si>
  <si>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</si>
  <si>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</si>
  <si>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</si>
  <si>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</si>
  <si>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</si>
  <si>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</si>
  <si>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</si>
  <si>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</si>
  <si>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</si>
  <si>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</si>
  <si>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</si>
  <si>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</si>
  <si>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</si>
  <si>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</si>
  <si>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</si>
  <si>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</si>
  <si>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</si>
  <si>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</si>
  <si>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</si>
  <si>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</si>
  <si>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</si>
  <si>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</si>
  <si>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</si>
  <si>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</si>
  <si>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</si>
  <si>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</si>
  <si>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</si>
  <si>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</si>
  <si>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</si>
  <si>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</si>
  <si>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</si>
  <si>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</si>
  <si>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</si>
  <si>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</si>
  <si>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</si>
  <si>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</si>
  <si>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</si>
  <si>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</si>
  <si>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</si>
  <si>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</si>
  <si>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</si>
  <si>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</si>
  <si>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</si>
  <si>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</si>
  <si>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</si>
  <si>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</si>
  <si>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</si>
  <si>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</si>
  <si>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</si>
  <si>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</si>
  <si>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</si>
  <si>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</si>
  <si>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</si>
  <si>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</si>
  <si>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</si>
  <si>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</si>
  <si>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</si>
  <si>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</si>
  <si>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</si>
  <si>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</si>
  <si>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</si>
  <si>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</si>
  <si>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</si>
  <si>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</si>
  <si>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</si>
  <si>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</si>
  <si>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</si>
  <si>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</si>
  <si>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</si>
  <si>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</si>
  <si>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</si>
  <si>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</si>
  <si>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</si>
  <si>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</si>
  <si>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</si>
  <si>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</si>
  <si>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</si>
  <si>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</si>
  <si>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</si>
  <si>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</si>
  <si>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</si>
  <si>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</si>
  <si>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</si>
  <si>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</si>
  <si>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</si>
  <si>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</si>
  <si>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</si>
  <si>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</si>
  <si>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</si>
  <si>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</si>
  <si>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</si>
  <si>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</si>
  <si>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</si>
  <si>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</si>
  <si>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</si>
  <si>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</si>
  <si>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</si>
  <si>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</si>
  <si>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北海道美幌町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</si>
  <si>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</si>
  <si>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</si>
  <si>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</si>
  <si>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</si>
  <si>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</si>
  <si>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</si>
  <si>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</si>
  <si>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</si>
  <si>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</si>
  <si>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</si>
  <si>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</si>
  <si>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</si>
  <si>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</si>
  <si>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</si>
  <si>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</si>
  <si>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</si>
  <si>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</si>
  <si>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</si>
  <si>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</si>
  <si>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</si>
  <si>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</si>
  <si>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</si>
  <si>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</si>
  <si>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</si>
  <si>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</si>
  <si>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</si>
  <si>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</si>
  <si>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</si>
  <si>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</si>
  <si>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</si>
  <si>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</si>
  <si>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</si>
  <si>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</si>
  <si>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</si>
  <si>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</si>
  <si>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</si>
  <si>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</si>
  <si>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</si>
  <si>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</si>
  <si>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</si>
  <si>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</si>
  <si>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</si>
  <si>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</si>
  <si>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</si>
  <si>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</si>
  <si>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</si>
  <si>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</si>
  <si>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</si>
  <si>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</si>
  <si>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</si>
  <si>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</si>
  <si>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</si>
  <si>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</si>
  <si>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</si>
  <si>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</si>
  <si>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</si>
  <si>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</si>
  <si>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</si>
  <si>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</si>
  <si>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</si>
  <si>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</si>
  <si>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</si>
  <si>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</si>
  <si>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</si>
  <si>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</si>
  <si>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</si>
  <si>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</si>
  <si>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</si>
  <si>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</si>
  <si>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</si>
  <si>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</si>
  <si>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</si>
  <si>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</si>
  <si>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</si>
  <si>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</si>
  <si>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</si>
  <si>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</si>
  <si>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</si>
  <si>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</si>
  <si>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</si>
  <si>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</si>
  <si>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</si>
  <si>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</si>
  <si>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</si>
  <si>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</si>
  <si>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</si>
  <si>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</si>
  <si>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</si>
  <si>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</si>
  <si>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</si>
  <si>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</si>
  <si>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</si>
  <si>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</si>
  <si>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</si>
  <si>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</si>
  <si>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</si>
  <si>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</si>
  <si>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</si>
  <si>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</si>
  <si>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</si>
  <si>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</si>
  <si>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</si>
  <si>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</si>
  <si>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</si>
  <si>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</si>
  <si>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</si>
  <si>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</si>
  <si>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</si>
  <si>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</si>
  <si>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</si>
  <si>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</si>
  <si>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</si>
  <si>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</si>
  <si>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</si>
  <si>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</si>
  <si>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</si>
  <si>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</si>
  <si>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</si>
  <si>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</si>
  <si>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</si>
  <si>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</si>
  <si>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</si>
  <si>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</si>
  <si>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</si>
  <si>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</si>
  <si>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</si>
  <si>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</si>
  <si>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</si>
  <si>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</si>
  <si>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</si>
  <si>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</si>
  <si>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</si>
  <si>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</si>
  <si>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</si>
  <si>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</si>
  <si>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</si>
  <si>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</si>
  <si>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</si>
  <si>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</si>
  <si>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</si>
  <si>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</si>
  <si>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</si>
  <si>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</si>
  <si>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</si>
  <si>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</si>
  <si>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</si>
  <si>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</si>
  <si>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</si>
  <si>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</si>
  <si>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</si>
  <si>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</si>
  <si>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</si>
  <si>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</si>
  <si>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</si>
  <si>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北海道美幌町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</si>
  <si>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</si>
  <si>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</si>
  <si>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</si>
  <si>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</si>
  <si>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</si>
  <si>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</si>
  <si>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</si>
  <si>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</si>
  <si>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</si>
  <si>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</si>
  <si>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</si>
  <si>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</si>
  <si>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</si>
  <si>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</si>
  <si>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</si>
  <si>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</si>
  <si>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</si>
  <si>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</si>
  <si>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</si>
  <si>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</si>
  <si>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</si>
  <si>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</si>
  <si>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</si>
  <si>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</si>
  <si>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</si>
  <si>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</si>
  <si>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</si>
  <si>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</si>
  <si>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</si>
  <si>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</si>
  <si>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</si>
  <si>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</si>
  <si>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</si>
  <si>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</si>
  <si>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</si>
  <si>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</si>
  <si>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</si>
  <si>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</si>
  <si>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</si>
  <si>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公共下水道特別会計</t>
    <phoneticPr fontId="5"/>
  </si>
  <si>
    <t>法非適用企業</t>
    <phoneticPr fontId="5"/>
  </si>
  <si>
    <t>個別排水処理特別会計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</si>
  <si>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</si>
  <si>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</si>
  <si>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</si>
  <si>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</si>
  <si>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</si>
  <si>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</si>
  <si>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</si>
  <si>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</si>
  <si>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</si>
  <si>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</si>
  <si>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</si>
  <si>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</si>
  <si>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</si>
  <si>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</si>
  <si>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</si>
  <si>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</si>
  <si>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</si>
  <si>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</si>
  <si>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</si>
  <si>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</si>
  <si>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</si>
  <si>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</si>
  <si>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</si>
  <si>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</si>
  <si>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</si>
  <si>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</si>
  <si>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</si>
  <si>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</si>
  <si>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</si>
  <si>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</si>
  <si>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</si>
  <si>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</si>
  <si>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</si>
  <si>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</si>
  <si>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</si>
  <si>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</si>
  <si>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</si>
  <si>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</si>
  <si>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</si>
  <si>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</si>
  <si>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</si>
  <si>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</si>
  <si>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</si>
  <si>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</si>
  <si>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</si>
  <si>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</si>
  <si>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</si>
  <si>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</si>
  <si>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</si>
  <si>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</si>
  <si>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</si>
  <si>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</si>
  <si>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</si>
  <si>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</si>
  <si>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</si>
  <si>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</si>
  <si>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</si>
  <si>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</si>
  <si>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</si>
  <si>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</si>
  <si>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</si>
  <si>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</si>
  <si>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</si>
  <si>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</si>
  <si>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</si>
  <si>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</si>
  <si>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</si>
  <si>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</si>
  <si>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</si>
  <si>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</si>
  <si>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</si>
  <si>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</si>
  <si>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</si>
  <si>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</si>
  <si>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</si>
  <si>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</si>
  <si>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</si>
  <si>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</si>
  <si>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</si>
  <si>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</si>
  <si>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</si>
  <si>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</si>
  <si>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</si>
  <si>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</si>
  <si>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</si>
  <si>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</si>
  <si>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</si>
  <si>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</si>
  <si>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</si>
  <si>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</si>
  <si>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</si>
  <si>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</si>
  <si>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</si>
  <si>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</si>
  <si>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</si>
  <si>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</si>
  <si>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</si>
  <si>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</si>
  <si>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</si>
  <si>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</si>
  <si>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</si>
  <si>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</si>
  <si>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</si>
  <si>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</si>
  <si>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</si>
  <si>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</si>
  <si>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</si>
  <si>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</si>
  <si>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</si>
  <si>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</si>
  <si>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</si>
  <si>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</si>
  <si>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</si>
  <si>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</si>
  <si>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</si>
  <si>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</si>
  <si>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</si>
  <si>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</si>
  <si>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</si>
  <si>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</si>
  <si>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</si>
  <si>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</si>
  <si>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</si>
  <si>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</si>
  <si>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</si>
  <si>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</si>
  <si>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</si>
  <si>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</si>
  <si>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</si>
  <si>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</si>
  <si>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</si>
  <si>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</si>
  <si>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</si>
  <si>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</si>
  <si>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</si>
  <si>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</si>
  <si>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</si>
  <si>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</si>
  <si>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</si>
  <si>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</si>
  <si>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</si>
  <si>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</si>
  <si>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</si>
  <si>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</si>
  <si>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0.09</t>
  </si>
  <si>
    <t>水道事業会計</t>
  </si>
  <si>
    <t>病院事業会計</t>
  </si>
  <si>
    <t>一般会計</t>
  </si>
  <si>
    <t>国民健康保険特別会計</t>
  </si>
  <si>
    <t>介護保険特別会計</t>
  </si>
  <si>
    <t>公共下水道特別会計</t>
  </si>
  <si>
    <t>後期高齢者医療特別会計</t>
  </si>
  <si>
    <t>個別排水処理特別会計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</si>
  <si>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</si>
  <si>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</si>
  <si>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</si>
  <si>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</si>
  <si>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</si>
  <si>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</si>
  <si>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</si>
  <si>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</si>
  <si>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▲72</t>
    <phoneticPr fontId="2"/>
  </si>
  <si>
    <t>‐</t>
    <phoneticPr fontId="2"/>
  </si>
  <si>
    <t>美幌・津別広域事務組合</t>
    <rPh sb="0" eb="2">
      <t>ビホロ</t>
    </rPh>
    <rPh sb="3" eb="11">
      <t>ツベツコウイキジムクミアイ</t>
    </rPh>
    <phoneticPr fontId="2"/>
  </si>
  <si>
    <t>網走地方教育研修センター組合</t>
    <rPh sb="0" eb="2">
      <t>アバシリ</t>
    </rPh>
    <rPh sb="2" eb="4">
      <t>チホウ</t>
    </rPh>
    <rPh sb="4" eb="6">
      <t>キョウイク</t>
    </rPh>
    <rPh sb="6" eb="8">
      <t>ケンシュウ</t>
    </rPh>
    <rPh sb="12" eb="14">
      <t>クミアイ</t>
    </rPh>
    <phoneticPr fontId="2"/>
  </si>
  <si>
    <t>美幌みどりの村振興公社</t>
    <rPh sb="0" eb="2">
      <t>ビホロ</t>
    </rPh>
    <rPh sb="6" eb="7">
      <t>ムラ</t>
    </rPh>
    <rPh sb="7" eb="11">
      <t>シンコウコウシャ</t>
    </rPh>
    <phoneticPr fontId="2"/>
  </si>
  <si>
    <t>▲1</t>
    <phoneticPr fontId="2"/>
  </si>
  <si>
    <t>公共施設整備基金</t>
    <rPh sb="0" eb="8">
      <t>コウキョウシセツセイビキキン</t>
    </rPh>
    <phoneticPr fontId="5"/>
  </si>
  <si>
    <t>役場庁舎改築基金</t>
    <rPh sb="0" eb="6">
      <t>ヤクバチョウシャカイチク</t>
    </rPh>
    <rPh sb="6" eb="8">
      <t>キキン</t>
    </rPh>
    <phoneticPr fontId="5"/>
  </si>
  <si>
    <t>福祉基金</t>
    <rPh sb="0" eb="4">
      <t>フクシキキン</t>
    </rPh>
    <phoneticPr fontId="5"/>
  </si>
  <si>
    <t>ふるさとづくり基金</t>
    <rPh sb="7" eb="9">
      <t>キキン</t>
    </rPh>
    <phoneticPr fontId="5"/>
  </si>
  <si>
    <t>学校施設整備基金</t>
    <rPh sb="0" eb="8">
      <t>ガッコウシセツセイビキキン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</si>
  <si>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</si>
  <si>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</si>
  <si>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</si>
  <si>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類似団体平均を大きく下回っており、主な要因としては、町債現在高の減少及び充当可能基金の増額があげられる。今後においても、優先度や緊急性を判断し、事業の選択と集中を図るなど、将来を見据えた行財政運営に努めていく必要がある。
　有形固定資産減価償却率については、類似団体平均を下回っているものの、今後施設の老朽化が進み、修繕や更新等、関連経費の増加が見込まれる。このことから、平成28年度に策定し、令和4年度中の見直しを予定している公共施設総合管理計画に基づき、施設保有量の適正化に取り組み、財政負担の軽減を図る必要がある。</t>
    <rPh sb="17" eb="19">
      <t>ヘイキン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</si>
  <si>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</si>
  <si>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</si>
  <si>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</si>
  <si>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</si>
  <si>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</si>
  <si>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</si>
  <si>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類似団体平均を大きく下回っており、主な要因としては、町債現在高の減少及び充当可能基金の増額があげられる。今後においても、優先度や緊急性を判断し、事業の選択と集中を図るなど、将来を見据えた行財政運営に努めていく必要がある。
　実質公債費比率については、町債の元利償還金の減などにより、年々減少傾向にあり、類似団体平均に近いポイントとなっている。今後においても、後年度の財政負担を考慮し、真に活用すべき事業であるか否かの見極めを適切に行っていく必要がある。</t>
    <rPh sb="168" eb="170">
      <t>ヘイキン</t>
    </rPh>
    <rPh sb="171" eb="172">
      <t>チカ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</si>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</sst>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00809B1-8260-40DD-A8B6-C8289C2533A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96248</c:v>
                </c:pt>
              </c:numCache>
            </c:numRef>
          </c:val>
          <c:smooth val="0"/>
          <c:extLst>
            <c:ext xmlns:c16="http://schemas.microsoft.com/office/drawing/2014/chart" uri="{C3380CC4-5D6E-409C-BE32-E72D297353CC}">
              <c16:uniqueId val="{00000000-0FED-4248-A0A1-A86CB28DDD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95011</c:v>
                </c:pt>
                <c:pt idx="1">
                  <c:v>120306</c:v>
                </c:pt>
                <c:pt idx="2">
                  <c:v>86772</c:v>
                </c:pt>
                <c:pt idx="3">
                  <c:v>89650</c:v>
                </c:pt>
                <c:pt idx="4">
                  <c:v>279048</c:v>
                </c:pt>
              </c:numCache>
            </c:numRef>
          </c:val>
          <c:smooth val="0"/>
          <c:extLst>
            <c:ext xmlns:c16="http://schemas.microsoft.com/office/drawing/2014/chart" uri="{C3380CC4-5D6E-409C-BE32-E72D297353CC}">
              <c16:uniqueId val="{00000001-0FED-4248-A0A1-A86CB28DDD1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0.8</c:v>
                </c:pt>
                <c:pt idx="1">
                  <c:v>0.69</c:v>
                </c:pt>
                <c:pt idx="2">
                  <c:v>1.08</c:v>
                </c:pt>
                <c:pt idx="3">
                  <c:v>1.35</c:v>
                </c:pt>
                <c:pt idx="4">
                  <c:v>1.22</c:v>
                </c:pt>
              </c:numCache>
            </c:numRef>
          </c:val>
          <c:extLst>
            <c:ext xmlns:c16="http://schemas.microsoft.com/office/drawing/2014/chart" uri="{C3380CC4-5D6E-409C-BE32-E72D297353CC}">
              <c16:uniqueId val="{00000000-8CA1-4FAB-B1F9-5FC5A6DEC4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21.6</c:v>
                </c:pt>
                <c:pt idx="1">
                  <c:v>21.72</c:v>
                </c:pt>
                <c:pt idx="2">
                  <c:v>21.87</c:v>
                </c:pt>
                <c:pt idx="3">
                  <c:v>24.09</c:v>
                </c:pt>
                <c:pt idx="4">
                  <c:v>25.95</c:v>
                </c:pt>
              </c:numCache>
            </c:numRef>
          </c:val>
          <c:extLst>
            <c:ext xmlns:c16="http://schemas.microsoft.com/office/drawing/2014/chart" uri="{C3380CC4-5D6E-409C-BE32-E72D297353CC}">
              <c16:uniqueId val="{00000001-8CA1-4FAB-B1F9-5FC5A6DEC48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0.11</c:v>
                </c:pt>
                <c:pt idx="1">
                  <c:v>-0.09</c:v>
                </c:pt>
                <c:pt idx="2">
                  <c:v>0.5</c:v>
                </c:pt>
                <c:pt idx="3">
                  <c:v>2.56</c:v>
                </c:pt>
                <c:pt idx="4">
                  <c:v>2.21</c:v>
                </c:pt>
              </c:numCache>
            </c:numRef>
          </c:val>
          <c:smooth val="0"/>
          <c:extLst>
            <c:ext xmlns:c16="http://schemas.microsoft.com/office/drawing/2014/chart" uri="{C3380CC4-5D6E-409C-BE32-E72D297353CC}">
              <c16:uniqueId val="{00000002-8CA1-4FAB-B1F9-5FC5A6DEC48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32C-4647-87AB-1B1C9F017F5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32C-4647-87AB-1B1C9F017F58}"/>
            </c:ext>
          </c:extLst>
        </c:ser>
        <c:ser>
          <c:idx val="2"/>
          <c:order val="2"/>
          <c:tx>
            <c:strRef>
              <c:f>データシート!$A$29</c:f>
              <c:strCache>
                <c:ptCount val="1"/>
                <c:pt idx="0">
                  <c:v>個別排水処理特別会計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32C-4647-87AB-1B1C9F017F5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32C-4647-87AB-1B1C9F017F58}"/>
            </c:ext>
          </c:extLst>
        </c:ser>
        <c:ser>
          <c:idx val="4"/>
          <c:order val="4"/>
          <c:tx>
            <c:strRef>
              <c:f>データシート!$A$31</c:f>
              <c:strCache>
                <c:ptCount val="1"/>
                <c:pt idx="0">
                  <c:v>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0.05</c:v>
                </c:pt>
                <c:pt idx="4">
                  <c:v>#N/A</c:v>
                </c:pt>
                <c:pt idx="5">
                  <c:v>0.04</c:v>
                </c:pt>
                <c:pt idx="6">
                  <c:v>#N/A</c:v>
                </c:pt>
                <c:pt idx="7">
                  <c:v>0.06</c:v>
                </c:pt>
                <c:pt idx="8">
                  <c:v>#N/A</c:v>
                </c:pt>
                <c:pt idx="9">
                  <c:v>0.03</c:v>
                </c:pt>
              </c:numCache>
            </c:numRef>
          </c:val>
          <c:extLst>
            <c:ext xmlns:c16="http://schemas.microsoft.com/office/drawing/2014/chart" uri="{C3380CC4-5D6E-409C-BE32-E72D297353CC}">
              <c16:uniqueId val="{00000004-132C-4647-87AB-1B1C9F017F5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0.02</c:v>
                </c:pt>
                <c:pt idx="4">
                  <c:v>#N/A</c:v>
                </c:pt>
                <c:pt idx="5">
                  <c:v>0.03</c:v>
                </c:pt>
                <c:pt idx="6">
                  <c:v>#N/A</c:v>
                </c:pt>
                <c:pt idx="7">
                  <c:v>0.01</c:v>
                </c:pt>
                <c:pt idx="8">
                  <c:v>#N/A</c:v>
                </c:pt>
                <c:pt idx="9">
                  <c:v>0.04</c:v>
                </c:pt>
              </c:numCache>
            </c:numRef>
          </c:val>
          <c:extLst>
            <c:ext xmlns:c16="http://schemas.microsoft.com/office/drawing/2014/chart" uri="{C3380CC4-5D6E-409C-BE32-E72D297353CC}">
              <c16:uniqueId val="{00000005-132C-4647-87AB-1B1C9F017F5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1.1599999999999999</c:v>
                </c:pt>
                <c:pt idx="2">
                  <c:v>#N/A</c:v>
                </c:pt>
                <c:pt idx="3">
                  <c:v>1.33</c:v>
                </c:pt>
                <c:pt idx="4">
                  <c:v>#N/A</c:v>
                </c:pt>
                <c:pt idx="5">
                  <c:v>0.42</c:v>
                </c:pt>
                <c:pt idx="6">
                  <c:v>#N/A</c:v>
                </c:pt>
                <c:pt idx="7">
                  <c:v>0.61</c:v>
                </c:pt>
                <c:pt idx="8">
                  <c:v>#N/A</c:v>
                </c:pt>
                <c:pt idx="9">
                  <c:v>0.46</c:v>
                </c:pt>
              </c:numCache>
            </c:numRef>
          </c:val>
          <c:extLst>
            <c:ext xmlns:c16="http://schemas.microsoft.com/office/drawing/2014/chart" uri="{C3380CC4-5D6E-409C-BE32-E72D297353CC}">
              <c16:uniqueId val="{00000006-132C-4647-87AB-1B1C9F017F5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c:v>
                </c:pt>
                <c:pt idx="2">
                  <c:v>#N/A</c:v>
                </c:pt>
                <c:pt idx="3">
                  <c:v>0.68</c:v>
                </c:pt>
                <c:pt idx="4">
                  <c:v>#N/A</c:v>
                </c:pt>
                <c:pt idx="5">
                  <c:v>1.07</c:v>
                </c:pt>
                <c:pt idx="6">
                  <c:v>#N/A</c:v>
                </c:pt>
                <c:pt idx="7">
                  <c:v>1.35</c:v>
                </c:pt>
                <c:pt idx="8">
                  <c:v>#N/A</c:v>
                </c:pt>
                <c:pt idx="9">
                  <c:v>1.21</c:v>
                </c:pt>
              </c:numCache>
            </c:numRef>
          </c:val>
          <c:extLst>
            <c:ext xmlns:c16="http://schemas.microsoft.com/office/drawing/2014/chart" uri="{C3380CC4-5D6E-409C-BE32-E72D297353CC}">
              <c16:uniqueId val="{00000007-132C-4647-87AB-1B1C9F017F58}"/>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5.52</c:v>
                </c:pt>
                <c:pt idx="2">
                  <c:v>#N/A</c:v>
                </c:pt>
                <c:pt idx="3">
                  <c:v>4.4400000000000004</c:v>
                </c:pt>
                <c:pt idx="4">
                  <c:v>#N/A</c:v>
                </c:pt>
                <c:pt idx="5">
                  <c:v>4.17</c:v>
                </c:pt>
                <c:pt idx="6">
                  <c:v>#N/A</c:v>
                </c:pt>
                <c:pt idx="7">
                  <c:v>3.9</c:v>
                </c:pt>
                <c:pt idx="8">
                  <c:v>#N/A</c:v>
                </c:pt>
                <c:pt idx="9">
                  <c:v>3.54</c:v>
                </c:pt>
              </c:numCache>
            </c:numRef>
          </c:val>
          <c:extLst>
            <c:ext xmlns:c16="http://schemas.microsoft.com/office/drawing/2014/chart" uri="{C3380CC4-5D6E-409C-BE32-E72D297353CC}">
              <c16:uniqueId val="{00000008-132C-4647-87AB-1B1C9F017F5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10.91</c:v>
                </c:pt>
                <c:pt idx="2">
                  <c:v>#N/A</c:v>
                </c:pt>
                <c:pt idx="3">
                  <c:v>11.92</c:v>
                </c:pt>
                <c:pt idx="4">
                  <c:v>#N/A</c:v>
                </c:pt>
                <c:pt idx="5">
                  <c:v>12.04</c:v>
                </c:pt>
                <c:pt idx="6">
                  <c:v>#N/A</c:v>
                </c:pt>
                <c:pt idx="7">
                  <c:v>13.53</c:v>
                </c:pt>
                <c:pt idx="8">
                  <c:v>#N/A</c:v>
                </c:pt>
                <c:pt idx="9">
                  <c:v>14.45</c:v>
                </c:pt>
              </c:numCache>
            </c:numRef>
          </c:val>
          <c:extLst>
            <c:ext xmlns:c16="http://schemas.microsoft.com/office/drawing/2014/chart" uri="{C3380CC4-5D6E-409C-BE32-E72D297353CC}">
              <c16:uniqueId val="{00000009-132C-4647-87AB-1B1C9F017F5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1223</c:v>
                </c:pt>
                <c:pt idx="5">
                  <c:v>1172</c:v>
                </c:pt>
                <c:pt idx="8">
                  <c:v>1114</c:v>
                </c:pt>
                <c:pt idx="11">
                  <c:v>1245</c:v>
                </c:pt>
                <c:pt idx="14">
                  <c:v>1163</c:v>
                </c:pt>
              </c:numCache>
            </c:numRef>
          </c:val>
          <c:extLst>
            <c:ext xmlns:c16="http://schemas.microsoft.com/office/drawing/2014/chart" uri="{C3380CC4-5D6E-409C-BE32-E72D297353CC}">
              <c16:uniqueId val="{00000000-A29C-4D4B-B965-C25451FE26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29C-4D4B-B965-C25451FE26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42</c:v>
                </c:pt>
                <c:pt idx="3">
                  <c:v>39</c:v>
                </c:pt>
                <c:pt idx="6">
                  <c:v>41</c:v>
                </c:pt>
                <c:pt idx="9">
                  <c:v>100</c:v>
                </c:pt>
                <c:pt idx="12">
                  <c:v>54</c:v>
                </c:pt>
              </c:numCache>
            </c:numRef>
          </c:val>
          <c:extLst>
            <c:ext xmlns:c16="http://schemas.microsoft.com/office/drawing/2014/chart" uri="{C3380CC4-5D6E-409C-BE32-E72D297353CC}">
              <c16:uniqueId val="{00000002-A29C-4D4B-B965-C25451FE26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23</c:v>
                </c:pt>
                <c:pt idx="3">
                  <c:v>20</c:v>
                </c:pt>
                <c:pt idx="6">
                  <c:v>21</c:v>
                </c:pt>
                <c:pt idx="9">
                  <c:v>19</c:v>
                </c:pt>
                <c:pt idx="12">
                  <c:v>34</c:v>
                </c:pt>
              </c:numCache>
            </c:numRef>
          </c:val>
          <c:extLst>
            <c:ext xmlns:c16="http://schemas.microsoft.com/office/drawing/2014/chart" uri="{C3380CC4-5D6E-409C-BE32-E72D297353CC}">
              <c16:uniqueId val="{00000003-A29C-4D4B-B965-C25451FE26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501</c:v>
                </c:pt>
                <c:pt idx="3">
                  <c:v>558</c:v>
                </c:pt>
                <c:pt idx="6">
                  <c:v>510</c:v>
                </c:pt>
                <c:pt idx="9">
                  <c:v>548</c:v>
                </c:pt>
                <c:pt idx="12">
                  <c:v>521</c:v>
                </c:pt>
              </c:numCache>
            </c:numRef>
          </c:val>
          <c:extLst>
            <c:ext xmlns:c16="http://schemas.microsoft.com/office/drawing/2014/chart" uri="{C3380CC4-5D6E-409C-BE32-E72D297353CC}">
              <c16:uniqueId val="{00000004-A29C-4D4B-B965-C25451FE26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9C-4D4B-B965-C25451FE26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29C-4D4B-B965-C25451FE26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1118</c:v>
                </c:pt>
                <c:pt idx="3">
                  <c:v>1086</c:v>
                </c:pt>
                <c:pt idx="6">
                  <c:v>1074</c:v>
                </c:pt>
                <c:pt idx="9">
                  <c:v>995</c:v>
                </c:pt>
                <c:pt idx="12">
                  <c:v>897</c:v>
                </c:pt>
              </c:numCache>
            </c:numRef>
          </c:val>
          <c:extLst>
            <c:ext xmlns:c16="http://schemas.microsoft.com/office/drawing/2014/chart" uri="{C3380CC4-5D6E-409C-BE32-E72D297353CC}">
              <c16:uniqueId val="{00000007-A29C-4D4B-B965-C25451FE266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461</c:v>
                </c:pt>
                <c:pt idx="2">
                  <c:v>#N/A</c:v>
                </c:pt>
                <c:pt idx="3">
                  <c:v>#N/A</c:v>
                </c:pt>
                <c:pt idx="4">
                  <c:v>531</c:v>
                </c:pt>
                <c:pt idx="5">
                  <c:v>#N/A</c:v>
                </c:pt>
                <c:pt idx="6">
                  <c:v>#N/A</c:v>
                </c:pt>
                <c:pt idx="7">
                  <c:v>532</c:v>
                </c:pt>
                <c:pt idx="8">
                  <c:v>#N/A</c:v>
                </c:pt>
                <c:pt idx="9">
                  <c:v>#N/A</c:v>
                </c:pt>
                <c:pt idx="10">
                  <c:v>417</c:v>
                </c:pt>
                <c:pt idx="11">
                  <c:v>#N/A</c:v>
                </c:pt>
                <c:pt idx="12">
                  <c:v>#N/A</c:v>
                </c:pt>
                <c:pt idx="13">
                  <c:v>343</c:v>
                </c:pt>
                <c:pt idx="14">
                  <c:v>#N/A</c:v>
                </c:pt>
              </c:numCache>
            </c:numRef>
          </c:val>
          <c:smooth val="0"/>
          <c:extLst>
            <c:ext xmlns:c16="http://schemas.microsoft.com/office/drawing/2014/chart" uri="{C3380CC4-5D6E-409C-BE32-E72D297353CC}">
              <c16:uniqueId val="{00000008-A29C-4D4B-B965-C25451FE266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9856</c:v>
                </c:pt>
                <c:pt idx="5">
                  <c:v>10120</c:v>
                </c:pt>
                <c:pt idx="8">
                  <c:v>10539</c:v>
                </c:pt>
                <c:pt idx="11">
                  <c:v>10366</c:v>
                </c:pt>
                <c:pt idx="14">
                  <c:v>11702</c:v>
                </c:pt>
              </c:numCache>
            </c:numRef>
          </c:val>
          <c:extLst>
            <c:ext xmlns:c16="http://schemas.microsoft.com/office/drawing/2014/chart" uri="{C3380CC4-5D6E-409C-BE32-E72D297353CC}">
              <c16:uniqueId val="{00000000-A637-4882-954A-070E928655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1774</c:v>
                </c:pt>
                <c:pt idx="5">
                  <c:v>1591</c:v>
                </c:pt>
                <c:pt idx="8">
                  <c:v>1568</c:v>
                </c:pt>
                <c:pt idx="11">
                  <c:v>1542</c:v>
                </c:pt>
                <c:pt idx="14">
                  <c:v>1417</c:v>
                </c:pt>
              </c:numCache>
            </c:numRef>
          </c:val>
          <c:extLst>
            <c:ext xmlns:c16="http://schemas.microsoft.com/office/drawing/2014/chart" uri="{C3380CC4-5D6E-409C-BE32-E72D297353CC}">
              <c16:uniqueId val="{00000001-A637-4882-954A-070E928655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4874</c:v>
                </c:pt>
                <c:pt idx="5">
                  <c:v>5191</c:v>
                </c:pt>
                <c:pt idx="8">
                  <c:v>5371</c:v>
                </c:pt>
                <c:pt idx="11">
                  <c:v>5718</c:v>
                </c:pt>
                <c:pt idx="14">
                  <c:v>5694</c:v>
                </c:pt>
              </c:numCache>
            </c:numRef>
          </c:val>
          <c:extLst>
            <c:ext xmlns:c16="http://schemas.microsoft.com/office/drawing/2014/chart" uri="{C3380CC4-5D6E-409C-BE32-E72D297353CC}">
              <c16:uniqueId val="{00000002-A637-4882-954A-070E928655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637-4882-954A-070E928655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637-4882-954A-070E928655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37-4882-954A-070E928655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1180</c:v>
                </c:pt>
                <c:pt idx="3">
                  <c:v>1174</c:v>
                </c:pt>
                <c:pt idx="6">
                  <c:v>873</c:v>
                </c:pt>
                <c:pt idx="9">
                  <c:v>792</c:v>
                </c:pt>
                <c:pt idx="12">
                  <c:v>832</c:v>
                </c:pt>
              </c:numCache>
            </c:numRef>
          </c:val>
          <c:extLst>
            <c:ext xmlns:c16="http://schemas.microsoft.com/office/drawing/2014/chart" uri="{C3380CC4-5D6E-409C-BE32-E72D297353CC}">
              <c16:uniqueId val="{00000006-A637-4882-954A-070E928655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85</c:v>
                </c:pt>
                <c:pt idx="3">
                  <c:v>74</c:v>
                </c:pt>
                <c:pt idx="6">
                  <c:v>134</c:v>
                </c:pt>
                <c:pt idx="9">
                  <c:v>321</c:v>
                </c:pt>
                <c:pt idx="12">
                  <c:v>1303</c:v>
                </c:pt>
              </c:numCache>
            </c:numRef>
          </c:val>
          <c:extLst>
            <c:ext xmlns:c16="http://schemas.microsoft.com/office/drawing/2014/chart" uri="{C3380CC4-5D6E-409C-BE32-E72D297353CC}">
              <c16:uniqueId val="{00000007-A637-4882-954A-070E928655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5576</c:v>
                </c:pt>
                <c:pt idx="3">
                  <c:v>5192</c:v>
                </c:pt>
                <c:pt idx="6">
                  <c:v>4914</c:v>
                </c:pt>
                <c:pt idx="9">
                  <c:v>4705</c:v>
                </c:pt>
                <c:pt idx="12">
                  <c:v>4234</c:v>
                </c:pt>
              </c:numCache>
            </c:numRef>
          </c:val>
          <c:extLst>
            <c:ext xmlns:c16="http://schemas.microsoft.com/office/drawing/2014/chart" uri="{C3380CC4-5D6E-409C-BE32-E72D297353CC}">
              <c16:uniqueId val="{00000008-A637-4882-954A-070E928655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161</c:v>
                </c:pt>
                <c:pt idx="3">
                  <c:v>124</c:v>
                </c:pt>
                <c:pt idx="6">
                  <c:v>90</c:v>
                </c:pt>
                <c:pt idx="9">
                  <c:v>81</c:v>
                </c:pt>
                <c:pt idx="12">
                  <c:v>20</c:v>
                </c:pt>
              </c:numCache>
            </c:numRef>
          </c:val>
          <c:extLst>
            <c:ext xmlns:c16="http://schemas.microsoft.com/office/drawing/2014/chart" uri="{C3380CC4-5D6E-409C-BE32-E72D297353CC}">
              <c16:uniqueId val="{00000009-A637-4882-954A-070E928655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8706</c:v>
                </c:pt>
                <c:pt idx="3">
                  <c:v>9223</c:v>
                </c:pt>
                <c:pt idx="6">
                  <c:v>9230</c:v>
                </c:pt>
                <c:pt idx="9">
                  <c:v>9106</c:v>
                </c:pt>
                <c:pt idx="12">
                  <c:v>11042</c:v>
                </c:pt>
              </c:numCache>
            </c:numRef>
          </c:val>
          <c:extLst>
            <c:ext xmlns:c16="http://schemas.microsoft.com/office/drawing/2014/chart" uri="{C3380CC4-5D6E-409C-BE32-E72D297353CC}">
              <c16:uniqueId val="{0000000A-A637-4882-954A-070E928655F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637-4882-954A-070E928655F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1463</c:v>
                </c:pt>
                <c:pt idx="1">
                  <c:v>1616</c:v>
                </c:pt>
                <c:pt idx="2">
                  <c:v>1775</c:v>
                </c:pt>
              </c:numCache>
            </c:numRef>
          </c:val>
          <c:extLst>
            <c:ext xmlns:c16="http://schemas.microsoft.com/office/drawing/2014/chart" uri="{C3380CC4-5D6E-409C-BE32-E72D297353CC}">
              <c16:uniqueId val="{00000000-784B-4726-A9C8-1362B2F838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446</c:v>
                </c:pt>
                <c:pt idx="1">
                  <c:v>696</c:v>
                </c:pt>
                <c:pt idx="2">
                  <c:v>846</c:v>
                </c:pt>
              </c:numCache>
            </c:numRef>
          </c:val>
          <c:extLst>
            <c:ext xmlns:c16="http://schemas.microsoft.com/office/drawing/2014/chart" uri="{C3380CC4-5D6E-409C-BE32-E72D297353CC}">
              <c16:uniqueId val="{00000001-784B-4726-A9C8-1362B2F838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3176</c:v>
                </c:pt>
                <c:pt idx="1">
                  <c:v>3121</c:v>
                </c:pt>
                <c:pt idx="2">
                  <c:v>2763</c:v>
                </c:pt>
              </c:numCache>
            </c:numRef>
          </c:val>
          <c:extLst>
            <c:ext xmlns:c16="http://schemas.microsoft.com/office/drawing/2014/chart" uri="{C3380CC4-5D6E-409C-BE32-E72D297353CC}">
              <c16:uniqueId val="{00000002-784B-4726-A9C8-1362B2F8382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{0DFEE444-DCB6-4473-8D70-E34DB18EBB13}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7E1-40AC-A505-5032EC5266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{D082FE28-5382-47F6-AE5D-804B4557A183}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E1-40AC-A505-5032EC5266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{71320474-6829-4634-BBB7-09958549F0FF}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E1-40AC-A505-5032EC5266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{6948621D-77AE-475D-8DD6-A832D927D8F9}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E1-40AC-A505-5032EC5266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{30B1E422-D4F8-48B1-B5AB-89B87D553092}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E1-40AC-A505-5032EC52668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{46204320-EB23-4AE9-A92C-E5E9E7138634}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7E1-40AC-A505-5032EC52668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{A2889BC3-C6B4-4872-A197-E5934FFD5163}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7E1-40AC-A505-5032EC52668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{893EB079-EB29-4998-A892-DBC119481915}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7E1-40AC-A505-5032EC52668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{110C7592-1394-4947-A91D-3A5AC961C413}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7E1-40AC-A505-5032EC5266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50.8</c:v>
                </c:pt>
                <c:pt idx="8">
                  <c:v>52.6</c:v>
                </c:pt>
                <c:pt idx="16">
                  <c:v>54</c:v>
                </c:pt>
                <c:pt idx="24">
                  <c:v>55.7</c:v>
                </c:pt>
                <c:pt idx="32">
                  <c:v>57.2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7E1-40AC-A505-5032EC52668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{3FF07C4D-374C-45D4-86D9-82F97C32C2A3}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7E1-40AC-A505-5032EC52668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{0626C1D0-22E1-4B03-84E7-ED49D8AB4CB8}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E1-40AC-A505-5032EC5266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{9D218D9C-1509-41FF-8157-25EF80809550}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E1-40AC-A505-5032EC5266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{6BEF99D3-F19D-4B56-88D8-C8F500DB69AD}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E1-40AC-A505-5032EC5266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{8C230AA5-8B4F-423A-B0E5-0A5836FEA2B4}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E1-40AC-A505-5032EC52668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{6B1F72B8-0BFE-45FC-B85D-F80AB050D4C9}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7E1-40AC-A505-5032EC52668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{1F01BADE-2354-46FA-89A0-7A5C48D928A0}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7E1-40AC-A505-5032EC52668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{0E230101-44CA-4DD7-8E7F-2A13031BC38D}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7E1-40AC-A505-5032EC52668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{5D67C22D-CE15-4DBD-AB40-148DF4C089A7}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7E1-40AC-A505-5032EC5266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c:v>
                </c:pt>
              </c:numCache>
            </c:numRef>
          </c:xVal>
          <c:yVal>
            <c:numRef>
              <c:f>公会計指標分析・財政指標組合せ分析表!$BP$55:$DC$55</c:f>
              <c:numCache>
                <c:formatCode>#,##0.0;"▲ "#,##0.0</c:formatCode>
                <c:ptCount val="40"/>
                <c:pt idx="0">
                  <c:v>21</c:v>
                </c:pt>
                <c:pt idx="8">
                  <c:v>20.2</c:v>
                </c:pt>
                <c:pt idx="16">
                  <c:v>18.3</c:v>
                </c:pt>
                <c:pt idx="24">
                  <c:v>20.3</c:v>
                </c:pt>
                <c:pt idx="32">
                  <c:v>12.8</c:v>
                </c:pt>
              </c:numCache>
            </c:numRef>
          </c:yVal>
          <c:smooth val="0"/>
          <c:extLst>
            <c:ext xmlns:c16="http://schemas.microsoft.com/office/drawing/2014/chart" uri="{C3380CC4-5D6E-409C-BE32-E72D297353CC}">
              <c16:uniqueId val="{00000013-F7E1-40AC-A505-5032EC52668F}"/>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2"/>
          <c:min val="1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{BF93DF44-D5E8-4175-9134-2F6A17DC5ECA}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FE3-4D78-9783-AD28F6982B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{A40B6EA4-3A72-4A4C-98B5-A9646D3EE4A9}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E3-4D78-9783-AD28F6982B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{0EEBF85F-16F3-42BF-BB52-027A3F6FF0E8}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E3-4D78-9783-AD28F6982B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{127E8017-B45C-42D9-A664-C3B65A42FFAD}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E3-4D78-9783-AD28F6982B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{37BC78D9-D9DB-4AE7-AAD5-70F17C9A8A29}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E3-4D78-9783-AD28F6982BD5}"/>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{80A54C19-CF53-4A5C-BD73-34C672CDEAE4}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FE3-4D78-9783-AD28F6982BD5}"/>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{A6D48FA4-616E-40BA-81FD-16B7DD3FB587}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FE3-4D78-9783-AD28F6982BD5}"/>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{979F75A1-23C7-4491-A3FB-1739AF553245}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FE3-4D78-9783-AD28F6982BD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{D4BD9DD7-008C-4F7F-A122-DDEA8F0396DA}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FE3-4D78-9783-AD28F6982B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8.6999999999999993</c:v>
                </c:pt>
                <c:pt idx="16">
                  <c:v>8.8000000000000007</c:v>
                </c:pt>
                <c:pt idx="24">
                  <c:v>8.6</c:v>
                </c:pt>
                <c:pt idx="32">
                  <c:v>7.4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FE3-4D78-9783-AD28F6982BD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{ECCDF72F-5010-4A55-B87C-9E35E300242B}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FE3-4D78-9783-AD28F6982BD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{12B8C00E-F5A2-4BB1-96DF-F17050D3B268}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E3-4D78-9783-AD28F6982B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{7A8F8824-B068-455D-A9D9-F5A1A8693046}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E3-4D78-9783-AD28F6982B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{1501C382-B393-4BB7-87F4-E3DCD7182130}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E3-4D78-9783-AD28F6982B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{4DA5DDBE-7E7D-4108-BC41-EB29E0150030}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E3-4D78-9783-AD28F6982BD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{E4CA2EED-4045-48E4-96F8-BE9BCD11A89E}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FE3-4D78-9783-AD28F6982BD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{258140F0-A45A-4BB2-A16F-C2CEF527A349}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FE3-4D78-9783-AD28F6982BD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{4C7B71B7-8BDE-4B82-AD6B-394BE1F0AA8E}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FE3-4D78-9783-AD28F6982BD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{BE066630-D7EA-4306-89DC-53558CDF4EBB}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FE3-4D78-9783-AD28F6982B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7.3</c:v>
                </c:pt>
              </c:numCache>
            </c:numRef>
          </c:xVal>
          <c:yVal>
            <c:numRef>
              <c:f>公会計指標分析・財政指標組合せ分析表!$BP$77:$DC$77</c:f>
              <c:numCache>
                <c:formatCode>#,##0.0;"▲ "#,##0.0</c:formatCode>
                <c:ptCount val="40"/>
                <c:pt idx="0">
                  <c:v>21</c:v>
                </c:pt>
                <c:pt idx="8">
                  <c:v>20.2</c:v>
                </c:pt>
                <c:pt idx="16">
                  <c:v>18.3</c:v>
                </c:pt>
                <c:pt idx="24">
                  <c:v>20.3</c:v>
                </c:pt>
                <c:pt idx="32">
                  <c:v>12.8</c:v>
                </c:pt>
              </c:numCache>
            </c:numRef>
          </c:yVal>
          <c:smooth val="0"/>
          <c:extLst>
            <c:ext xmlns:c16="http://schemas.microsoft.com/office/drawing/2014/chart" uri="{C3380CC4-5D6E-409C-BE32-E72D297353CC}">
              <c16:uniqueId val="{00000013-3FE3-4D78-9783-AD28F6982BD5}"/>
            </c:ext>
          </c:extLst>
        </c:ser>
        <c:dLbls>
          <c:showLegendKey val="0"/>
          <c:showVal val="1"/>
          <c:showCatName val="0"/>
          <c:showSerName val="0"/>
          <c:showPercent val="0"/>
          <c:showBubbleSize val="0"/>
        </c:dLbls>
        <c:axId val="84219776"/>
        <c:axId val="84234240"/>
      </c:scatterChart>
      <c:valAx>
        <c:axId val="84219776"/>
        <c:scaling>
          <c:orientation val="maxMin"/>
          <c:max val="7.3999999999999995"/>
          <c:min val="6.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2"/>
          <c:min val="1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公的資金補償金免除繰上償還の実施等による元利償還金の減により、本年度おいても、許可団体となる基準の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％を下回ることができた。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しかし、今後、役場庁舎改築等に伴う公債費の増や他の公共施設の更新等により公債費の増加が見込まれることから、優先度や緊急性を判断し、事業の選択と集中を図り、財政の健全化に努める。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満期一括償還地方債の償還予定はないため、積立は実施していない状況にある。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公的資金補償金免除繰上償還の実施や基金の積立を行うことにより、充当可能額が増加した結果、将来負担比率は年々減少している。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今後は、役場庁舎改築等に伴う公債費の増や他の公共施設の更新等で町債残高の増加が見込まれることから、優先度や緊急性を判断し、事業の選択と集中を図り、財政の健全化に努める。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北海道美幌町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後年度における執行事業の財源確保のため財政調整基金に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百万円、町債償還額に充当するため減債基金に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百万円の一財積立を行うとともに、役場庁舎改築等事業に対する基金の繰入をはじめとした、その他必要事業への繰入を実施した結果、基金全体では、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進行する人口減少などにより、歳入では、町税や地方交付税の大きな伸びは期待できない中、新型コロナウイルス感染症の影響による更なる景気低迷が予想される。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歳出では、老朽化した公共施設の更新に係る費用等の増加による基金の繰入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基金残高の減少が見込まれる。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新型コロナウイルス感染症対策経費に対する財源確保のための繰入も増加すると予想されることから、優先度や緊急性を判断しつつ、事業の見直しや経費の節減を徹底し、適正な財政運営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　　　　　　公用若しくは公共用に供する施設の整備及び既設の公共施設の整備に要する経費に資する。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役場庁舎改築基金　　　　　　役場庁舎改築に要する経費に資する。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社会福祉施設の整備及び高齢者等の在宅保健福祉の充実に資する。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ふるさとづくり基金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豊かで活力あふれる本町の発展を図るための個性的かつ魅力的なまちづくり事業に資する。</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町立学校施設の整備及び既設の町立学校施設の整備に資する。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公共施設整備基金は、公共施設整備に充当するために積立を行ったことで増となっている。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役場庁舎改築基金は、役場庁舎改築等事業の財源として一部繰入を行ったことで減額となっている。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福祉基金は、緑の苑の補助金の終了年度である令和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年度末まで繰入を行って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いるが、一部積立を行ったことで増額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ふるさとづくり基金は、ふるさと納税による寄附金の積立と寄附の目的に沿った必要事業への繰入を行った結果、全体では増額となっている。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GIGA</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スクール構想に対応するための事業費に充当するために積立を行ったことで増額となっている。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公共施設整備基金は、「第２次美幌町財政運営計画」に基づく、必要事業への繰入を行うことにより、減となる見込み。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役場庁舎改築基金は、令和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外構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工事等の経費に充当することにより、基金残高が減となる見込み。</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ふるさとづくり基金は、ふるさと納税による寄附金の積立が多くなる見込みのため、寄附の目的に沿ったより多くの事業へ繰入を行う。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財政調整基金は、後年度における執行事業の財源確保のため積立を行ったことで増額となっている。</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年度以降は、収支不足等への繰入や新型コロナウイルス感染症対策に対する繰入によ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減額となる見込み。</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減債基金は、町債償還額に充当するため、積立を行ったことで増額となっている。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年度以降の町債償還額に充当するため決算余剰金等を積立し、令和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年度以降は町債償還額の支出に充当することにより、減額となる見込み。</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D1573E5-0C19-4CA4-9E7F-112FCBCDF0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6057723-9191-4936-AC91-6A29CF1216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870C5B74-4546-444D-8100-85DC8DCD0B7B}"/>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CEBD9529-EC23-4EDB-AB9A-AB9897B5D109}"/>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20DCEC13-58A7-4513-8F6A-00921FD47E2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789BE6C9-1146-49D6-B4CE-EAF0D08ACBE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AFFB5B7E-C9E6-4A72-A529-1E8E5408B93B}"/>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9E2CEA47-359B-4879-9368-F75A2CBFD2B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BB4058EC-E5F6-4CA4-8D54-6C12D3CA623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BC8E2E45-3261-4EA8-A97E-68EA83472EC4}"/>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469E891B-25AD-408B-ACC2-F83BE2D5C8C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62514903-C8A0-4B1B-B860-BFF9094E28D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6DD763A9-C8C9-452F-BA93-9F52B4EE9E3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64E073C6-BF7A-4012-BF57-8B248220230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31A3C7F3-21C9-4350-91AB-F9E6DF5CC2C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22F4E16-7D9C-469B-A2C6-20B02093C35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30762C35-6FD3-4099-B592-7D437418746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F78DD159-1EEE-4FE7-8319-33709ACC511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A4E1AC6D-5FFB-4C04-97E2-90CDDA36E29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7F83F73A-58D4-42F7-87BE-CE9593DD40F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3F4A259C-DB66-455A-966F-3B1953E697A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5356DA2B-FFE8-4AF8-AAD7-8B7332654A1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18,941
18,849
438.41
16,988,467
16,855,318
83,305
6,839,425
11,041,994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C17B150A-7AAB-4151-9BC2-C487A46AA06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2CD3D9FC-BE81-4FC3-9E35-EB9471C9B07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F87CF72-224F-4153-B497-BDC4D44625F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319E77F9-9C21-45AA-A72C-89ED4DCBCFC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429CA332-9E8F-44DC-B0B5-10B4E2A8BD3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3FD15356-EDED-41BF-BE55-893F7FD4374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E304EE30-F4D8-4D4F-8983-37485E71141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81923889-0CC9-42A1-AE54-93F1A885946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592AF3F7-4709-406E-9CAB-EF893577412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867804D9-7A43-4BEB-9012-3F2D3DAF367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184CB4E8-01B1-46F9-AC32-504F211AA31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A1974F4A-E522-468B-85F1-D558879E8A2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FD0D6EBD-3721-4689-A503-0C9454C1261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CC14FBAA-AECA-4DC3-8426-211E16B477E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C67D6E51-815A-4CD0-A518-CC0DEFBFB5C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3653D275-978F-458F-91C0-C291BD8A1A3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E5533382-892B-4C39-93A1-978361D1BB5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619F189D-E5F7-4739-886B-0023632598B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C3377B70-4DE3-410A-8ED3-623B7C9FFBF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669CC0AC-C1C6-46A7-86FE-03F00A5BC47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57FCEEC4-A249-4F4F-A109-B67AAF4A34A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D66A310-016F-43C9-8C08-68187673473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C0820457-7F55-4CB7-BEFB-C0D9556A5D1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4F3F36D4-D740-4DBD-89FB-C8A2F3CA68E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308913F5-DEE3-4F42-9CCB-1D1D087E68F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C6FAB77E-B556-4ADF-8B2E-59F84782F62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A8A71DE6-365A-43EC-8DCA-4275B352770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40B6D1DC-2D17-42F4-B094-8C7FF11F748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9A3CF951-4EFB-436E-B1B0-91A67499A2C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73DBAC3-90C9-4895-BA82-30B92FC348A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788442E7-48C7-467D-A2B6-9B608A06B5B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DC447C92-3F86-43B9-8DFE-ACC5C3C2E31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91CCFD6-8568-41E3-B1C8-A808DBB655A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EE56F7CE-975D-4EE8-8871-2CFE0C53F79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12247BED-01DD-4DC2-AD11-5077DB7A854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類似団体平均を下回っているものの、今後施設の老朽化が進み、修繕や更新等、関連経費の増加が見込まれる。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このことから、平成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年度中の見直しを予定している公共施設総合管理計画に基づき、施設保有量の適正化に取り組み、財政負担の軽減を図る必要がある。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8FC649B1-9FB1-40AF-B910-CD321CD19E2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C7A38AC-14F1-439C-B15F-3F25299A151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F5B0E1AD-4219-4C0D-B48C-FE947EFB71B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6E64858E-2673-4A32-AB81-8BFE3FC5101F}"/>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B966D62-B081-4A84-9DCD-B780F6BD71D3}"/>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E0083A8F-B9C1-49A2-8841-5B233DF767E1}"/>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39020649-6879-4C3F-9811-6E2A34E27A1A}"/>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5F150AA1-3D53-45E7-8A5E-08ED7C1D4E35}"/>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5C5C041F-030C-4CDB-B763-BD22AB6E871C}"/>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1150247C-5E7C-4A2A-90E0-A39C1DF3DDB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EE66DA2E-F564-47CE-B405-56BF2F3A09D9}"/>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7DA65F06-A09D-47A4-B61C-C55C48A5F1D6}"/>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24CD1A5E-D108-403F-9E95-E7472AC52E4A}"/>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EA9D72D5-0D8B-4F20-AD76-6AD73E3C4F0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793679DA-5FFA-4F39-B044-8FB15492989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C0F1FA14-AD18-4F93-BFC3-4FDFBDFEDF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75" name="直線コネクタ 74">
          <a:extLst>
            <a:ext uri="{FF2B5EF4-FFF2-40B4-BE49-F238E27FC236}">
              <a16:creationId xmlns:a16="http://schemas.microsoft.com/office/drawing/2014/main" id="{E4EDE7B9-373C-4A4F-85F2-F0653B6F871A}"/>
            </a:ext>
          </a:extLst>
        </xdr:cNvPr>
        <xdr:cNvCxnSpPr/>
      </xdr:nvCxnSpPr>
      <xdr:spPr>
        <a:xfrm flipV="1">
          <a:off x="4760595" y="5445972"/>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76" name="有形固定資産減価償却率最小値テキスト">
          <a:extLst>
            <a:ext uri="{FF2B5EF4-FFF2-40B4-BE49-F238E27FC236}">
              <a16:creationId xmlns:a16="http://schemas.microsoft.com/office/drawing/2014/main" id="{0B744C6B-8B3D-4414-8AF4-2630CD6DABFE}"/>
            </a:ext>
          </a:extLst>
        </xdr:cNvPr>
        <xdr:cNvSpPr txBox="1"/>
      </xdr:nvSpPr>
      <xdr:spPr>
        <a:xfrm>
          <a:off x="4813300" y="665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77" name="直線コネクタ 76">
          <a:extLst>
            <a:ext uri="{FF2B5EF4-FFF2-40B4-BE49-F238E27FC236}">
              <a16:creationId xmlns:a16="http://schemas.microsoft.com/office/drawing/2014/main" id="{218AA21E-2997-40AD-B48A-9F104E8A331A}"/>
            </a:ext>
          </a:extLst>
        </xdr:cNvPr>
        <xdr:cNvCxnSpPr/>
      </xdr:nvCxnSpPr>
      <xdr:spPr>
        <a:xfrm>
          <a:off x="4673600" y="664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78" name="有形固定資産減価償却率最大値テキスト">
          <a:extLst>
            <a:ext uri="{FF2B5EF4-FFF2-40B4-BE49-F238E27FC236}">
              <a16:creationId xmlns:a16="http://schemas.microsoft.com/office/drawing/2014/main" id="{C088E97F-61D7-41AA-928C-8207E9D55952}"/>
            </a:ext>
          </a:extLst>
        </xdr:cNvPr>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79" name="直線コネクタ 78">
          <a:extLst>
            <a:ext uri="{FF2B5EF4-FFF2-40B4-BE49-F238E27FC236}">
              <a16:creationId xmlns:a16="http://schemas.microsoft.com/office/drawing/2014/main" id="{CEB48870-E50C-446B-AAB4-4D02A1F3EA14}"/>
            </a:ext>
          </a:extLst>
        </xdr:cNvPr>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80" name="有形固定資産減価償却率平均値テキスト">
          <a:extLst>
            <a:ext uri="{FF2B5EF4-FFF2-40B4-BE49-F238E27FC236}">
              <a16:creationId xmlns:a16="http://schemas.microsoft.com/office/drawing/2014/main" id="{BA542DC2-9D93-4338-A1BA-AC9A8D285F9E}"/>
            </a:ext>
          </a:extLst>
        </xdr:cNvPr>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1" name="フローチャート: 判断 80">
          <a:extLst>
            <a:ext uri="{FF2B5EF4-FFF2-40B4-BE49-F238E27FC236}">
              <a16:creationId xmlns:a16="http://schemas.microsoft.com/office/drawing/2014/main" id="{5416152F-E5F2-4139-B8EF-D1D9E13937AF}"/>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82" name="フローチャート: 判断 81">
          <a:extLst>
            <a:ext uri="{FF2B5EF4-FFF2-40B4-BE49-F238E27FC236}">
              <a16:creationId xmlns:a16="http://schemas.microsoft.com/office/drawing/2014/main" id="{501353DD-5550-4E1E-A04B-AFAF53EF7BAC}"/>
            </a:ext>
          </a:extLst>
        </xdr:cNvPr>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41487</xdr:rowOff>
    </xdr:from>
    <xdr:to>
      <xdr:col>15</xdr:col>
      <xdr:colOff>187325</xdr:colOff>
      <xdr:row>30</xdr:row>
      <xdr:rowOff>143087</xdr:rowOff>
    </xdr:to>
    <xdr:sp macro="" textlink="">
      <xdr:nvSpPr>
        <xdr:cNvPr id="83" name="フローチャート: 判断 82">
          <a:extLst>
            <a:ext uri="{FF2B5EF4-FFF2-40B4-BE49-F238E27FC236}">
              <a16:creationId xmlns:a16="http://schemas.microsoft.com/office/drawing/2014/main" id="{89CCDD3C-636D-49BA-9CB1-643598FE9399}"/>
            </a:ext>
          </a:extLst>
        </xdr:cNvPr>
        <xdr:cNvSpPr/>
      </xdr:nvSpPr>
      <xdr:spPr>
        <a:xfrm>
          <a:off x="3238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148167</xdr:rowOff>
    </xdr:from>
    <xdr:to>
      <xdr:col>11</xdr:col>
      <xdr:colOff>187325</xdr:colOff>
      <xdr:row>30</xdr:row>
      <xdr:rowOff>78317</xdr:rowOff>
    </xdr:to>
    <xdr:sp macro="" textlink="">
      <xdr:nvSpPr>
        <xdr:cNvPr id="84" name="フローチャート: 判断 83">
          <a:extLst>
            <a:ext uri="{FF2B5EF4-FFF2-40B4-BE49-F238E27FC236}">
              <a16:creationId xmlns:a16="http://schemas.microsoft.com/office/drawing/2014/main" id="{1F495314-AD52-4FB1-A8DC-025D1B1DCBE7}"/>
            </a:ext>
          </a:extLst>
        </xdr:cNvPr>
        <xdr:cNvSpPr/>
      </xdr:nvSpPr>
      <xdr:spPr>
        <a:xfrm>
          <a:off x="2476500" y="58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90593</xdr:rowOff>
    </xdr:from>
    <xdr:to>
      <xdr:col>7</xdr:col>
      <xdr:colOff>187325</xdr:colOff>
      <xdr:row>30</xdr:row>
      <xdr:rowOff>20743</xdr:rowOff>
    </xdr:to>
    <xdr:sp macro="" textlink="">
      <xdr:nvSpPr>
        <xdr:cNvPr id="85" name="フローチャート: 判断 84">
          <a:extLst>
            <a:ext uri="{FF2B5EF4-FFF2-40B4-BE49-F238E27FC236}">
              <a16:creationId xmlns:a16="http://schemas.microsoft.com/office/drawing/2014/main" id="{EE90C1B7-9A3B-42AB-A673-E2B6CD6DA265}"/>
            </a:ext>
          </a:extLst>
        </xdr:cNvPr>
        <xdr:cNvSpPr/>
      </xdr:nvSpPr>
      <xdr:spPr>
        <a:xfrm>
          <a:off x="1714500" y="583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16B9E2DB-CC73-4647-BD0C-4FBCCFA1FEA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5CE441E-9C6A-45F5-ADC5-72F4258D0BA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7C6512-E7E9-4A80-92BA-A994CB39D22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F75E6434-1507-4FC2-ADE6-AA61CD861D6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5F2EBD3-D52A-47A2-A6F2-A8CA278FB5D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137372</xdr:rowOff>
    </xdr:from>
    <xdr:to>
      <xdr:col>23</xdr:col>
      <xdr:colOff>136525</xdr:colOff>
      <xdr:row>30</xdr:row>
      <xdr:rowOff>67522</xdr:rowOff>
    </xdr:to>
    <xdr:sp macro="" textlink="">
      <xdr:nvSpPr>
        <xdr:cNvPr id="91" name="楕円 90">
          <a:extLst>
            <a:ext uri="{FF2B5EF4-FFF2-40B4-BE49-F238E27FC236}">
              <a16:creationId xmlns:a16="http://schemas.microsoft.com/office/drawing/2014/main" id="{09CE53F3-9A0E-4726-BAD8-802802DDD6D7}"/>
            </a:ext>
          </a:extLst>
        </xdr:cNvPr>
        <xdr:cNvSpPr/>
      </xdr:nvSpPr>
      <xdr:spPr>
        <a:xfrm>
          <a:off x="4711700" y="58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160249</xdr:rowOff>
    </xdr:from>
    <xdr:ext cx="405111" cy="259045"/>
    <xdr:sp macro="" textlink="">
      <xdr:nvSpPr>
        <xdr:cNvPr id="92" name="有形固定資産減価償却率該当値テキスト">
          <a:extLst>
            <a:ext uri="{FF2B5EF4-FFF2-40B4-BE49-F238E27FC236}">
              <a16:creationId xmlns:a16="http://schemas.microsoft.com/office/drawing/2014/main" id="{783B37D3-766E-4AF7-B426-CC8518247451}"/>
            </a:ext>
          </a:extLst>
        </xdr:cNvPr>
        <xdr:cNvSpPr txBox="1"/>
      </xdr:nvSpPr>
      <xdr:spPr>
        <a:xfrm>
          <a:off x="4813300" y="5732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83397</xdr:rowOff>
    </xdr:from>
    <xdr:to>
      <xdr:col>19</xdr:col>
      <xdr:colOff>187325</xdr:colOff>
      <xdr:row>30</xdr:row>
      <xdr:rowOff>13547</xdr:rowOff>
    </xdr:to>
    <xdr:sp macro="" textlink="">
      <xdr:nvSpPr>
        <xdr:cNvPr id="93" name="楕円 92">
          <a:extLst>
            <a:ext uri="{FF2B5EF4-FFF2-40B4-BE49-F238E27FC236}">
              <a16:creationId xmlns:a16="http://schemas.microsoft.com/office/drawing/2014/main" id="{B774252C-6B6D-42F9-A98C-1E0079558449}"/>
            </a:ext>
          </a:extLst>
        </xdr:cNvPr>
        <xdr:cNvSpPr/>
      </xdr:nvSpPr>
      <xdr:spPr>
        <a:xfrm>
          <a:off x="4000500" y="582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134197</xdr:rowOff>
    </xdr:from>
    <xdr:to>
      <xdr:col>23</xdr:col>
      <xdr:colOff>85725</xdr:colOff>
      <xdr:row>30</xdr:row>
      <xdr:rowOff>16722</xdr:rowOff>
    </xdr:to>
    <xdr:cxnSp macro="">
      <xdr:nvCxnSpPr>
        <xdr:cNvPr id="94" name="直線コネクタ 93">
          <a:extLst>
            <a:ext uri="{FF2B5EF4-FFF2-40B4-BE49-F238E27FC236}">
              <a16:creationId xmlns:a16="http://schemas.microsoft.com/office/drawing/2014/main" id="{B3E79DF0-3D4C-4640-8A40-98FB3454268C}"/>
            </a:ext>
          </a:extLst>
        </xdr:cNvPr>
        <xdr:cNvCxnSpPr/>
      </xdr:nvCxnSpPr>
      <xdr:spPr>
        <a:xfrm>
          <a:off x="4051300" y="5877772"/>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22225</xdr:rowOff>
    </xdr:from>
    <xdr:to>
      <xdr:col>15</xdr:col>
      <xdr:colOff>187325</xdr:colOff>
      <xdr:row>29</xdr:row>
      <xdr:rowOff>123825</xdr:rowOff>
    </xdr:to>
    <xdr:sp macro="" textlink="">
      <xdr:nvSpPr>
        <xdr:cNvPr id="95" name="楕円 94">
          <a:extLst>
            <a:ext uri="{FF2B5EF4-FFF2-40B4-BE49-F238E27FC236}">
              <a16:creationId xmlns:a16="http://schemas.microsoft.com/office/drawing/2014/main" id="{F9BF4AF2-1DA1-474C-A614-AA251F467380}"/>
            </a:ext>
          </a:extLst>
        </xdr:cNvPr>
        <xdr:cNvSpPr/>
      </xdr:nvSpPr>
      <xdr:spPr>
        <a:xfrm>
          <a:off x="3238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73025</xdr:rowOff>
    </xdr:from>
    <xdr:to>
      <xdr:col>19</xdr:col>
      <xdr:colOff>136525</xdr:colOff>
      <xdr:row>29</xdr:row>
      <xdr:rowOff>134197</xdr:rowOff>
    </xdr:to>
    <xdr:cxnSp macro="">
      <xdr:nvCxnSpPr>
        <xdr:cNvPr id="96" name="直線コネクタ 95">
          <a:extLst>
            <a:ext uri="{FF2B5EF4-FFF2-40B4-BE49-F238E27FC236}">
              <a16:creationId xmlns:a16="http://schemas.microsoft.com/office/drawing/2014/main" id="{9E3AB0BA-5733-460B-86BF-0F2B8A451A2A}"/>
            </a:ext>
          </a:extLst>
        </xdr:cNvPr>
        <xdr:cNvCxnSpPr/>
      </xdr:nvCxnSpPr>
      <xdr:spPr>
        <a:xfrm>
          <a:off x="3289300" y="5816600"/>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143298</xdr:rowOff>
    </xdr:from>
    <xdr:to>
      <xdr:col>11</xdr:col>
      <xdr:colOff>187325</xdr:colOff>
      <xdr:row>29</xdr:row>
      <xdr:rowOff>73448</xdr:rowOff>
    </xdr:to>
    <xdr:sp macro="" textlink="">
      <xdr:nvSpPr>
        <xdr:cNvPr id="97" name="楕円 96">
          <a:extLst>
            <a:ext uri="{FF2B5EF4-FFF2-40B4-BE49-F238E27FC236}">
              <a16:creationId xmlns:a16="http://schemas.microsoft.com/office/drawing/2014/main" id="{7ADBE668-D1CD-454F-8A78-B31E344D0C11}"/>
            </a:ext>
          </a:extLst>
        </xdr:cNvPr>
        <xdr:cNvSpPr/>
      </xdr:nvSpPr>
      <xdr:spPr>
        <a:xfrm>
          <a:off x="2476500" y="57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22648</xdr:rowOff>
    </xdr:from>
    <xdr:to>
      <xdr:col>15</xdr:col>
      <xdr:colOff>136525</xdr:colOff>
      <xdr:row>29</xdr:row>
      <xdr:rowOff>73025</xdr:rowOff>
    </xdr:to>
    <xdr:cxnSp macro="">
      <xdr:nvCxnSpPr>
        <xdr:cNvPr id="98" name="直線コネクタ 97">
          <a:extLst>
            <a:ext uri="{FF2B5EF4-FFF2-40B4-BE49-F238E27FC236}">
              <a16:creationId xmlns:a16="http://schemas.microsoft.com/office/drawing/2014/main" id="{8C177C52-8F41-4697-8CDC-A2D00E385E6B}"/>
            </a:ext>
          </a:extLst>
        </xdr:cNvPr>
        <xdr:cNvCxnSpPr/>
      </xdr:nvCxnSpPr>
      <xdr:spPr>
        <a:xfrm>
          <a:off x="2527300" y="576622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78528</xdr:rowOff>
    </xdr:from>
    <xdr:to>
      <xdr:col>7</xdr:col>
      <xdr:colOff>187325</xdr:colOff>
      <xdr:row>29</xdr:row>
      <xdr:rowOff>8678</xdr:rowOff>
    </xdr:to>
    <xdr:sp macro="" textlink="">
      <xdr:nvSpPr>
        <xdr:cNvPr id="99" name="楕円 98">
          <a:extLst>
            <a:ext uri="{FF2B5EF4-FFF2-40B4-BE49-F238E27FC236}">
              <a16:creationId xmlns:a16="http://schemas.microsoft.com/office/drawing/2014/main" id="{A86554B7-3211-46DA-9956-3CAC975B8C17}"/>
            </a:ext>
          </a:extLst>
        </xdr:cNvPr>
        <xdr:cNvSpPr/>
      </xdr:nvSpPr>
      <xdr:spPr>
        <a:xfrm>
          <a:off x="1714500" y="565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129328</xdr:rowOff>
    </xdr:from>
    <xdr:to>
      <xdr:col>11</xdr:col>
      <xdr:colOff>136525</xdr:colOff>
      <xdr:row>29</xdr:row>
      <xdr:rowOff>22648</xdr:rowOff>
    </xdr:to>
    <xdr:cxnSp macro="">
      <xdr:nvCxnSpPr>
        <xdr:cNvPr id="100" name="直線コネクタ 99">
          <a:extLst>
            <a:ext uri="{FF2B5EF4-FFF2-40B4-BE49-F238E27FC236}">
              <a16:creationId xmlns:a16="http://schemas.microsoft.com/office/drawing/2014/main" id="{FDB374CE-EA4D-4D7E-AD43-ECFF9DF03928}"/>
            </a:ext>
          </a:extLst>
        </xdr:cNvPr>
        <xdr:cNvCxnSpPr/>
      </xdr:nvCxnSpPr>
      <xdr:spPr>
        <a:xfrm>
          <a:off x="1765300" y="5701453"/>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170197</xdr:rowOff>
    </xdr:from>
    <xdr:ext cx="405111" cy="259045"/>
    <xdr:sp macro="" textlink="">
      <xdr:nvSpPr>
        <xdr:cNvPr id="101" name="n_1aveValue有形固定資産減価償却率">
          <a:extLst>
            <a:ext uri="{FF2B5EF4-FFF2-40B4-BE49-F238E27FC236}">
              <a16:creationId xmlns:a16="http://schemas.microsoft.com/office/drawing/2014/main" id="{F49D0691-878D-4B81-BB21-C2E8972E8D43}"/>
            </a:ext>
          </a:extLst>
        </xdr:cNvPr>
        <xdr:cNvSpPr txBox="1"/>
      </xdr:nvSpPr>
      <xdr:spPr>
        <a:xfrm>
          <a:off x="383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134214</xdr:rowOff>
    </xdr:from>
    <xdr:ext cx="405111" cy="259045"/>
    <xdr:sp macro="" textlink="">
      <xdr:nvSpPr>
        <xdr:cNvPr id="102" name="n_2aveValue有形固定資産減価償却率">
          <a:extLst>
            <a:ext uri="{FF2B5EF4-FFF2-40B4-BE49-F238E27FC236}">
              <a16:creationId xmlns:a16="http://schemas.microsoft.com/office/drawing/2014/main" id="{C5BF2C65-FC05-42D6-95EB-D22068A83AAB}"/>
            </a:ext>
          </a:extLst>
        </xdr:cNvPr>
        <xdr:cNvSpPr txBox="1"/>
      </xdr:nvSpPr>
      <xdr:spPr>
        <a:xfrm>
          <a:off x="3086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69444</xdr:rowOff>
    </xdr:from>
    <xdr:ext cx="405111" cy="259045"/>
    <xdr:sp macro="" textlink="">
      <xdr:nvSpPr>
        <xdr:cNvPr id="103" name="n_3aveValue有形固定資産減価償却率">
          <a:extLst>
            <a:ext uri="{FF2B5EF4-FFF2-40B4-BE49-F238E27FC236}">
              <a16:creationId xmlns:a16="http://schemas.microsoft.com/office/drawing/2014/main" id="{59D3D395-5B67-4801-AB43-1D0EB5497F25}"/>
            </a:ext>
          </a:extLst>
        </xdr:cNvPr>
        <xdr:cNvSpPr txBox="1"/>
      </xdr:nvSpPr>
      <xdr:spPr>
        <a:xfrm>
          <a:off x="2324744" y="598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11870</xdr:rowOff>
    </xdr:from>
    <xdr:ext cx="405111" cy="259045"/>
    <xdr:sp macro="" textlink="">
      <xdr:nvSpPr>
        <xdr:cNvPr id="104" name="n_4aveValue有形固定資産減価償却率">
          <a:extLst>
            <a:ext uri="{FF2B5EF4-FFF2-40B4-BE49-F238E27FC236}">
              <a16:creationId xmlns:a16="http://schemas.microsoft.com/office/drawing/2014/main" id="{3C2D0C24-54DA-485A-BFBA-6C054B1B4570}"/>
            </a:ext>
          </a:extLst>
        </xdr:cNvPr>
        <xdr:cNvSpPr txBox="1"/>
      </xdr:nvSpPr>
      <xdr:spPr>
        <a:xfrm>
          <a:off x="1562744" y="592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30074</xdr:rowOff>
    </xdr:from>
    <xdr:ext cx="405111" cy="259045"/>
    <xdr:sp macro="" textlink="">
      <xdr:nvSpPr>
        <xdr:cNvPr id="105" name="n_1mainValue有形固定資産減価償却率">
          <a:extLst>
            <a:ext uri="{FF2B5EF4-FFF2-40B4-BE49-F238E27FC236}">
              <a16:creationId xmlns:a16="http://schemas.microsoft.com/office/drawing/2014/main" id="{C85179BD-D38C-4C04-AB2C-08756670042C}"/>
            </a:ext>
          </a:extLst>
        </xdr:cNvPr>
        <xdr:cNvSpPr txBox="1"/>
      </xdr:nvSpPr>
      <xdr:spPr>
        <a:xfrm>
          <a:off x="3836044" y="560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140352</xdr:rowOff>
    </xdr:from>
    <xdr:ext cx="405111" cy="259045"/>
    <xdr:sp macro="" textlink="">
      <xdr:nvSpPr>
        <xdr:cNvPr id="106" name="n_2mainValue有形固定資産減価償却率">
          <a:extLst>
            <a:ext uri="{FF2B5EF4-FFF2-40B4-BE49-F238E27FC236}">
              <a16:creationId xmlns:a16="http://schemas.microsoft.com/office/drawing/2014/main" id="{65063C5E-104E-4386-A336-8CB1FE910CDA}"/>
            </a:ext>
          </a:extLst>
        </xdr:cNvPr>
        <xdr:cNvSpPr txBox="1"/>
      </xdr:nvSpPr>
      <xdr:spPr>
        <a:xfrm>
          <a:off x="30867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89975</xdr:rowOff>
    </xdr:from>
    <xdr:ext cx="405111" cy="259045"/>
    <xdr:sp macro="" textlink="">
      <xdr:nvSpPr>
        <xdr:cNvPr id="107" name="n_3mainValue有形固定資産減価償却率">
          <a:extLst>
            <a:ext uri="{FF2B5EF4-FFF2-40B4-BE49-F238E27FC236}">
              <a16:creationId xmlns:a16="http://schemas.microsoft.com/office/drawing/2014/main" id="{74D09BF0-D521-4989-9926-3ABC1BC1C7D6}"/>
            </a:ext>
          </a:extLst>
        </xdr:cNvPr>
        <xdr:cNvSpPr txBox="1"/>
      </xdr:nvSpPr>
      <xdr:spPr>
        <a:xfrm>
          <a:off x="2324744" y="549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25205</xdr:rowOff>
    </xdr:from>
    <xdr:ext cx="405111" cy="259045"/>
    <xdr:sp macro="" textlink="">
      <xdr:nvSpPr>
        <xdr:cNvPr id="108" name="n_4mainValue有形固定資産減価償却率">
          <a:extLst>
            <a:ext uri="{FF2B5EF4-FFF2-40B4-BE49-F238E27FC236}">
              <a16:creationId xmlns:a16="http://schemas.microsoft.com/office/drawing/2014/main" id="{B07CD1D7-1C71-431A-9286-6F0FDD3B4131}"/>
            </a:ext>
          </a:extLst>
        </xdr:cNvPr>
        <xdr:cNvSpPr txBox="1"/>
      </xdr:nvSpPr>
      <xdr:spPr>
        <a:xfrm>
          <a:off x="1562744" y="542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53BDA65D-2A17-4117-B335-54B9144E569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A23315E6-6D03-412D-B393-F052769B863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CA15DEF6-5D38-4D12-975C-F1E391D3408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4F30F22-C1F9-49BC-A955-E97BCFDC352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6121BDF9-7260-448F-B1BB-18743EE4F8B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18CF76AB-E7DD-4FAC-8C1D-68E75058F5E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19B1AC72-8EC9-4834-B679-49BE6D138A6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80C5DE10-1C31-4CC0-90F9-1303CE6AA79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63DC1FDF-F2F1-4926-BDF4-232F3F06653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D4B41B03-6577-4E97-B7D8-BD2A75A0903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934B409C-5064-4B94-92DE-1DFFC6A4C9A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83771469-BD13-4996-8AC5-DA8898B4777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85BCAF7D-5F73-48EA-B35A-E133C41F07C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町債現在高の減少や充当可能基金の増額などから、類似団体平均を下回っている状況にあるが、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年度数値からみられるように今後は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公共施設の更新等、大型事業の実施による町債発行額の増や基金の減が想定されることから、将来に過度の負担を残さないよう責任を持った財政運営に努めていく必要がある。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E95BCD8F-D04A-4397-8384-7CF7BEFB093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971DF6D8-615C-4739-B891-3824B1A6279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7F163A1B-2E1E-4594-9728-7D5183E32F9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C6039C68-8E7D-42D8-B665-7A641FBD9D4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82E80BAD-E3F3-47E5-87A1-EDA3C7655A5F}"/>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D4256A3D-0F11-483A-B6F6-5EB2D6B2053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33584AAD-ED8E-4189-8C3D-57901735010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6F23D31F-AA6F-410D-9047-88E28ECE28C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AD211CCD-DDE4-474C-B064-38D65E6595B7}"/>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3E7D2E49-A581-4698-A433-5123FC03866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73795939-344B-4DDB-A09C-26BA4BE9182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230BBA8C-8C87-45F4-92A9-4D62CF708192}"/>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0D0A36A6-F76E-44FA-8014-AFEA9987DC3D}"/>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CFEF07F1-396A-4E69-BF8A-8BF63AC7189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6FC93294-5EAF-45D1-B4A3-9A595EF5AEE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37" name="直線コネクタ 136">
          <a:extLst>
            <a:ext uri="{FF2B5EF4-FFF2-40B4-BE49-F238E27FC236}">
              <a16:creationId xmlns:a16="http://schemas.microsoft.com/office/drawing/2014/main" id="{0047FEF1-0102-4878-9197-5C50DEEECEA9}"/>
            </a:ext>
          </a:extLst>
        </xdr:cNvPr>
        <xdr:cNvCxnSpPr/>
      </xdr:nvCxnSpPr>
      <xdr:spPr>
        <a:xfrm flipV="1">
          <a:off x="14793595" y="5312833"/>
          <a:ext cx="1269" cy="14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38" name="債務償還比率最小値テキスト">
          <a:extLst>
            <a:ext uri="{FF2B5EF4-FFF2-40B4-BE49-F238E27FC236}">
              <a16:creationId xmlns:a16="http://schemas.microsoft.com/office/drawing/2014/main" id="{635A5E72-3242-4D23-A1B1-1D4B16577F71}"/>
            </a:ext>
          </a:extLst>
        </xdr:cNvPr>
        <xdr:cNvSpPr txBox="1"/>
      </xdr:nvSpPr>
      <xdr:spPr>
        <a:xfrm>
          <a:off x="14846300" y="68115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39" name="直線コネクタ 138">
          <a:extLst>
            <a:ext uri="{FF2B5EF4-FFF2-40B4-BE49-F238E27FC236}">
              <a16:creationId xmlns:a16="http://schemas.microsoft.com/office/drawing/2014/main" id="{B0367273-B6C8-42D3-AC57-7783F06E37F8}"/>
            </a:ext>
          </a:extLst>
        </xdr:cNvPr>
        <xdr:cNvCxnSpPr/>
      </xdr:nvCxnSpPr>
      <xdr:spPr>
        <a:xfrm>
          <a:off x="14706600" y="68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2FBE252D-593E-4116-B2DF-34F5F7265A53}"/>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776B8AEA-8A43-4738-8062-7C1A4F25A807}"/>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165816</xdr:rowOff>
    </xdr:from>
    <xdr:ext cx="469744" cy="259045"/>
    <xdr:sp macro="" textlink="">
      <xdr:nvSpPr>
        <xdr:cNvPr id="142" name="債務償還比率平均値テキスト">
          <a:extLst>
            <a:ext uri="{FF2B5EF4-FFF2-40B4-BE49-F238E27FC236}">
              <a16:creationId xmlns:a16="http://schemas.microsoft.com/office/drawing/2014/main" id="{DFA7E8AE-A162-4A43-8A96-08D1C7CEF97A}"/>
            </a:ext>
          </a:extLst>
        </xdr:cNvPr>
        <xdr:cNvSpPr txBox="1"/>
      </xdr:nvSpPr>
      <xdr:spPr>
        <a:xfrm>
          <a:off x="14846300" y="5909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43" name="フローチャート: 判断 142">
          <a:extLst>
            <a:ext uri="{FF2B5EF4-FFF2-40B4-BE49-F238E27FC236}">
              <a16:creationId xmlns:a16="http://schemas.microsoft.com/office/drawing/2014/main" id="{3736FEF9-3938-4FEA-82D7-721E038B81F3}"/>
            </a:ext>
          </a:extLst>
        </xdr:cNvPr>
        <xdr:cNvSpPr/>
      </xdr:nvSpPr>
      <xdr:spPr>
        <a:xfrm>
          <a:off x="14744700" y="593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73392</xdr:rowOff>
    </xdr:from>
    <xdr:to>
      <xdr:col>72</xdr:col>
      <xdr:colOff>123825</xdr:colOff>
      <xdr:row>31</xdr:row>
      <xdr:rowOff>3542</xdr:rowOff>
    </xdr:to>
    <xdr:sp macro="" textlink="">
      <xdr:nvSpPr>
        <xdr:cNvPr id="144" name="フローチャート: 判断 143">
          <a:extLst>
            <a:ext uri="{FF2B5EF4-FFF2-40B4-BE49-F238E27FC236}">
              <a16:creationId xmlns:a16="http://schemas.microsoft.com/office/drawing/2014/main" id="{96E73ADE-5A48-49BF-8E04-AFFBC6B62957}"/>
            </a:ext>
          </a:extLst>
        </xdr:cNvPr>
        <xdr:cNvSpPr/>
      </xdr:nvSpPr>
      <xdr:spPr>
        <a:xfrm>
          <a:off x="14033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56720</xdr:rowOff>
    </xdr:from>
    <xdr:to>
      <xdr:col>68</xdr:col>
      <xdr:colOff>123825</xdr:colOff>
      <xdr:row>30</xdr:row>
      <xdr:rowOff>158320</xdr:rowOff>
    </xdr:to>
    <xdr:sp macro="" textlink="">
      <xdr:nvSpPr>
        <xdr:cNvPr id="145" name="フローチャート: 判断 144">
          <a:extLst>
            <a:ext uri="{FF2B5EF4-FFF2-40B4-BE49-F238E27FC236}">
              <a16:creationId xmlns:a16="http://schemas.microsoft.com/office/drawing/2014/main" id="{6A71A8A7-1724-47FF-85F3-34EB2AFC91C6}"/>
            </a:ext>
          </a:extLst>
        </xdr:cNvPr>
        <xdr:cNvSpPr/>
      </xdr:nvSpPr>
      <xdr:spPr>
        <a:xfrm>
          <a:off x="13271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56720</xdr:rowOff>
    </xdr:from>
    <xdr:to>
      <xdr:col>64</xdr:col>
      <xdr:colOff>123825</xdr:colOff>
      <xdr:row>30</xdr:row>
      <xdr:rowOff>158320</xdr:rowOff>
    </xdr:to>
    <xdr:sp macro="" textlink="">
      <xdr:nvSpPr>
        <xdr:cNvPr id="146" name="フローチャート: 判断 145">
          <a:extLst>
            <a:ext uri="{FF2B5EF4-FFF2-40B4-BE49-F238E27FC236}">
              <a16:creationId xmlns:a16="http://schemas.microsoft.com/office/drawing/2014/main" id="{11B4E44F-9C20-475A-B880-049B06278D38}"/>
            </a:ext>
          </a:extLst>
        </xdr:cNvPr>
        <xdr:cNvSpPr/>
      </xdr:nvSpPr>
      <xdr:spPr>
        <a:xfrm>
          <a:off x="12509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77230</xdr:rowOff>
    </xdr:from>
    <xdr:to>
      <xdr:col>60</xdr:col>
      <xdr:colOff>123825</xdr:colOff>
      <xdr:row>31</xdr:row>
      <xdr:rowOff>7380</xdr:rowOff>
    </xdr:to>
    <xdr:sp macro="" textlink="">
      <xdr:nvSpPr>
        <xdr:cNvPr id="147" name="フローチャート: 判断 146">
          <a:extLst>
            <a:ext uri="{FF2B5EF4-FFF2-40B4-BE49-F238E27FC236}">
              <a16:creationId xmlns:a16="http://schemas.microsoft.com/office/drawing/2014/main" id="{633237CD-7551-4615-914D-747896BF2BD4}"/>
            </a:ext>
          </a:extLst>
        </xdr:cNvPr>
        <xdr:cNvSpPr/>
      </xdr:nvSpPr>
      <xdr:spPr>
        <a:xfrm>
          <a:off x="11747500" y="599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FE05DFB8-7569-488A-86F3-5FDD0A2A2E2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650DB4EA-6029-4C8A-BEA4-A4557EFB656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BE196249-0112-48A6-A32F-873279BE8F3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5CC27C4C-FC57-4C7F-AC21-BD3DDFA07D4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D5C16B6D-8C5E-4B9F-B8B3-7FF7AA5F159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162609</xdr:rowOff>
    </xdr:from>
    <xdr:to>
      <xdr:col>76</xdr:col>
      <xdr:colOff>73025</xdr:colOff>
      <xdr:row>29</xdr:row>
      <xdr:rowOff>92759</xdr:rowOff>
    </xdr:to>
    <xdr:sp macro="" textlink="">
      <xdr:nvSpPr>
        <xdr:cNvPr id="153" name="楕円 152">
          <a:extLst>
            <a:ext uri="{FF2B5EF4-FFF2-40B4-BE49-F238E27FC236}">
              <a16:creationId xmlns:a16="http://schemas.microsoft.com/office/drawing/2014/main" id="{1AA26C09-7BD9-4E5D-8C3A-F4F16A3C8E6F}"/>
            </a:ext>
          </a:extLst>
        </xdr:cNvPr>
        <xdr:cNvSpPr/>
      </xdr:nvSpPr>
      <xdr:spPr>
        <a:xfrm>
          <a:off x="14744700" y="573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14036</xdr:rowOff>
    </xdr:from>
    <xdr:ext cx="469744" cy="259045"/>
    <xdr:sp macro="" textlink="">
      <xdr:nvSpPr>
        <xdr:cNvPr id="154" name="債務償還比率該当値テキスト">
          <a:extLst>
            <a:ext uri="{FF2B5EF4-FFF2-40B4-BE49-F238E27FC236}">
              <a16:creationId xmlns:a16="http://schemas.microsoft.com/office/drawing/2014/main" id="{83DCAD16-0C04-44EA-861B-20090128DB58}"/>
            </a:ext>
          </a:extLst>
        </xdr:cNvPr>
        <xdr:cNvSpPr txBox="1"/>
      </xdr:nvSpPr>
      <xdr:spPr>
        <a:xfrm>
          <a:off x="14846300" y="558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162899</xdr:rowOff>
    </xdr:from>
    <xdr:to>
      <xdr:col>72</xdr:col>
      <xdr:colOff>123825</xdr:colOff>
      <xdr:row>28</xdr:row>
      <xdr:rowOff>93049</xdr:rowOff>
    </xdr:to>
    <xdr:sp macro="" textlink="">
      <xdr:nvSpPr>
        <xdr:cNvPr id="155" name="楕円 154">
          <a:extLst>
            <a:ext uri="{FF2B5EF4-FFF2-40B4-BE49-F238E27FC236}">
              <a16:creationId xmlns:a16="http://schemas.microsoft.com/office/drawing/2014/main" id="{6818CC22-A4DB-4280-A8F0-25A598609FA2}"/>
            </a:ext>
          </a:extLst>
        </xdr:cNvPr>
        <xdr:cNvSpPr/>
      </xdr:nvSpPr>
      <xdr:spPr>
        <a:xfrm>
          <a:off x="14033500" y="556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42249</xdr:rowOff>
    </xdr:from>
    <xdr:to>
      <xdr:col>76</xdr:col>
      <xdr:colOff>22225</xdr:colOff>
      <xdr:row>29</xdr:row>
      <xdr:rowOff>41959</xdr:rowOff>
    </xdr:to>
    <xdr:cxnSp macro="">
      <xdr:nvCxnSpPr>
        <xdr:cNvPr id="156" name="直線コネクタ 155">
          <a:extLst>
            <a:ext uri="{FF2B5EF4-FFF2-40B4-BE49-F238E27FC236}">
              <a16:creationId xmlns:a16="http://schemas.microsoft.com/office/drawing/2014/main" id="{0AF8DDF0-D9A1-47C0-86DA-D346209DCC89}"/>
            </a:ext>
          </a:extLst>
        </xdr:cNvPr>
        <xdr:cNvCxnSpPr/>
      </xdr:nvCxnSpPr>
      <xdr:spPr>
        <a:xfrm>
          <a:off x="14084300" y="5614374"/>
          <a:ext cx="711200" cy="17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27312</xdr:rowOff>
    </xdr:from>
    <xdr:to>
      <xdr:col>68</xdr:col>
      <xdr:colOff>123825</xdr:colOff>
      <xdr:row>28</xdr:row>
      <xdr:rowOff>128912</xdr:rowOff>
    </xdr:to>
    <xdr:sp macro="" textlink="">
      <xdr:nvSpPr>
        <xdr:cNvPr id="157" name="楕円 156">
          <a:extLst>
            <a:ext uri="{FF2B5EF4-FFF2-40B4-BE49-F238E27FC236}">
              <a16:creationId xmlns:a16="http://schemas.microsoft.com/office/drawing/2014/main" id="{9C94419E-8B51-480A-ABC2-2549D7B546DA}"/>
            </a:ext>
          </a:extLst>
        </xdr:cNvPr>
        <xdr:cNvSpPr/>
      </xdr:nvSpPr>
      <xdr:spPr>
        <a:xfrm>
          <a:off x="13271500" y="559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42249</xdr:rowOff>
    </xdr:from>
    <xdr:to>
      <xdr:col>72</xdr:col>
      <xdr:colOff>73025</xdr:colOff>
      <xdr:row>28</xdr:row>
      <xdr:rowOff>78112</xdr:rowOff>
    </xdr:to>
    <xdr:cxnSp macro="">
      <xdr:nvCxnSpPr>
        <xdr:cNvPr id="158" name="直線コネクタ 157">
          <a:extLst>
            <a:ext uri="{FF2B5EF4-FFF2-40B4-BE49-F238E27FC236}">
              <a16:creationId xmlns:a16="http://schemas.microsoft.com/office/drawing/2014/main" id="{05550E8A-8F06-44C2-8B41-27BE605747B3}"/>
            </a:ext>
          </a:extLst>
        </xdr:cNvPr>
        <xdr:cNvCxnSpPr/>
      </xdr:nvCxnSpPr>
      <xdr:spPr>
        <a:xfrm flipV="1">
          <a:off x="13322300" y="5614374"/>
          <a:ext cx="762000" cy="3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48662</xdr:rowOff>
    </xdr:from>
    <xdr:to>
      <xdr:col>64</xdr:col>
      <xdr:colOff>123825</xdr:colOff>
      <xdr:row>28</xdr:row>
      <xdr:rowOff>150262</xdr:rowOff>
    </xdr:to>
    <xdr:sp macro="" textlink="">
      <xdr:nvSpPr>
        <xdr:cNvPr id="159" name="楕円 158">
          <a:extLst>
            <a:ext uri="{FF2B5EF4-FFF2-40B4-BE49-F238E27FC236}">
              <a16:creationId xmlns:a16="http://schemas.microsoft.com/office/drawing/2014/main" id="{F0F60761-9B5F-448F-8112-8402777C938B}"/>
            </a:ext>
          </a:extLst>
        </xdr:cNvPr>
        <xdr:cNvSpPr/>
      </xdr:nvSpPr>
      <xdr:spPr>
        <a:xfrm>
          <a:off x="12509500" y="562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78112</xdr:rowOff>
    </xdr:from>
    <xdr:to>
      <xdr:col>68</xdr:col>
      <xdr:colOff>73025</xdr:colOff>
      <xdr:row>28</xdr:row>
      <xdr:rowOff>99462</xdr:rowOff>
    </xdr:to>
    <xdr:cxnSp macro="">
      <xdr:nvCxnSpPr>
        <xdr:cNvPr id="160" name="直線コネクタ 159">
          <a:extLst>
            <a:ext uri="{FF2B5EF4-FFF2-40B4-BE49-F238E27FC236}">
              <a16:creationId xmlns:a16="http://schemas.microsoft.com/office/drawing/2014/main" id="{3914E0EC-CF55-4ED7-9E7B-CDF7F036CC22}"/>
            </a:ext>
          </a:extLst>
        </xdr:cNvPr>
        <xdr:cNvCxnSpPr/>
      </xdr:nvCxnSpPr>
      <xdr:spPr>
        <a:xfrm flipV="1">
          <a:off x="12560300" y="5650237"/>
          <a:ext cx="762000" cy="2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49862</xdr:rowOff>
    </xdr:from>
    <xdr:to>
      <xdr:col>60</xdr:col>
      <xdr:colOff>123825</xdr:colOff>
      <xdr:row>28</xdr:row>
      <xdr:rowOff>151462</xdr:rowOff>
    </xdr:to>
    <xdr:sp macro="" textlink="">
      <xdr:nvSpPr>
        <xdr:cNvPr id="161" name="楕円 160">
          <a:extLst>
            <a:ext uri="{FF2B5EF4-FFF2-40B4-BE49-F238E27FC236}">
              <a16:creationId xmlns:a16="http://schemas.microsoft.com/office/drawing/2014/main" id="{6340FBB3-3807-42B8-8FD8-F4D7DC86619D}"/>
            </a:ext>
          </a:extLst>
        </xdr:cNvPr>
        <xdr:cNvSpPr/>
      </xdr:nvSpPr>
      <xdr:spPr>
        <a:xfrm>
          <a:off x="11747500" y="562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99462</xdr:rowOff>
    </xdr:from>
    <xdr:to>
      <xdr:col>64</xdr:col>
      <xdr:colOff>73025</xdr:colOff>
      <xdr:row>28</xdr:row>
      <xdr:rowOff>100662</xdr:rowOff>
    </xdr:to>
    <xdr:cxnSp macro="">
      <xdr:nvCxnSpPr>
        <xdr:cNvPr id="162" name="直線コネクタ 161">
          <a:extLst>
            <a:ext uri="{FF2B5EF4-FFF2-40B4-BE49-F238E27FC236}">
              <a16:creationId xmlns:a16="http://schemas.microsoft.com/office/drawing/2014/main" id="{96A7053B-D217-4357-BACD-D6CE910E53ED}"/>
            </a:ext>
          </a:extLst>
        </xdr:cNvPr>
        <xdr:cNvCxnSpPr/>
      </xdr:nvCxnSpPr>
      <xdr:spPr>
        <a:xfrm flipV="1">
          <a:off x="11798300" y="5671587"/>
          <a:ext cx="762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166119</xdr:rowOff>
    </xdr:from>
    <xdr:ext cx="469744" cy="259045"/>
    <xdr:sp macro="" textlink="">
      <xdr:nvSpPr>
        <xdr:cNvPr id="163" name="n_1aveValue債務償還比率">
          <a:extLst>
            <a:ext uri="{FF2B5EF4-FFF2-40B4-BE49-F238E27FC236}">
              <a16:creationId xmlns:a16="http://schemas.microsoft.com/office/drawing/2014/main" id="{84EDDC3B-E870-4655-AF1A-CF086B95E340}"/>
            </a:ext>
          </a:extLst>
        </xdr:cNvPr>
        <xdr:cNvSpPr txBox="1"/>
      </xdr:nvSpPr>
      <xdr:spPr>
        <a:xfrm>
          <a:off x="13836727" y="6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149447</xdr:rowOff>
    </xdr:from>
    <xdr:ext cx="469744" cy="259045"/>
    <xdr:sp macro="" textlink="">
      <xdr:nvSpPr>
        <xdr:cNvPr id="164" name="n_2aveValue債務償還比率">
          <a:extLst>
            <a:ext uri="{FF2B5EF4-FFF2-40B4-BE49-F238E27FC236}">
              <a16:creationId xmlns:a16="http://schemas.microsoft.com/office/drawing/2014/main" id="{A4AD7C9A-5F32-47CA-8844-58105C56B1B3}"/>
            </a:ext>
          </a:extLst>
        </xdr:cNvPr>
        <xdr:cNvSpPr txBox="1"/>
      </xdr:nvSpPr>
      <xdr:spPr>
        <a:xfrm>
          <a:off x="13087427" y="60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149447</xdr:rowOff>
    </xdr:from>
    <xdr:ext cx="469744" cy="259045"/>
    <xdr:sp macro="" textlink="">
      <xdr:nvSpPr>
        <xdr:cNvPr id="165" name="n_3aveValue債務償還比率">
          <a:extLst>
            <a:ext uri="{FF2B5EF4-FFF2-40B4-BE49-F238E27FC236}">
              <a16:creationId xmlns:a16="http://schemas.microsoft.com/office/drawing/2014/main" id="{4E726EE5-EDB5-4604-BF3B-54D34C4A05FF}"/>
            </a:ext>
          </a:extLst>
        </xdr:cNvPr>
        <xdr:cNvSpPr txBox="1"/>
      </xdr:nvSpPr>
      <xdr:spPr>
        <a:xfrm>
          <a:off x="12325427" y="60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169957</xdr:rowOff>
    </xdr:from>
    <xdr:ext cx="469744" cy="259045"/>
    <xdr:sp macro="" textlink="">
      <xdr:nvSpPr>
        <xdr:cNvPr id="166" name="n_4aveValue債務償還比率">
          <a:extLst>
            <a:ext uri="{FF2B5EF4-FFF2-40B4-BE49-F238E27FC236}">
              <a16:creationId xmlns:a16="http://schemas.microsoft.com/office/drawing/2014/main" id="{043A9BD3-CC8D-44C2-920B-72BA335768B9}"/>
            </a:ext>
          </a:extLst>
        </xdr:cNvPr>
        <xdr:cNvSpPr txBox="1"/>
      </xdr:nvSpPr>
      <xdr:spPr>
        <a:xfrm>
          <a:off x="11563427" y="608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109576</xdr:rowOff>
    </xdr:from>
    <xdr:ext cx="469744" cy="259045"/>
    <xdr:sp macro="" textlink="">
      <xdr:nvSpPr>
        <xdr:cNvPr id="167" name="n_1mainValue債務償還比率">
          <a:extLst>
            <a:ext uri="{FF2B5EF4-FFF2-40B4-BE49-F238E27FC236}">
              <a16:creationId xmlns:a16="http://schemas.microsoft.com/office/drawing/2014/main" id="{B893D5AC-F27A-40E3-8315-DA5C1E409B2B}"/>
            </a:ext>
          </a:extLst>
        </xdr:cNvPr>
        <xdr:cNvSpPr txBox="1"/>
      </xdr:nvSpPr>
      <xdr:spPr>
        <a:xfrm>
          <a:off x="13836727" y="533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145439</xdr:rowOff>
    </xdr:from>
    <xdr:ext cx="469744" cy="259045"/>
    <xdr:sp macro="" textlink="">
      <xdr:nvSpPr>
        <xdr:cNvPr id="168" name="n_2mainValue債務償還比率">
          <a:extLst>
            <a:ext uri="{FF2B5EF4-FFF2-40B4-BE49-F238E27FC236}">
              <a16:creationId xmlns:a16="http://schemas.microsoft.com/office/drawing/2014/main" id="{AA85A58C-C0ED-47C0-9393-1B0A02892858}"/>
            </a:ext>
          </a:extLst>
        </xdr:cNvPr>
        <xdr:cNvSpPr txBox="1"/>
      </xdr:nvSpPr>
      <xdr:spPr>
        <a:xfrm>
          <a:off x="13087427" y="537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166789</xdr:rowOff>
    </xdr:from>
    <xdr:ext cx="469744" cy="259045"/>
    <xdr:sp macro="" textlink="">
      <xdr:nvSpPr>
        <xdr:cNvPr id="169" name="n_3mainValue債務償還比率">
          <a:extLst>
            <a:ext uri="{FF2B5EF4-FFF2-40B4-BE49-F238E27FC236}">
              <a16:creationId xmlns:a16="http://schemas.microsoft.com/office/drawing/2014/main" id="{A7F38DB9-5008-4DFF-8F8E-A8EAAE9053B7}"/>
            </a:ext>
          </a:extLst>
        </xdr:cNvPr>
        <xdr:cNvSpPr txBox="1"/>
      </xdr:nvSpPr>
      <xdr:spPr>
        <a:xfrm>
          <a:off x="12325427" y="539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167989</xdr:rowOff>
    </xdr:from>
    <xdr:ext cx="469744" cy="259045"/>
    <xdr:sp macro="" textlink="">
      <xdr:nvSpPr>
        <xdr:cNvPr id="170" name="n_4mainValue債務償還比率">
          <a:extLst>
            <a:ext uri="{FF2B5EF4-FFF2-40B4-BE49-F238E27FC236}">
              <a16:creationId xmlns:a16="http://schemas.microsoft.com/office/drawing/2014/main" id="{3BF0C1A1-2E47-48EF-8DF8-6D47FFE44475}"/>
            </a:ext>
          </a:extLst>
        </xdr:cNvPr>
        <xdr:cNvSpPr txBox="1"/>
      </xdr:nvSpPr>
      <xdr:spPr>
        <a:xfrm>
          <a:off x="11563427" y="539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F9719112-5BC4-476D-88CC-6FB79525743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BA58B080-21C3-4CCB-B591-D800B62C216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F43E292A-FF7D-41ED-ADA3-6F534DF314B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9EA57F34-503E-416D-8B94-6E71AD5B006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D651D148-FE83-4D85-B7BC-F49BD95D4B5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3137C5CB-2061-43BE-B2B1-0E75DF48EA9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E9C6106-A43A-4376-983D-E302F6BDA16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E6244BB-6521-4130-9B92-EE4AF30F8F7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F0BF77F-2A59-4D61-B20C-AC642A2AA8D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CBDE8B6-5869-4AF3-928F-5BD829E16FA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21FFDE6-938D-472C-BF71-12D586F2E3C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BCB5A36-A29E-4897-ABCA-CA91E83FBD3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19B7835-30DD-4507-AD72-8991AC87CBE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FA7F240-F8C0-49C7-A6BF-24A1205F9BD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7968C12-6201-4782-84EA-7880F094CCC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0AF3308-C557-468D-8924-59D286A0A09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18,941
18,849
438.41
16,988,467
16,855,318
83,305
6,839,425
11,041,994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5B9362A-585A-433E-860C-133DD2E1E58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AEBDE6C-49A8-4131-951E-C2DAE513CB3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F86B54B-AE99-4D85-B4B3-B583F663905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EF85920-0916-48DF-9DC0-F05001FB6FA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42BE84E-27E9-4022-B553-0D98A5A2494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3E9933B-DF55-4EE8-A740-1B93D4B107F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44CCC2C-A3AD-4CE3-B085-65705F4F0D3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4739468-205B-4021-B6B2-2EAF28FB48F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FACA8E8-AE7A-4BB5-ACC1-261B48842E6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A25FF5C-EC20-4BE1-AD88-BAE277372BF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DB72F14-194F-45F1-AADA-5287BFBF0DF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F604097-D468-4A7C-BB82-AF10741FE31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B88C3F3-6F0A-445E-870C-712D1596BD3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8F7EDD2-A248-4C14-9A30-F8344624387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76CE830-AE65-4EFC-B448-7CC89B2BCF7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61E0194-49E3-4D2F-881F-1CFF3D4F935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251BC5A-B2DE-42C1-8D83-A1397C6CBCC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BCC3317-3ADC-4F7C-9927-CC1B2A4B6D4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C735EE2-13EF-49C4-B519-A1F6E85408E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B85690F-D05B-49D2-9BA2-A5D024EC61C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0C76197-BAAF-4649-9FBE-706367A61D8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AB0242E-4CF7-4214-8F46-BDE6B0CCA32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7056584-2D55-477D-98BA-508885BB9F0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F06640F-B3E6-4200-B973-303F604B975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C5C9829-E8F7-4261-B704-5BB54EFB17F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C31A169-8EB6-44C2-95C3-DF68B017D70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B9F7976-054F-49F4-92F0-0BE3B936F7F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B558F42-47CF-4D9C-BC16-78AB1CAC07A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90B1698-E931-4AA8-B80D-DA8DEEC586C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165FD7B-46CF-453D-84A3-8FB6D7F8634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469A970-97BE-4F39-AB3C-6723B3444C4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0ABDFE9-8F11-4BA6-8DF3-D6B1BB06725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C16365E-B713-44B3-899E-BE8EFB816CA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709C297-ACFE-4778-AF75-AC6E23981FB8}"/>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4FB88E6-7332-43B2-B878-7BEEE3D28B1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820A0D1-A594-4E7E-B499-958BD8CF6BE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B377CA3-6445-4BD7-BBA3-91645D6E216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1022788-1A16-4EE6-BCC3-90F8D0A9DF4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51D7EFB-C5B8-4808-9C21-5D5FCB36EDD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9DDB03A-87D7-46C3-BDEE-3F8AB9CDB52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DD45181-41A4-45B9-A7FD-293D1B949B3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9FED0E5-3034-468E-930A-8EBBE4C2DB8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C222AEE-905E-4A25-B911-DE13F00B1A4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C7FD580-9A1D-4495-8762-9DD60B8FE10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E32ED77-3ED9-44AB-AA32-999AA14BF24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a:extLst>
            <a:ext uri="{FF2B5EF4-FFF2-40B4-BE49-F238E27FC236}">
              <a16:creationId xmlns:a16="http://schemas.microsoft.com/office/drawing/2014/main" id="{3FA9BBA0-4CA5-40AE-8472-DAD707BAFD31}"/>
            </a:ext>
          </a:extLst>
        </xdr:cNvPr>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a:extLst>
            <a:ext uri="{FF2B5EF4-FFF2-40B4-BE49-F238E27FC236}">
              <a16:creationId xmlns:a16="http://schemas.microsoft.com/office/drawing/2014/main" id="{45CB59FA-7BCD-412A-AA1C-C57ED95530A8}"/>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a:extLst>
            <a:ext uri="{FF2B5EF4-FFF2-40B4-BE49-F238E27FC236}">
              <a16:creationId xmlns:a16="http://schemas.microsoft.com/office/drawing/2014/main" id="{3E318AFF-F22E-48BA-B6E4-19A3FAC4C553}"/>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a:extLst>
            <a:ext uri="{FF2B5EF4-FFF2-40B4-BE49-F238E27FC236}">
              <a16:creationId xmlns:a16="http://schemas.microsoft.com/office/drawing/2014/main" id="{FA6C43CD-1B04-4F93-9ABD-20984359D6B3}"/>
            </a:ext>
          </a:extLst>
        </xdr:cNvPr>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a:extLst>
            <a:ext uri="{FF2B5EF4-FFF2-40B4-BE49-F238E27FC236}">
              <a16:creationId xmlns:a16="http://schemas.microsoft.com/office/drawing/2014/main" id="{EE19819F-49C5-4F67-9C74-A8453F1866AF}"/>
            </a:ext>
          </a:extLst>
        </xdr:cNvPr>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a:extLst>
            <a:ext uri="{FF2B5EF4-FFF2-40B4-BE49-F238E27FC236}">
              <a16:creationId xmlns:a16="http://schemas.microsoft.com/office/drawing/2014/main" id="{F9AFB088-E97E-4374-BC34-5F44FEBD3827}"/>
            </a:ext>
          </a:extLst>
        </xdr:cNvPr>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49D5B2B9-DD2D-448C-8E85-54C371DE710F}"/>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CC355B74-12E3-4463-9CAF-E21E4FB80A1D}"/>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CED4F601-1CB1-4647-8B33-C9520A2105FB}"/>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FE0DF12A-E4AF-4E79-AC65-A1F31755E362}"/>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8F664008-6A8F-4557-891C-ED880A8D7153}"/>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7A04CDD-4DFB-4377-9E24-8C2744D6C22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F8EDCDA-5748-4E4A-A4C4-4F53A3A1D64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56BA3F7-0B8D-4732-AC34-0E0269C248C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7FC3519-241F-47BB-9307-DA6C4C2E842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0013A4F-B10C-488B-B0EE-F13B980CDF4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111125</xdr:rowOff>
    </xdr:from>
    <xdr:to>
      <xdr:col>24</xdr:col>
      <xdr:colOff>114300</xdr:colOff>
      <xdr:row>37</xdr:row>
      <xdr:rowOff>41275</xdr:rowOff>
    </xdr:to>
    <xdr:sp macro="" textlink="">
      <xdr:nvSpPr>
        <xdr:cNvPr id="73" name="楕円 72">
          <a:extLst>
            <a:ext uri="{FF2B5EF4-FFF2-40B4-BE49-F238E27FC236}">
              <a16:creationId xmlns:a16="http://schemas.microsoft.com/office/drawing/2014/main" id="{0C92BD6A-FE8D-4561-BEB8-B9B395CDC747}"/>
            </a:ext>
          </a:extLst>
        </xdr:cNvPr>
        <xdr:cNvSpPr/>
      </xdr:nvSpPr>
      <xdr:spPr>
        <a:xfrm>
          <a:off x="45847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134002</xdr:rowOff>
    </xdr:from>
    <xdr:ext cx="405111" cy="259045"/>
    <xdr:sp macro="" textlink="">
      <xdr:nvSpPr>
        <xdr:cNvPr id="74" name="【道路】&#10;有形固定資産減価償却率該当値テキスト">
          <a:extLst>
            <a:ext uri="{FF2B5EF4-FFF2-40B4-BE49-F238E27FC236}">
              <a16:creationId xmlns:a16="http://schemas.microsoft.com/office/drawing/2014/main" id="{12D2716B-8AE8-4C93-A77D-4E5B13D6152A}"/>
            </a:ext>
          </a:extLst>
        </xdr:cNvPr>
        <xdr:cNvSpPr txBox="1"/>
      </xdr:nvSpPr>
      <xdr:spPr>
        <a:xfrm>
          <a:off x="4673600"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74930</xdr:rowOff>
    </xdr:from>
    <xdr:to>
      <xdr:col>20</xdr:col>
      <xdr:colOff>38100</xdr:colOff>
      <xdr:row>37</xdr:row>
      <xdr:rowOff>5080</xdr:rowOff>
    </xdr:to>
    <xdr:sp macro="" textlink="">
      <xdr:nvSpPr>
        <xdr:cNvPr id="75" name="楕円 74">
          <a:extLst>
            <a:ext uri="{FF2B5EF4-FFF2-40B4-BE49-F238E27FC236}">
              <a16:creationId xmlns:a16="http://schemas.microsoft.com/office/drawing/2014/main" id="{BF9D51EB-DCCA-4C12-81B4-6454E0D5890B}"/>
            </a:ext>
          </a:extLst>
        </xdr:cNvPr>
        <xdr:cNvSpPr/>
      </xdr:nvSpPr>
      <xdr:spPr>
        <a:xfrm>
          <a:off x="3746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125730</xdr:rowOff>
    </xdr:from>
    <xdr:to>
      <xdr:col>24</xdr:col>
      <xdr:colOff>63500</xdr:colOff>
      <xdr:row>36</xdr:row>
      <xdr:rowOff>161925</xdr:rowOff>
    </xdr:to>
    <xdr:cxnSp macro="">
      <xdr:nvCxnSpPr>
        <xdr:cNvPr id="76" name="直線コネクタ 75">
          <a:extLst>
            <a:ext uri="{FF2B5EF4-FFF2-40B4-BE49-F238E27FC236}">
              <a16:creationId xmlns:a16="http://schemas.microsoft.com/office/drawing/2014/main" id="{DC87BBF9-0BE9-443B-9A51-573606EA2E0D}"/>
            </a:ext>
          </a:extLst>
        </xdr:cNvPr>
        <xdr:cNvCxnSpPr/>
      </xdr:nvCxnSpPr>
      <xdr:spPr>
        <a:xfrm>
          <a:off x="3797300" y="62979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38735</xdr:rowOff>
    </xdr:from>
    <xdr:to>
      <xdr:col>15</xdr:col>
      <xdr:colOff>101600</xdr:colOff>
      <xdr:row>36</xdr:row>
      <xdr:rowOff>140335</xdr:rowOff>
    </xdr:to>
    <xdr:sp macro="" textlink="">
      <xdr:nvSpPr>
        <xdr:cNvPr id="77" name="楕円 76">
          <a:extLst>
            <a:ext uri="{FF2B5EF4-FFF2-40B4-BE49-F238E27FC236}">
              <a16:creationId xmlns:a16="http://schemas.microsoft.com/office/drawing/2014/main" id="{FB571CA9-0B50-4243-8CF0-560B312E59AF}"/>
            </a:ext>
          </a:extLst>
        </xdr:cNvPr>
        <xdr:cNvSpPr/>
      </xdr:nvSpPr>
      <xdr:spPr>
        <a:xfrm>
          <a:off x="2857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89535</xdr:rowOff>
    </xdr:from>
    <xdr:to>
      <xdr:col>19</xdr:col>
      <xdr:colOff>177800</xdr:colOff>
      <xdr:row>36</xdr:row>
      <xdr:rowOff>125730</xdr:rowOff>
    </xdr:to>
    <xdr:cxnSp macro="">
      <xdr:nvCxnSpPr>
        <xdr:cNvPr id="78" name="直線コネクタ 77">
          <a:extLst>
            <a:ext uri="{FF2B5EF4-FFF2-40B4-BE49-F238E27FC236}">
              <a16:creationId xmlns:a16="http://schemas.microsoft.com/office/drawing/2014/main" id="{866370A4-20A8-49D4-92EE-45FD09C6E095}"/>
            </a:ext>
          </a:extLst>
        </xdr:cNvPr>
        <xdr:cNvCxnSpPr/>
      </xdr:nvCxnSpPr>
      <xdr:spPr>
        <a:xfrm>
          <a:off x="2908300" y="62617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4445</xdr:rowOff>
    </xdr:from>
    <xdr:to>
      <xdr:col>10</xdr:col>
      <xdr:colOff>165100</xdr:colOff>
      <xdr:row>36</xdr:row>
      <xdr:rowOff>106045</xdr:rowOff>
    </xdr:to>
    <xdr:sp macro="" textlink="">
      <xdr:nvSpPr>
        <xdr:cNvPr id="79" name="楕円 78">
          <a:extLst>
            <a:ext uri="{FF2B5EF4-FFF2-40B4-BE49-F238E27FC236}">
              <a16:creationId xmlns:a16="http://schemas.microsoft.com/office/drawing/2014/main" id="{4A83CEB2-AF4A-4D19-8149-F8ED72EFE0E1}"/>
            </a:ext>
          </a:extLst>
        </xdr:cNvPr>
        <xdr:cNvSpPr/>
      </xdr:nvSpPr>
      <xdr:spPr>
        <a:xfrm>
          <a:off x="1968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55245</xdr:rowOff>
    </xdr:from>
    <xdr:to>
      <xdr:col>15</xdr:col>
      <xdr:colOff>50800</xdr:colOff>
      <xdr:row>36</xdr:row>
      <xdr:rowOff>89535</xdr:rowOff>
    </xdr:to>
    <xdr:cxnSp macro="">
      <xdr:nvCxnSpPr>
        <xdr:cNvPr id="80" name="直線コネクタ 79">
          <a:extLst>
            <a:ext uri="{FF2B5EF4-FFF2-40B4-BE49-F238E27FC236}">
              <a16:creationId xmlns:a16="http://schemas.microsoft.com/office/drawing/2014/main" id="{FE8BB9D6-BD77-4FC9-AEB9-6BB610B2E068}"/>
            </a:ext>
          </a:extLst>
        </xdr:cNvPr>
        <xdr:cNvCxnSpPr/>
      </xdr:nvCxnSpPr>
      <xdr:spPr>
        <a:xfrm>
          <a:off x="2019300" y="62274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137795</xdr:rowOff>
    </xdr:from>
    <xdr:to>
      <xdr:col>6</xdr:col>
      <xdr:colOff>38100</xdr:colOff>
      <xdr:row>36</xdr:row>
      <xdr:rowOff>67945</xdr:rowOff>
    </xdr:to>
    <xdr:sp macro="" textlink="">
      <xdr:nvSpPr>
        <xdr:cNvPr id="81" name="楕円 80">
          <a:extLst>
            <a:ext uri="{FF2B5EF4-FFF2-40B4-BE49-F238E27FC236}">
              <a16:creationId xmlns:a16="http://schemas.microsoft.com/office/drawing/2014/main" id="{C7F32957-056A-462D-83D7-6C43A2588BA2}"/>
            </a:ext>
          </a:extLst>
        </xdr:cNvPr>
        <xdr:cNvSpPr/>
      </xdr:nvSpPr>
      <xdr:spPr>
        <a:xfrm>
          <a:off x="1079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17145</xdr:rowOff>
    </xdr:from>
    <xdr:to>
      <xdr:col>10</xdr:col>
      <xdr:colOff>114300</xdr:colOff>
      <xdr:row>36</xdr:row>
      <xdr:rowOff>55245</xdr:rowOff>
    </xdr:to>
    <xdr:cxnSp macro="">
      <xdr:nvCxnSpPr>
        <xdr:cNvPr id="82" name="直線コネクタ 81">
          <a:extLst>
            <a:ext uri="{FF2B5EF4-FFF2-40B4-BE49-F238E27FC236}">
              <a16:creationId xmlns:a16="http://schemas.microsoft.com/office/drawing/2014/main" id="{B335F5F6-8349-462D-8C79-A127F8EECBB2}"/>
            </a:ext>
          </a:extLst>
        </xdr:cNvPr>
        <xdr:cNvCxnSpPr/>
      </xdr:nvCxnSpPr>
      <xdr:spPr>
        <a:xfrm>
          <a:off x="1130300" y="61893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a:extLst>
            <a:ext uri="{FF2B5EF4-FFF2-40B4-BE49-F238E27FC236}">
              <a16:creationId xmlns:a16="http://schemas.microsoft.com/office/drawing/2014/main" id="{FDFA47DB-4561-4CA6-A70D-361648B30529}"/>
            </a:ext>
          </a:extLst>
        </xdr:cNvPr>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59026E27-92E2-4E5B-99BA-12FF97E86D49}"/>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a:extLst>
            <a:ext uri="{FF2B5EF4-FFF2-40B4-BE49-F238E27FC236}">
              <a16:creationId xmlns:a16="http://schemas.microsoft.com/office/drawing/2014/main" id="{4215B7DB-CA8E-4E0D-86BC-B55D1D154BC0}"/>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a:extLst>
            <a:ext uri="{FF2B5EF4-FFF2-40B4-BE49-F238E27FC236}">
              <a16:creationId xmlns:a16="http://schemas.microsoft.com/office/drawing/2014/main" id="{4F1A9E91-9ECD-4346-940C-11C79AE070C4}"/>
            </a:ext>
          </a:extLst>
        </xdr:cNvPr>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21607</xdr:rowOff>
    </xdr:from>
    <xdr:ext cx="405111" cy="259045"/>
    <xdr:sp macro="" textlink="">
      <xdr:nvSpPr>
        <xdr:cNvPr id="87" name="n_1mainValue【道路】&#10;有形固定資産減価償却率">
          <a:extLst>
            <a:ext uri="{FF2B5EF4-FFF2-40B4-BE49-F238E27FC236}">
              <a16:creationId xmlns:a16="http://schemas.microsoft.com/office/drawing/2014/main" id="{3A75CA66-43B5-4C85-A793-E1BC9C19FF56}"/>
            </a:ext>
          </a:extLst>
        </xdr:cNvPr>
        <xdr:cNvSpPr txBox="1"/>
      </xdr:nvSpPr>
      <xdr:spPr>
        <a:xfrm>
          <a:off x="35820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156862</xdr:rowOff>
    </xdr:from>
    <xdr:ext cx="405111" cy="259045"/>
    <xdr:sp macro="" textlink="">
      <xdr:nvSpPr>
        <xdr:cNvPr id="88" name="n_2mainValue【道路】&#10;有形固定資産減価償却率">
          <a:extLst>
            <a:ext uri="{FF2B5EF4-FFF2-40B4-BE49-F238E27FC236}">
              <a16:creationId xmlns:a16="http://schemas.microsoft.com/office/drawing/2014/main" id="{EA544755-0B48-42C6-BD2A-80B8502F36EB}"/>
            </a:ext>
          </a:extLst>
        </xdr:cNvPr>
        <xdr:cNvSpPr txBox="1"/>
      </xdr:nvSpPr>
      <xdr:spPr>
        <a:xfrm>
          <a:off x="27057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122572</xdr:rowOff>
    </xdr:from>
    <xdr:ext cx="405111" cy="259045"/>
    <xdr:sp macro="" textlink="">
      <xdr:nvSpPr>
        <xdr:cNvPr id="89" name="n_3mainValue【道路】&#10;有形固定資産減価償却率">
          <a:extLst>
            <a:ext uri="{FF2B5EF4-FFF2-40B4-BE49-F238E27FC236}">
              <a16:creationId xmlns:a16="http://schemas.microsoft.com/office/drawing/2014/main" id="{3F64F970-823B-436A-9043-93AB4FCA70AD}"/>
            </a:ext>
          </a:extLst>
        </xdr:cNvPr>
        <xdr:cNvSpPr txBox="1"/>
      </xdr:nvSpPr>
      <xdr:spPr>
        <a:xfrm>
          <a:off x="18167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84472</xdr:rowOff>
    </xdr:from>
    <xdr:ext cx="405111" cy="259045"/>
    <xdr:sp macro="" textlink="">
      <xdr:nvSpPr>
        <xdr:cNvPr id="90" name="n_4mainValue【道路】&#10;有形固定資産減価償却率">
          <a:extLst>
            <a:ext uri="{FF2B5EF4-FFF2-40B4-BE49-F238E27FC236}">
              <a16:creationId xmlns:a16="http://schemas.microsoft.com/office/drawing/2014/main" id="{63AC26C0-A3BD-4830-AC69-C7DC6E02EDC8}"/>
            </a:ext>
          </a:extLst>
        </xdr:cNvPr>
        <xdr:cNvSpPr txBox="1"/>
      </xdr:nvSpPr>
      <xdr:spPr>
        <a:xfrm>
          <a:off x="927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D1909399-7EB5-4F81-834E-6B695BC7EA2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62746DD-DA5F-4807-97BB-06D257BC192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473C06BC-2338-4C8F-82DA-D9AE1A89BFB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C33B5B8-FDED-4994-8BDD-ABC02B833E9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3318A97B-8411-4F8D-9CD9-79D9ADB3C85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34546F52-CEAC-4C47-9C63-02AFAFBEFB9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F2DEC58-DE12-49C3-BFEE-53C29267D91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F2B2C8F-F8DC-44B8-B798-0919D6958FD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2DCBC4ED-74F1-470A-AE73-4B6785A80A9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DDF8259-08A0-4D42-A714-11342F4563E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F1C8A662-469E-42D6-8D10-E12D4A99FCBE}"/>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8C2AF49D-DC9D-4FAC-95E1-FF62CFE584A3}"/>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A937ABFA-F78A-47D4-9FB7-312CC0F4BEB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D78AFB5-8D61-4FFA-9BC3-D814B50EF6AB}"/>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E1DF7C50-3EDD-4E8A-ADE0-EA668320E13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ACF3F35E-40A6-40A7-8D3D-1C45F6713F27}"/>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F4C8721A-0092-4557-9638-5DE51EA4917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5B88F7D6-CAED-433E-8748-3A53F8592473}"/>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8E28FF7E-E323-4F3D-8B46-0204984BCB2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EE2B238F-44EC-4534-8EE9-5632A1F6A9C2}"/>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BE3AB5A9-A604-4F94-A434-6589A0BC755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12" name="直線コネクタ 111">
          <a:extLst>
            <a:ext uri="{FF2B5EF4-FFF2-40B4-BE49-F238E27FC236}">
              <a16:creationId xmlns:a16="http://schemas.microsoft.com/office/drawing/2014/main" id="{16073B90-CE93-4ED6-A23A-B256C9A908DA}"/>
            </a:ext>
          </a:extLst>
        </xdr:cNvPr>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13" name="【道路】&#10;一人当たり延長最小値テキスト">
          <a:extLst>
            <a:ext uri="{FF2B5EF4-FFF2-40B4-BE49-F238E27FC236}">
              <a16:creationId xmlns:a16="http://schemas.microsoft.com/office/drawing/2014/main" id="{6C9B293D-CF18-4F5B-A98B-93758F080E0F}"/>
            </a:ext>
          </a:extLst>
        </xdr:cNvPr>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14" name="直線コネクタ 113">
          <a:extLst>
            <a:ext uri="{FF2B5EF4-FFF2-40B4-BE49-F238E27FC236}">
              <a16:creationId xmlns:a16="http://schemas.microsoft.com/office/drawing/2014/main" id="{15DBD6C8-D6A1-46E3-9041-E29DC7327B67}"/>
            </a:ext>
          </a:extLst>
        </xdr:cNvPr>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15" name="【道路】&#10;一人当たり延長最大値テキスト">
          <a:extLst>
            <a:ext uri="{FF2B5EF4-FFF2-40B4-BE49-F238E27FC236}">
              <a16:creationId xmlns:a16="http://schemas.microsoft.com/office/drawing/2014/main" id="{1624D943-2E49-4BA6-8FB1-3D40FD618AE3}"/>
            </a:ext>
          </a:extLst>
        </xdr:cNvPr>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16" name="直線コネクタ 115">
          <a:extLst>
            <a:ext uri="{FF2B5EF4-FFF2-40B4-BE49-F238E27FC236}">
              <a16:creationId xmlns:a16="http://schemas.microsoft.com/office/drawing/2014/main" id="{FB9A430B-3464-4122-9353-71D4BF1A93F2}"/>
            </a:ext>
          </a:extLst>
        </xdr:cNvPr>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58431</xdr:rowOff>
    </xdr:from>
    <xdr:ext cx="534377" cy="259045"/>
    <xdr:sp macro="" textlink="">
      <xdr:nvSpPr>
        <xdr:cNvPr id="117" name="【道路】&#10;一人当たり延長平均値テキスト">
          <a:extLst>
            <a:ext uri="{FF2B5EF4-FFF2-40B4-BE49-F238E27FC236}">
              <a16:creationId xmlns:a16="http://schemas.microsoft.com/office/drawing/2014/main" id="{77256528-D046-4DDD-A0FD-EAD6F729E646}"/>
            </a:ext>
          </a:extLst>
        </xdr:cNvPr>
        <xdr:cNvSpPr txBox="1"/>
      </xdr:nvSpPr>
      <xdr:spPr>
        <a:xfrm>
          <a:off x="10515600" y="691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8" name="フローチャート: 判断 117">
          <a:extLst>
            <a:ext uri="{FF2B5EF4-FFF2-40B4-BE49-F238E27FC236}">
              <a16:creationId xmlns:a16="http://schemas.microsoft.com/office/drawing/2014/main" id="{FC39B6B2-CE8A-4ED1-BC28-9BB005A5B6D7}"/>
            </a:ext>
          </a:extLst>
        </xdr:cNvPr>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73813</xdr:rowOff>
    </xdr:from>
    <xdr:to>
      <xdr:col>50</xdr:col>
      <xdr:colOff>165100</xdr:colOff>
      <xdr:row>42</xdr:row>
      <xdr:rowOff>3963</xdr:rowOff>
    </xdr:to>
    <xdr:sp macro="" textlink="">
      <xdr:nvSpPr>
        <xdr:cNvPr id="119" name="フローチャート: 判断 118">
          <a:extLst>
            <a:ext uri="{FF2B5EF4-FFF2-40B4-BE49-F238E27FC236}">
              <a16:creationId xmlns:a16="http://schemas.microsoft.com/office/drawing/2014/main" id="{9701DA51-6812-46A7-B752-CE5ECF4675B4}"/>
            </a:ext>
          </a:extLst>
        </xdr:cNvPr>
        <xdr:cNvSpPr/>
      </xdr:nvSpPr>
      <xdr:spPr>
        <a:xfrm>
          <a:off x="9588500" y="710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73767</xdr:rowOff>
    </xdr:from>
    <xdr:to>
      <xdr:col>46</xdr:col>
      <xdr:colOff>38100</xdr:colOff>
      <xdr:row>42</xdr:row>
      <xdr:rowOff>3917</xdr:rowOff>
    </xdr:to>
    <xdr:sp macro="" textlink="">
      <xdr:nvSpPr>
        <xdr:cNvPr id="120" name="フローチャート: 判断 119">
          <a:extLst>
            <a:ext uri="{FF2B5EF4-FFF2-40B4-BE49-F238E27FC236}">
              <a16:creationId xmlns:a16="http://schemas.microsoft.com/office/drawing/2014/main" id="{D153B740-08CB-4871-9757-BAF3B1D1CEBB}"/>
            </a:ext>
          </a:extLst>
        </xdr:cNvPr>
        <xdr:cNvSpPr/>
      </xdr:nvSpPr>
      <xdr:spPr>
        <a:xfrm>
          <a:off x="8699500" y="710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74136</xdr:rowOff>
    </xdr:from>
    <xdr:to>
      <xdr:col>41</xdr:col>
      <xdr:colOff>101600</xdr:colOff>
      <xdr:row>42</xdr:row>
      <xdr:rowOff>4286</xdr:rowOff>
    </xdr:to>
    <xdr:sp macro="" textlink="">
      <xdr:nvSpPr>
        <xdr:cNvPr id="121" name="フローチャート: 判断 120">
          <a:extLst>
            <a:ext uri="{FF2B5EF4-FFF2-40B4-BE49-F238E27FC236}">
              <a16:creationId xmlns:a16="http://schemas.microsoft.com/office/drawing/2014/main" id="{4B1EE84A-1E0A-4870-AA86-A9A3E4FCBB40}"/>
            </a:ext>
          </a:extLst>
        </xdr:cNvPr>
        <xdr:cNvSpPr/>
      </xdr:nvSpPr>
      <xdr:spPr>
        <a:xfrm>
          <a:off x="7810500" y="710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73443</xdr:rowOff>
    </xdr:from>
    <xdr:to>
      <xdr:col>36</xdr:col>
      <xdr:colOff>165100</xdr:colOff>
      <xdr:row>42</xdr:row>
      <xdr:rowOff>3593</xdr:rowOff>
    </xdr:to>
    <xdr:sp macro="" textlink="">
      <xdr:nvSpPr>
        <xdr:cNvPr id="122" name="フローチャート: 判断 121">
          <a:extLst>
            <a:ext uri="{FF2B5EF4-FFF2-40B4-BE49-F238E27FC236}">
              <a16:creationId xmlns:a16="http://schemas.microsoft.com/office/drawing/2014/main" id="{75F6CA86-1AF2-4709-A2FD-C91C15E0DCDD}"/>
            </a:ext>
          </a:extLst>
        </xdr:cNvPr>
        <xdr:cNvSpPr/>
      </xdr:nvSpPr>
      <xdr:spPr>
        <a:xfrm>
          <a:off x="6921500" y="710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FBF6DF9-9F71-4518-B93B-0889351DA6C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AA9FA0F-4F0A-4295-BEF6-3B75C115236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8DF695F-C389-40C4-9D7E-6B91C1981D9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48545A0-9A9E-4DE8-B2F1-C7C20B3D1CD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D9C409B-8B99-4BF0-82EE-44167DB6802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59020</xdr:rowOff>
    </xdr:from>
    <xdr:to>
      <xdr:col>55</xdr:col>
      <xdr:colOff>50800</xdr:colOff>
      <xdr:row>41</xdr:row>
      <xdr:rowOff>160620</xdr:rowOff>
    </xdr:to>
    <xdr:sp macro="" textlink="">
      <xdr:nvSpPr>
        <xdr:cNvPr id="128" name="楕円 127">
          <a:extLst>
            <a:ext uri="{FF2B5EF4-FFF2-40B4-BE49-F238E27FC236}">
              <a16:creationId xmlns:a16="http://schemas.microsoft.com/office/drawing/2014/main" id="{366A4050-48F0-4B7D-BF5A-EC7363ABDD38}"/>
            </a:ext>
          </a:extLst>
        </xdr:cNvPr>
        <xdr:cNvSpPr/>
      </xdr:nvSpPr>
      <xdr:spPr>
        <a:xfrm>
          <a:off x="10426700" y="708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13981</xdr:rowOff>
    </xdr:from>
    <xdr:ext cx="534377" cy="259045"/>
    <xdr:sp macro="" textlink="">
      <xdr:nvSpPr>
        <xdr:cNvPr id="129" name="【道路】&#10;一人当たり延長該当値テキスト">
          <a:extLst>
            <a:ext uri="{FF2B5EF4-FFF2-40B4-BE49-F238E27FC236}">
              <a16:creationId xmlns:a16="http://schemas.microsoft.com/office/drawing/2014/main" id="{97C4B02D-1738-48E8-8E2F-1554B0591D73}"/>
            </a:ext>
          </a:extLst>
        </xdr:cNvPr>
        <xdr:cNvSpPr txBox="1"/>
      </xdr:nvSpPr>
      <xdr:spPr>
        <a:xfrm>
          <a:off x="10515600" y="704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59395</xdr:rowOff>
    </xdr:from>
    <xdr:to>
      <xdr:col>50</xdr:col>
      <xdr:colOff>165100</xdr:colOff>
      <xdr:row>41</xdr:row>
      <xdr:rowOff>160995</xdr:rowOff>
    </xdr:to>
    <xdr:sp macro="" textlink="">
      <xdr:nvSpPr>
        <xdr:cNvPr id="130" name="楕円 129">
          <a:extLst>
            <a:ext uri="{FF2B5EF4-FFF2-40B4-BE49-F238E27FC236}">
              <a16:creationId xmlns:a16="http://schemas.microsoft.com/office/drawing/2014/main" id="{A32A10B8-897F-4C0A-A9C8-0E0D036DE66B}"/>
            </a:ext>
          </a:extLst>
        </xdr:cNvPr>
        <xdr:cNvSpPr/>
      </xdr:nvSpPr>
      <xdr:spPr>
        <a:xfrm>
          <a:off x="9588500" y="708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109820</xdr:rowOff>
    </xdr:from>
    <xdr:to>
      <xdr:col>55</xdr:col>
      <xdr:colOff>0</xdr:colOff>
      <xdr:row>41</xdr:row>
      <xdr:rowOff>110195</xdr:rowOff>
    </xdr:to>
    <xdr:cxnSp macro="">
      <xdr:nvCxnSpPr>
        <xdr:cNvPr id="131" name="直線コネクタ 130">
          <a:extLst>
            <a:ext uri="{FF2B5EF4-FFF2-40B4-BE49-F238E27FC236}">
              <a16:creationId xmlns:a16="http://schemas.microsoft.com/office/drawing/2014/main" id="{7A449183-1887-4C47-992B-A43CE6A1B099}"/>
            </a:ext>
          </a:extLst>
        </xdr:cNvPr>
        <xdr:cNvCxnSpPr/>
      </xdr:nvCxnSpPr>
      <xdr:spPr>
        <a:xfrm flipV="1">
          <a:off x="9639300" y="7139270"/>
          <a:ext cx="8382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59811</xdr:rowOff>
    </xdr:from>
    <xdr:to>
      <xdr:col>46</xdr:col>
      <xdr:colOff>38100</xdr:colOff>
      <xdr:row>41</xdr:row>
      <xdr:rowOff>161411</xdr:rowOff>
    </xdr:to>
    <xdr:sp macro="" textlink="">
      <xdr:nvSpPr>
        <xdr:cNvPr id="132" name="楕円 131">
          <a:extLst>
            <a:ext uri="{FF2B5EF4-FFF2-40B4-BE49-F238E27FC236}">
              <a16:creationId xmlns:a16="http://schemas.microsoft.com/office/drawing/2014/main" id="{6945D438-0245-45A5-AF73-598EE23998B9}"/>
            </a:ext>
          </a:extLst>
        </xdr:cNvPr>
        <xdr:cNvSpPr/>
      </xdr:nvSpPr>
      <xdr:spPr>
        <a:xfrm>
          <a:off x="8699500" y="708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110195</xdr:rowOff>
    </xdr:from>
    <xdr:to>
      <xdr:col>50</xdr:col>
      <xdr:colOff>114300</xdr:colOff>
      <xdr:row>41</xdr:row>
      <xdr:rowOff>110611</xdr:rowOff>
    </xdr:to>
    <xdr:cxnSp macro="">
      <xdr:nvCxnSpPr>
        <xdr:cNvPr id="133" name="直線コネクタ 132">
          <a:extLst>
            <a:ext uri="{FF2B5EF4-FFF2-40B4-BE49-F238E27FC236}">
              <a16:creationId xmlns:a16="http://schemas.microsoft.com/office/drawing/2014/main" id="{CB116314-1253-4A38-8448-C70A969B18F2}"/>
            </a:ext>
          </a:extLst>
        </xdr:cNvPr>
        <xdr:cNvCxnSpPr/>
      </xdr:nvCxnSpPr>
      <xdr:spPr>
        <a:xfrm flipV="1">
          <a:off x="8750300" y="7139645"/>
          <a:ext cx="88900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60251</xdr:rowOff>
    </xdr:from>
    <xdr:to>
      <xdr:col>41</xdr:col>
      <xdr:colOff>101600</xdr:colOff>
      <xdr:row>41</xdr:row>
      <xdr:rowOff>161851</xdr:rowOff>
    </xdr:to>
    <xdr:sp macro="" textlink="">
      <xdr:nvSpPr>
        <xdr:cNvPr id="134" name="楕円 133">
          <a:extLst>
            <a:ext uri="{FF2B5EF4-FFF2-40B4-BE49-F238E27FC236}">
              <a16:creationId xmlns:a16="http://schemas.microsoft.com/office/drawing/2014/main" id="{D364E4B0-7367-4243-8673-A6F0059B3B4B}"/>
            </a:ext>
          </a:extLst>
        </xdr:cNvPr>
        <xdr:cNvSpPr/>
      </xdr:nvSpPr>
      <xdr:spPr>
        <a:xfrm>
          <a:off x="7810500" y="708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110611</xdr:rowOff>
    </xdr:from>
    <xdr:to>
      <xdr:col>45</xdr:col>
      <xdr:colOff>177800</xdr:colOff>
      <xdr:row>41</xdr:row>
      <xdr:rowOff>111051</xdr:rowOff>
    </xdr:to>
    <xdr:cxnSp macro="">
      <xdr:nvCxnSpPr>
        <xdr:cNvPr id="135" name="直線コネクタ 134">
          <a:extLst>
            <a:ext uri="{FF2B5EF4-FFF2-40B4-BE49-F238E27FC236}">
              <a16:creationId xmlns:a16="http://schemas.microsoft.com/office/drawing/2014/main" id="{467D441C-6572-4EF8-85FC-F91ECAEE559A}"/>
            </a:ext>
          </a:extLst>
        </xdr:cNvPr>
        <xdr:cNvCxnSpPr/>
      </xdr:nvCxnSpPr>
      <xdr:spPr>
        <a:xfrm flipV="1">
          <a:off x="7861300" y="7140061"/>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60634</xdr:rowOff>
    </xdr:from>
    <xdr:to>
      <xdr:col>36</xdr:col>
      <xdr:colOff>165100</xdr:colOff>
      <xdr:row>41</xdr:row>
      <xdr:rowOff>162234</xdr:rowOff>
    </xdr:to>
    <xdr:sp macro="" textlink="">
      <xdr:nvSpPr>
        <xdr:cNvPr id="136" name="楕円 135">
          <a:extLst>
            <a:ext uri="{FF2B5EF4-FFF2-40B4-BE49-F238E27FC236}">
              <a16:creationId xmlns:a16="http://schemas.microsoft.com/office/drawing/2014/main" id="{D59FC007-578E-4B31-8D2A-464C9A6DD13E}"/>
            </a:ext>
          </a:extLst>
        </xdr:cNvPr>
        <xdr:cNvSpPr/>
      </xdr:nvSpPr>
      <xdr:spPr>
        <a:xfrm>
          <a:off x="6921500" y="70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111051</xdr:rowOff>
    </xdr:from>
    <xdr:to>
      <xdr:col>41</xdr:col>
      <xdr:colOff>50800</xdr:colOff>
      <xdr:row>41</xdr:row>
      <xdr:rowOff>111434</xdr:rowOff>
    </xdr:to>
    <xdr:cxnSp macro="">
      <xdr:nvCxnSpPr>
        <xdr:cNvPr id="137" name="直線コネクタ 136">
          <a:extLst>
            <a:ext uri="{FF2B5EF4-FFF2-40B4-BE49-F238E27FC236}">
              <a16:creationId xmlns:a16="http://schemas.microsoft.com/office/drawing/2014/main" id="{6A05FF7E-3AB8-4087-AC37-D82CCE320DE8}"/>
            </a:ext>
          </a:extLst>
        </xdr:cNvPr>
        <xdr:cNvCxnSpPr/>
      </xdr:nvCxnSpPr>
      <xdr:spPr>
        <a:xfrm flipV="1">
          <a:off x="6972300" y="7140501"/>
          <a:ext cx="889000" cy="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166540</xdr:rowOff>
    </xdr:from>
    <xdr:ext cx="469744" cy="259045"/>
    <xdr:sp macro="" textlink="">
      <xdr:nvSpPr>
        <xdr:cNvPr id="138" name="n_1aveValue【道路】&#10;一人当たり延長">
          <a:extLst>
            <a:ext uri="{FF2B5EF4-FFF2-40B4-BE49-F238E27FC236}">
              <a16:creationId xmlns:a16="http://schemas.microsoft.com/office/drawing/2014/main" id="{20ECE87C-B856-48AE-AC03-88C8771CFAA8}"/>
            </a:ext>
          </a:extLst>
        </xdr:cNvPr>
        <xdr:cNvSpPr txBox="1"/>
      </xdr:nvSpPr>
      <xdr:spPr>
        <a:xfrm>
          <a:off x="9391727" y="71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166494</xdr:rowOff>
    </xdr:from>
    <xdr:ext cx="469744" cy="259045"/>
    <xdr:sp macro="" textlink="">
      <xdr:nvSpPr>
        <xdr:cNvPr id="139" name="n_2aveValue【道路】&#10;一人当たり延長">
          <a:extLst>
            <a:ext uri="{FF2B5EF4-FFF2-40B4-BE49-F238E27FC236}">
              <a16:creationId xmlns:a16="http://schemas.microsoft.com/office/drawing/2014/main" id="{115A8545-98C9-45A6-960F-A37B32EC1273}"/>
            </a:ext>
          </a:extLst>
        </xdr:cNvPr>
        <xdr:cNvSpPr txBox="1"/>
      </xdr:nvSpPr>
      <xdr:spPr>
        <a:xfrm>
          <a:off x="8515427" y="719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166863</xdr:rowOff>
    </xdr:from>
    <xdr:ext cx="469744" cy="259045"/>
    <xdr:sp macro="" textlink="">
      <xdr:nvSpPr>
        <xdr:cNvPr id="140" name="n_3aveValue【道路】&#10;一人当たり延長">
          <a:extLst>
            <a:ext uri="{FF2B5EF4-FFF2-40B4-BE49-F238E27FC236}">
              <a16:creationId xmlns:a16="http://schemas.microsoft.com/office/drawing/2014/main" id="{6C39294C-9F18-4410-B49D-846B292772B6}"/>
            </a:ext>
          </a:extLst>
        </xdr:cNvPr>
        <xdr:cNvSpPr txBox="1"/>
      </xdr:nvSpPr>
      <xdr:spPr>
        <a:xfrm>
          <a:off x="7626427" y="719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166170</xdr:rowOff>
    </xdr:from>
    <xdr:ext cx="469744" cy="259045"/>
    <xdr:sp macro="" textlink="">
      <xdr:nvSpPr>
        <xdr:cNvPr id="141" name="n_4aveValue【道路】&#10;一人当たり延長">
          <a:extLst>
            <a:ext uri="{FF2B5EF4-FFF2-40B4-BE49-F238E27FC236}">
              <a16:creationId xmlns:a16="http://schemas.microsoft.com/office/drawing/2014/main" id="{56817C29-7601-4452-A080-37929F6BF48B}"/>
            </a:ext>
          </a:extLst>
        </xdr:cNvPr>
        <xdr:cNvSpPr txBox="1"/>
      </xdr:nvSpPr>
      <xdr:spPr>
        <a:xfrm>
          <a:off x="6737427" y="719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6072</xdr:rowOff>
    </xdr:from>
    <xdr:ext cx="534377" cy="259045"/>
    <xdr:sp macro="" textlink="">
      <xdr:nvSpPr>
        <xdr:cNvPr id="142" name="n_1mainValue【道路】&#10;一人当たり延長">
          <a:extLst>
            <a:ext uri="{FF2B5EF4-FFF2-40B4-BE49-F238E27FC236}">
              <a16:creationId xmlns:a16="http://schemas.microsoft.com/office/drawing/2014/main" id="{D3148909-E460-408B-926D-C5B4F821EEB1}"/>
            </a:ext>
          </a:extLst>
        </xdr:cNvPr>
        <xdr:cNvSpPr txBox="1"/>
      </xdr:nvSpPr>
      <xdr:spPr>
        <a:xfrm>
          <a:off x="9359411" y="68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6488</xdr:rowOff>
    </xdr:from>
    <xdr:ext cx="534377" cy="259045"/>
    <xdr:sp macro="" textlink="">
      <xdr:nvSpPr>
        <xdr:cNvPr id="143" name="n_2mainValue【道路】&#10;一人当たり延長">
          <a:extLst>
            <a:ext uri="{FF2B5EF4-FFF2-40B4-BE49-F238E27FC236}">
              <a16:creationId xmlns:a16="http://schemas.microsoft.com/office/drawing/2014/main" id="{F0FED692-307F-4FF6-9627-473DFD647B0B}"/>
            </a:ext>
          </a:extLst>
        </xdr:cNvPr>
        <xdr:cNvSpPr txBox="1"/>
      </xdr:nvSpPr>
      <xdr:spPr>
        <a:xfrm>
          <a:off x="8483111" y="686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6928</xdr:rowOff>
    </xdr:from>
    <xdr:ext cx="534377" cy="259045"/>
    <xdr:sp macro="" textlink="">
      <xdr:nvSpPr>
        <xdr:cNvPr id="144" name="n_3mainValue【道路】&#10;一人当たり延長">
          <a:extLst>
            <a:ext uri="{FF2B5EF4-FFF2-40B4-BE49-F238E27FC236}">
              <a16:creationId xmlns:a16="http://schemas.microsoft.com/office/drawing/2014/main" id="{396CD608-8AA3-4852-802A-0AAC6A423325}"/>
            </a:ext>
          </a:extLst>
        </xdr:cNvPr>
        <xdr:cNvSpPr txBox="1"/>
      </xdr:nvSpPr>
      <xdr:spPr>
        <a:xfrm>
          <a:off x="7594111" y="686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7311</xdr:rowOff>
    </xdr:from>
    <xdr:ext cx="534377" cy="259045"/>
    <xdr:sp macro="" textlink="">
      <xdr:nvSpPr>
        <xdr:cNvPr id="145" name="n_4mainValue【道路】&#10;一人当たり延長">
          <a:extLst>
            <a:ext uri="{FF2B5EF4-FFF2-40B4-BE49-F238E27FC236}">
              <a16:creationId xmlns:a16="http://schemas.microsoft.com/office/drawing/2014/main" id="{3C332D1D-898F-4EF8-9C1B-E7AE09DE52B7}"/>
            </a:ext>
          </a:extLst>
        </xdr:cNvPr>
        <xdr:cNvSpPr txBox="1"/>
      </xdr:nvSpPr>
      <xdr:spPr>
        <a:xfrm>
          <a:off x="6705111" y="686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D74C52E9-743A-4929-92EF-E4C818D7897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97C00C9-AA05-4B11-9AE9-9FD0E45B10D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E129DA4D-53F0-4D48-995E-73FACBFA02C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FD15C11E-1589-4084-91EF-46E948E8800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F9B1592A-C8E4-44FD-BD23-CDE06653B92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AD7F2117-4630-427F-BECF-86216296BA8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A6622270-357F-487B-AD14-67AE8EBA3F9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6B6964D6-01C9-4F2D-9DAE-A1F4CAE2B35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926139AB-87E6-4784-B4D7-C850675ADBB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F1A6D1AC-D0EF-4204-9048-FE5DD355699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11B21ABB-2B1F-4F27-BC22-69D8753B42F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67780AAA-2757-448E-BFE8-FB56E37714D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239E7DE9-F9FE-43F0-AF27-CBE6FCFAE6B7}"/>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4342C447-70AE-4F5F-A4C5-1DFE3BDD187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E6F6EE6B-6A79-40A8-9256-1451FE5E556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A4E97525-067C-4E03-BCEE-487F7884E66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42081171-AB28-4BF0-857A-C850B0DB470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AF10AD7E-76B4-4792-9F1F-5F7B60627E1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6E5D1820-15AC-4A24-B3CF-4DD58E7135F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37F8B5F4-1FEB-4D67-8792-58D1FFEE513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F6A12115-E755-41C4-8C0A-4CD37836365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CAAB6858-3784-4B71-8004-2E615DE105A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F0881049-24D2-49D5-81D6-E5449428B50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70A58A37-1CD3-45AA-A8DB-805287E1310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70" name="直線コネクタ 169">
          <a:extLst>
            <a:ext uri="{FF2B5EF4-FFF2-40B4-BE49-F238E27FC236}">
              <a16:creationId xmlns:a16="http://schemas.microsoft.com/office/drawing/2014/main" id="{CC679B3D-AB74-4CDD-BC2D-2C73ED1DF6C5}"/>
            </a:ext>
          </a:extLst>
        </xdr:cNvPr>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A3D7AFF0-C862-4133-A155-7B180875B2A2}"/>
            </a:ext>
          </a:extLst>
        </xdr:cNvPr>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72" name="直線コネクタ 171">
          <a:extLst>
            <a:ext uri="{FF2B5EF4-FFF2-40B4-BE49-F238E27FC236}">
              <a16:creationId xmlns:a16="http://schemas.microsoft.com/office/drawing/2014/main" id="{71847CC9-B304-4A0D-80A0-73E54176015D}"/>
            </a:ext>
          </a:extLst>
        </xdr:cNvPr>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717B4962-85FA-43BA-9713-BAF5E72C21B0}"/>
            </a:ext>
          </a:extLst>
        </xdr:cNvPr>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4" name="直線コネクタ 173">
          <a:extLst>
            <a:ext uri="{FF2B5EF4-FFF2-40B4-BE49-F238E27FC236}">
              <a16:creationId xmlns:a16="http://schemas.microsoft.com/office/drawing/2014/main" id="{1953DA71-CB56-48A8-B863-52B1D82F4A45}"/>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66692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D7E6EED-2E22-4BD7-A600-A7D9842C1E3F}"/>
            </a:ext>
          </a:extLst>
        </xdr:cNvPr>
        <xdr:cNvSpPr txBox="1"/>
      </xdr:nvSpPr>
      <xdr:spPr>
        <a:xfrm>
          <a:off x="4673600" y="1018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76" name="フローチャート: 判断 175">
          <a:extLst>
            <a:ext uri="{FF2B5EF4-FFF2-40B4-BE49-F238E27FC236}">
              <a16:creationId xmlns:a16="http://schemas.microsoft.com/office/drawing/2014/main" id="{130BA037-AAC8-4C2C-9211-E74D895AD8EF}"/>
            </a:ext>
          </a:extLst>
        </xdr:cNvPr>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7" name="フローチャート: 判断 176">
          <a:extLst>
            <a:ext uri="{FF2B5EF4-FFF2-40B4-BE49-F238E27FC236}">
              <a16:creationId xmlns:a16="http://schemas.microsoft.com/office/drawing/2014/main" id="{FAD7E13A-0914-456A-B5D9-BF7E62E887BE}"/>
            </a:ext>
          </a:extLst>
        </xdr:cNvPr>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71120</xdr:rowOff>
    </xdr:from>
    <xdr:to>
      <xdr:col>15</xdr:col>
      <xdr:colOff>101600</xdr:colOff>
      <xdr:row>60</xdr:row>
      <xdr:rowOff>1270</xdr:rowOff>
    </xdr:to>
    <xdr:sp macro="" textlink="">
      <xdr:nvSpPr>
        <xdr:cNvPr id="178" name="フローチャート: 判断 177">
          <a:extLst>
            <a:ext uri="{FF2B5EF4-FFF2-40B4-BE49-F238E27FC236}">
              <a16:creationId xmlns:a16="http://schemas.microsoft.com/office/drawing/2014/main" id="{3E476050-6217-414A-A88E-6197B2A4D7AD}"/>
            </a:ext>
          </a:extLst>
        </xdr:cNvPr>
        <xdr:cNvSpPr/>
      </xdr:nvSpPr>
      <xdr:spPr>
        <a:xfrm>
          <a:off x="2857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40640</xdr:rowOff>
    </xdr:from>
    <xdr:to>
      <xdr:col>10</xdr:col>
      <xdr:colOff>165100</xdr:colOff>
      <xdr:row>59</xdr:row>
      <xdr:rowOff>142240</xdr:rowOff>
    </xdr:to>
    <xdr:sp macro="" textlink="">
      <xdr:nvSpPr>
        <xdr:cNvPr id="179" name="フローチャート: 判断 178">
          <a:extLst>
            <a:ext uri="{FF2B5EF4-FFF2-40B4-BE49-F238E27FC236}">
              <a16:creationId xmlns:a16="http://schemas.microsoft.com/office/drawing/2014/main" id="{D0B8BFEF-BB23-40FA-BAB4-0560F12187A2}"/>
            </a:ext>
          </a:extLst>
        </xdr:cNvPr>
        <xdr:cNvSpPr/>
      </xdr:nvSpPr>
      <xdr:spPr>
        <a:xfrm>
          <a:off x="19685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55880</xdr:rowOff>
    </xdr:from>
    <xdr:to>
      <xdr:col>6</xdr:col>
      <xdr:colOff>38100</xdr:colOff>
      <xdr:row>59</xdr:row>
      <xdr:rowOff>157480</xdr:rowOff>
    </xdr:to>
    <xdr:sp macro="" textlink="">
      <xdr:nvSpPr>
        <xdr:cNvPr id="180" name="フローチャート: 判断 179">
          <a:extLst>
            <a:ext uri="{FF2B5EF4-FFF2-40B4-BE49-F238E27FC236}">
              <a16:creationId xmlns:a16="http://schemas.microsoft.com/office/drawing/2014/main" id="{38FF291A-7254-4355-A411-8148E73C4835}"/>
            </a:ext>
          </a:extLst>
        </xdr:cNvPr>
        <xdr:cNvSpPr/>
      </xdr:nvSpPr>
      <xdr:spPr>
        <a:xfrm>
          <a:off x="1079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3286F155-F4ED-47ED-920C-36A27BEBA47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305D91F-D2D0-4F84-9554-84B87521B15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19CF557-5451-431F-B083-FDB47D3212A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832C36A-20C8-45FA-9832-7F79DAFBBA8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B9CC528-6E98-4B8F-A0DA-5FE18CA415B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55880</xdr:rowOff>
    </xdr:from>
    <xdr:to>
      <xdr:col>24</xdr:col>
      <xdr:colOff>114300</xdr:colOff>
      <xdr:row>59</xdr:row>
      <xdr:rowOff>157480</xdr:rowOff>
    </xdr:to>
    <xdr:sp macro="" textlink="">
      <xdr:nvSpPr>
        <xdr:cNvPr id="186" name="楕円 185">
          <a:extLst>
            <a:ext uri="{FF2B5EF4-FFF2-40B4-BE49-F238E27FC236}">
              <a16:creationId xmlns:a16="http://schemas.microsoft.com/office/drawing/2014/main" id="{10543780-80F7-4499-A1D3-153F84535EB9}"/>
            </a:ext>
          </a:extLst>
        </xdr:cNvPr>
        <xdr:cNvSpPr/>
      </xdr:nvSpPr>
      <xdr:spPr>
        <a:xfrm>
          <a:off x="45847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78757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B64D7F82-FBA6-41CF-92E1-40F852BF6C7A}"/>
            </a:ext>
          </a:extLst>
        </xdr:cNvPr>
        <xdr:cNvSpPr txBox="1"/>
      </xdr:nvSpPr>
      <xdr:spPr>
        <a:xfrm>
          <a:off x="4673600"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27305</xdr:rowOff>
    </xdr:from>
    <xdr:to>
      <xdr:col>20</xdr:col>
      <xdr:colOff>38100</xdr:colOff>
      <xdr:row>59</xdr:row>
      <xdr:rowOff>128905</xdr:rowOff>
    </xdr:to>
    <xdr:sp macro="" textlink="">
      <xdr:nvSpPr>
        <xdr:cNvPr id="188" name="楕円 187">
          <a:extLst>
            <a:ext uri="{FF2B5EF4-FFF2-40B4-BE49-F238E27FC236}">
              <a16:creationId xmlns:a16="http://schemas.microsoft.com/office/drawing/2014/main" id="{4636FB64-0AB1-4DF5-BDAD-78C35F3EE1E9}"/>
            </a:ext>
          </a:extLst>
        </xdr:cNvPr>
        <xdr:cNvSpPr/>
      </xdr:nvSpPr>
      <xdr:spPr>
        <a:xfrm>
          <a:off x="3746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78105</xdr:rowOff>
    </xdr:from>
    <xdr:to>
      <xdr:col>24</xdr:col>
      <xdr:colOff>63500</xdr:colOff>
      <xdr:row>59</xdr:row>
      <xdr:rowOff>106680</xdr:rowOff>
    </xdr:to>
    <xdr:cxnSp macro="">
      <xdr:nvCxnSpPr>
        <xdr:cNvPr id="189" name="直線コネクタ 188">
          <a:extLst>
            <a:ext uri="{FF2B5EF4-FFF2-40B4-BE49-F238E27FC236}">
              <a16:creationId xmlns:a16="http://schemas.microsoft.com/office/drawing/2014/main" id="{C80AB618-2520-4F56-9676-A0EB6776428F}"/>
            </a:ext>
          </a:extLst>
        </xdr:cNvPr>
        <xdr:cNvCxnSpPr/>
      </xdr:nvCxnSpPr>
      <xdr:spPr>
        <a:xfrm>
          <a:off x="3797300" y="101936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168275</xdr:rowOff>
    </xdr:from>
    <xdr:to>
      <xdr:col>15</xdr:col>
      <xdr:colOff>101600</xdr:colOff>
      <xdr:row>59</xdr:row>
      <xdr:rowOff>98425</xdr:rowOff>
    </xdr:to>
    <xdr:sp macro="" textlink="">
      <xdr:nvSpPr>
        <xdr:cNvPr id="190" name="楕円 189">
          <a:extLst>
            <a:ext uri="{FF2B5EF4-FFF2-40B4-BE49-F238E27FC236}">
              <a16:creationId xmlns:a16="http://schemas.microsoft.com/office/drawing/2014/main" id="{ACCAD7E5-0177-4391-8AB3-1A5175026803}"/>
            </a:ext>
          </a:extLst>
        </xdr:cNvPr>
        <xdr:cNvSpPr/>
      </xdr:nvSpPr>
      <xdr:spPr>
        <a:xfrm>
          <a:off x="2857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47625</xdr:rowOff>
    </xdr:from>
    <xdr:to>
      <xdr:col>19</xdr:col>
      <xdr:colOff>177800</xdr:colOff>
      <xdr:row>59</xdr:row>
      <xdr:rowOff>78105</xdr:rowOff>
    </xdr:to>
    <xdr:cxnSp macro="">
      <xdr:nvCxnSpPr>
        <xdr:cNvPr id="191" name="直線コネクタ 190">
          <a:extLst>
            <a:ext uri="{FF2B5EF4-FFF2-40B4-BE49-F238E27FC236}">
              <a16:creationId xmlns:a16="http://schemas.microsoft.com/office/drawing/2014/main" id="{0CAAC524-34E3-4CA8-9389-59EC64816067}"/>
            </a:ext>
          </a:extLst>
        </xdr:cNvPr>
        <xdr:cNvCxnSpPr/>
      </xdr:nvCxnSpPr>
      <xdr:spPr>
        <a:xfrm>
          <a:off x="2908300" y="101631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137795</xdr:rowOff>
    </xdr:from>
    <xdr:to>
      <xdr:col>10</xdr:col>
      <xdr:colOff>165100</xdr:colOff>
      <xdr:row>59</xdr:row>
      <xdr:rowOff>67945</xdr:rowOff>
    </xdr:to>
    <xdr:sp macro="" textlink="">
      <xdr:nvSpPr>
        <xdr:cNvPr id="192" name="楕円 191">
          <a:extLst>
            <a:ext uri="{FF2B5EF4-FFF2-40B4-BE49-F238E27FC236}">
              <a16:creationId xmlns:a16="http://schemas.microsoft.com/office/drawing/2014/main" id="{5C9F2267-0BDF-4852-BDC6-7810530A5B82}"/>
            </a:ext>
          </a:extLst>
        </xdr:cNvPr>
        <xdr:cNvSpPr/>
      </xdr:nvSpPr>
      <xdr:spPr>
        <a:xfrm>
          <a:off x="1968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17145</xdr:rowOff>
    </xdr:from>
    <xdr:to>
      <xdr:col>15</xdr:col>
      <xdr:colOff>50800</xdr:colOff>
      <xdr:row>59</xdr:row>
      <xdr:rowOff>47625</xdr:rowOff>
    </xdr:to>
    <xdr:cxnSp macro="">
      <xdr:nvCxnSpPr>
        <xdr:cNvPr id="193" name="直線コネクタ 192">
          <a:extLst>
            <a:ext uri="{FF2B5EF4-FFF2-40B4-BE49-F238E27FC236}">
              <a16:creationId xmlns:a16="http://schemas.microsoft.com/office/drawing/2014/main" id="{EBDEA1BF-FD4B-4399-94D5-B4C5EF457D42}"/>
            </a:ext>
          </a:extLst>
        </xdr:cNvPr>
        <xdr:cNvCxnSpPr/>
      </xdr:nvCxnSpPr>
      <xdr:spPr>
        <a:xfrm>
          <a:off x="2019300" y="101326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105410</xdr:rowOff>
    </xdr:from>
    <xdr:to>
      <xdr:col>6</xdr:col>
      <xdr:colOff>38100</xdr:colOff>
      <xdr:row>59</xdr:row>
      <xdr:rowOff>35560</xdr:rowOff>
    </xdr:to>
    <xdr:sp macro="" textlink="">
      <xdr:nvSpPr>
        <xdr:cNvPr id="194" name="楕円 193">
          <a:extLst>
            <a:ext uri="{FF2B5EF4-FFF2-40B4-BE49-F238E27FC236}">
              <a16:creationId xmlns:a16="http://schemas.microsoft.com/office/drawing/2014/main" id="{16A19FC6-CFCF-4021-AA05-35CFF6959847}"/>
            </a:ext>
          </a:extLst>
        </xdr:cNvPr>
        <xdr:cNvSpPr/>
      </xdr:nvSpPr>
      <xdr:spPr>
        <a:xfrm>
          <a:off x="1079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156210</xdr:rowOff>
    </xdr:from>
    <xdr:to>
      <xdr:col>10</xdr:col>
      <xdr:colOff>114300</xdr:colOff>
      <xdr:row>59</xdr:row>
      <xdr:rowOff>17145</xdr:rowOff>
    </xdr:to>
    <xdr:cxnSp macro="">
      <xdr:nvCxnSpPr>
        <xdr:cNvPr id="195" name="直線コネクタ 194">
          <a:extLst>
            <a:ext uri="{FF2B5EF4-FFF2-40B4-BE49-F238E27FC236}">
              <a16:creationId xmlns:a16="http://schemas.microsoft.com/office/drawing/2014/main" id="{E3A9EE12-88F8-4E92-B8D0-4298B2F4B5B5}"/>
            </a:ext>
          </a:extLst>
        </xdr:cNvPr>
        <xdr:cNvCxnSpPr/>
      </xdr:nvCxnSpPr>
      <xdr:spPr>
        <a:xfrm>
          <a:off x="1130300" y="101003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19067</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ADCA9176-4B64-4B81-8B7A-ABD85B8CB0A3}"/>
            </a:ext>
          </a:extLst>
        </xdr:cNvPr>
        <xdr:cNvSpPr txBox="1"/>
      </xdr:nvSpPr>
      <xdr:spPr>
        <a:xfrm>
          <a:off x="3582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163847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6E948B86-7196-4755-AEFC-3B6C6C390A11}"/>
            </a:ext>
          </a:extLst>
        </xdr:cNvPr>
        <xdr:cNvSpPr txBox="1"/>
      </xdr:nvSpPr>
      <xdr:spPr>
        <a:xfrm>
          <a:off x="2705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133367</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97E669BE-06D6-4EB2-9106-DCDBE705CC56}"/>
            </a:ext>
          </a:extLst>
        </xdr:cNvPr>
        <xdr:cNvSpPr txBox="1"/>
      </xdr:nvSpPr>
      <xdr:spPr>
        <a:xfrm>
          <a:off x="18167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148607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A510D37D-2261-4607-A9BA-71556DADA64C}"/>
            </a:ext>
          </a:extLst>
        </xdr:cNvPr>
        <xdr:cNvSpPr txBox="1"/>
      </xdr:nvSpPr>
      <xdr:spPr>
        <a:xfrm>
          <a:off x="9277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145432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7871AC2E-A0E1-4D68-B087-C01137C0880D}"/>
            </a:ext>
          </a:extLst>
        </xdr:cNvPr>
        <xdr:cNvSpPr txBox="1"/>
      </xdr:nvSpPr>
      <xdr:spPr>
        <a:xfrm>
          <a:off x="3582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114952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3FBC1589-5CF3-4C13-88A2-6FC104C499F3}"/>
            </a:ext>
          </a:extLst>
        </xdr:cNvPr>
        <xdr:cNvSpPr txBox="1"/>
      </xdr:nvSpPr>
      <xdr:spPr>
        <a:xfrm>
          <a:off x="2705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84472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CDB5131-5901-47E7-9A65-85BEFC07455C}"/>
            </a:ext>
          </a:extLst>
        </xdr:cNvPr>
        <xdr:cNvSpPr txBox="1"/>
      </xdr:nvSpPr>
      <xdr:spPr>
        <a:xfrm>
          <a:off x="18167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52087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B70879CA-D73C-4521-B82E-C06E80D6F60B}"/>
            </a:ext>
          </a:extLst>
        </xdr:cNvPr>
        <xdr:cNvSpPr txBox="1"/>
      </xdr:nvSpPr>
      <xdr:spPr>
        <a:xfrm>
          <a:off x="927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59428B51-71B1-41E1-84E0-58DFE7CB104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D7ABF0DB-BCEE-47BC-800F-4D0E33D0502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69D16EC3-012A-4E9D-A124-A368FB8A59F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38DE6579-E524-4F6A-9D43-68033C50817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CA489454-CE5D-4B11-A648-4D807FEE476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D122C53F-C3E5-48A7-86D9-B1EF902BF14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66B12ECC-3644-4869-A236-B44196F632D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E22C98FF-C098-4016-8E07-D6425912E7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B8852AD1-D348-415B-9505-81E15CA7580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27A10A3B-1A0A-4F4A-8989-79D109ED903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a:extLst>
            <a:ext uri="{FF2B5EF4-FFF2-40B4-BE49-F238E27FC236}">
              <a16:creationId xmlns:a16="http://schemas.microsoft.com/office/drawing/2014/main" id="{EC7E0508-9FE5-407B-9926-9B835B7618B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a:extLst>
            <a:ext uri="{FF2B5EF4-FFF2-40B4-BE49-F238E27FC236}">
              <a16:creationId xmlns:a16="http://schemas.microsoft.com/office/drawing/2014/main" id="{2EC0DB00-0D6B-48AF-88B2-141A54ADE46C}"/>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a:extLst>
            <a:ext uri="{FF2B5EF4-FFF2-40B4-BE49-F238E27FC236}">
              <a16:creationId xmlns:a16="http://schemas.microsoft.com/office/drawing/2014/main" id="{19C698E9-0493-4D16-9E0D-2B7A740D0D0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a:extLst>
            <a:ext uri="{FF2B5EF4-FFF2-40B4-BE49-F238E27FC236}">
              <a16:creationId xmlns:a16="http://schemas.microsoft.com/office/drawing/2014/main" id="{9E6D88E9-3F58-450D-9EB0-4C8B2D36EB3C}"/>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a:extLst>
            <a:ext uri="{FF2B5EF4-FFF2-40B4-BE49-F238E27FC236}">
              <a16:creationId xmlns:a16="http://schemas.microsoft.com/office/drawing/2014/main" id="{1424A1A6-5FD2-4443-A3A2-23E1D5D563F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a:extLst>
            <a:ext uri="{FF2B5EF4-FFF2-40B4-BE49-F238E27FC236}">
              <a16:creationId xmlns:a16="http://schemas.microsoft.com/office/drawing/2014/main" id="{16C6C946-5A5A-43BA-8DC9-ADA993724E5F}"/>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a:extLst>
            <a:ext uri="{FF2B5EF4-FFF2-40B4-BE49-F238E27FC236}">
              <a16:creationId xmlns:a16="http://schemas.microsoft.com/office/drawing/2014/main" id="{9FE5C12B-DD0E-4AE1-8F9D-1F1ADBE099D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a:extLst>
            <a:ext uri="{FF2B5EF4-FFF2-40B4-BE49-F238E27FC236}">
              <a16:creationId xmlns:a16="http://schemas.microsoft.com/office/drawing/2014/main" id="{269D8C1D-BEAD-4556-A8B8-92533DB43468}"/>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a:extLst>
            <a:ext uri="{FF2B5EF4-FFF2-40B4-BE49-F238E27FC236}">
              <a16:creationId xmlns:a16="http://schemas.microsoft.com/office/drawing/2014/main" id="{24A51293-29F2-45D1-AF06-B0BBEAD2B752}"/>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a:extLst>
            <a:ext uri="{FF2B5EF4-FFF2-40B4-BE49-F238E27FC236}">
              <a16:creationId xmlns:a16="http://schemas.microsoft.com/office/drawing/2014/main" id="{FF0BFDD7-1475-47E3-9480-53EE5C90376F}"/>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a:extLst>
            <a:ext uri="{FF2B5EF4-FFF2-40B4-BE49-F238E27FC236}">
              <a16:creationId xmlns:a16="http://schemas.microsoft.com/office/drawing/2014/main" id="{B07C200C-AFC0-46CA-8F7D-C5294AD86F8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5" name="テキスト ボックス 224">
          <a:extLst>
            <a:ext uri="{FF2B5EF4-FFF2-40B4-BE49-F238E27FC236}">
              <a16:creationId xmlns:a16="http://schemas.microsoft.com/office/drawing/2014/main" id="{E2D4140D-B5E0-4A90-AAA5-F9F9BB78920C}"/>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470B3CE3-A2FE-4EE4-9C78-DC344037507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9CE54DF4-5BB0-4CB3-8DE4-43C56EB0290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E484BB29-D189-44F3-9833-00F85F0B745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29" name="直線コネクタ 228">
          <a:extLst>
            <a:ext uri="{FF2B5EF4-FFF2-40B4-BE49-F238E27FC236}">
              <a16:creationId xmlns:a16="http://schemas.microsoft.com/office/drawing/2014/main" id="{E658EBE0-3073-435A-B4DE-AE7DBD3793B2}"/>
            </a:ext>
          </a:extLst>
        </xdr:cNvPr>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C6F678E2-D3A9-41CE-8371-8CA3FDCDB583}"/>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1" name="直線コネクタ 230">
          <a:extLst>
            <a:ext uri="{FF2B5EF4-FFF2-40B4-BE49-F238E27FC236}">
              <a16:creationId xmlns:a16="http://schemas.microsoft.com/office/drawing/2014/main" id="{82674D78-EB41-4162-A787-0802F4B5042D}"/>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D0A360FE-842F-4570-955B-1AB80EC08E99}"/>
            </a:ext>
          </a:extLst>
        </xdr:cNvPr>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33" name="直線コネクタ 232">
          <a:extLst>
            <a:ext uri="{FF2B5EF4-FFF2-40B4-BE49-F238E27FC236}">
              <a16:creationId xmlns:a16="http://schemas.microsoft.com/office/drawing/2014/main" id="{55A267DA-A814-497E-B0A8-2E121E25B168}"/>
            </a:ext>
          </a:extLst>
        </xdr:cNvPr>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50840</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FBDE1C68-D6A8-4FA6-BFC9-5A83FFBE9162}"/>
            </a:ext>
          </a:extLst>
        </xdr:cNvPr>
        <xdr:cNvSpPr txBox="1"/>
      </xdr:nvSpPr>
      <xdr:spPr>
        <a:xfrm>
          <a:off x="10515600" y="10852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35" name="フローチャート: 判断 234">
          <a:extLst>
            <a:ext uri="{FF2B5EF4-FFF2-40B4-BE49-F238E27FC236}">
              <a16:creationId xmlns:a16="http://schemas.microsoft.com/office/drawing/2014/main" id="{E20B4FF6-8EB2-4C80-95C5-751E94749201}"/>
            </a:ext>
          </a:extLst>
        </xdr:cNvPr>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13406</xdr:rowOff>
    </xdr:from>
    <xdr:to>
      <xdr:col>50</xdr:col>
      <xdr:colOff>165100</xdr:colOff>
      <xdr:row>64</xdr:row>
      <xdr:rowOff>115006</xdr:rowOff>
    </xdr:to>
    <xdr:sp macro="" textlink="">
      <xdr:nvSpPr>
        <xdr:cNvPr id="236" name="フローチャート: 判断 235">
          <a:extLst>
            <a:ext uri="{FF2B5EF4-FFF2-40B4-BE49-F238E27FC236}">
              <a16:creationId xmlns:a16="http://schemas.microsoft.com/office/drawing/2014/main" id="{14D19CFB-B4BD-400E-869D-AE22A8FD30C3}"/>
            </a:ext>
          </a:extLst>
        </xdr:cNvPr>
        <xdr:cNvSpPr/>
      </xdr:nvSpPr>
      <xdr:spPr>
        <a:xfrm>
          <a:off x="9588500" y="10986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17118</xdr:rowOff>
    </xdr:from>
    <xdr:to>
      <xdr:col>46</xdr:col>
      <xdr:colOff>38100</xdr:colOff>
      <xdr:row>64</xdr:row>
      <xdr:rowOff>118718</xdr:rowOff>
    </xdr:to>
    <xdr:sp macro="" textlink="">
      <xdr:nvSpPr>
        <xdr:cNvPr id="237" name="フローチャート: 判断 236">
          <a:extLst>
            <a:ext uri="{FF2B5EF4-FFF2-40B4-BE49-F238E27FC236}">
              <a16:creationId xmlns:a16="http://schemas.microsoft.com/office/drawing/2014/main" id="{4916A144-07F1-4DA2-841C-5B64DDD01C0A}"/>
            </a:ext>
          </a:extLst>
        </xdr:cNvPr>
        <xdr:cNvSpPr/>
      </xdr:nvSpPr>
      <xdr:spPr>
        <a:xfrm>
          <a:off x="8699500" y="109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17453</xdr:rowOff>
    </xdr:from>
    <xdr:to>
      <xdr:col>41</xdr:col>
      <xdr:colOff>101600</xdr:colOff>
      <xdr:row>64</xdr:row>
      <xdr:rowOff>119053</xdr:rowOff>
    </xdr:to>
    <xdr:sp macro="" textlink="">
      <xdr:nvSpPr>
        <xdr:cNvPr id="238" name="フローチャート: 判断 237">
          <a:extLst>
            <a:ext uri="{FF2B5EF4-FFF2-40B4-BE49-F238E27FC236}">
              <a16:creationId xmlns:a16="http://schemas.microsoft.com/office/drawing/2014/main" id="{06081924-742C-4DA9-BDD0-8A72AD4D12CE}"/>
            </a:ext>
          </a:extLst>
        </xdr:cNvPr>
        <xdr:cNvSpPr/>
      </xdr:nvSpPr>
      <xdr:spPr>
        <a:xfrm>
          <a:off x="7810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19924</xdr:rowOff>
    </xdr:from>
    <xdr:to>
      <xdr:col>36</xdr:col>
      <xdr:colOff>165100</xdr:colOff>
      <xdr:row>64</xdr:row>
      <xdr:rowOff>121524</xdr:rowOff>
    </xdr:to>
    <xdr:sp macro="" textlink="">
      <xdr:nvSpPr>
        <xdr:cNvPr id="239" name="フローチャート: 判断 238">
          <a:extLst>
            <a:ext uri="{FF2B5EF4-FFF2-40B4-BE49-F238E27FC236}">
              <a16:creationId xmlns:a16="http://schemas.microsoft.com/office/drawing/2014/main" id="{A1D03036-C7F8-4C9C-B0A7-F08C47264516}"/>
            </a:ext>
          </a:extLst>
        </xdr:cNvPr>
        <xdr:cNvSpPr/>
      </xdr:nvSpPr>
      <xdr:spPr>
        <a:xfrm>
          <a:off x="6921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7C7B49A-9833-4952-9CB6-61F9C35C23C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162EDC4-2A63-4F15-AF24-8BE273ABDB7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C1CDFE6-696D-40AA-8232-D7BCC3A1CEF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E32CDA0-3BE2-4E89-A0DB-60C5A459772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B337986-9B04-4EED-814D-61B16E1D828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112360</xdr:rowOff>
    </xdr:from>
    <xdr:to>
      <xdr:col>55</xdr:col>
      <xdr:colOff>50800</xdr:colOff>
      <xdr:row>56</xdr:row>
      <xdr:rowOff>42510</xdr:rowOff>
    </xdr:to>
    <xdr:sp macro="" textlink="">
      <xdr:nvSpPr>
        <xdr:cNvPr id="245" name="楕円 244">
          <a:extLst>
            <a:ext uri="{FF2B5EF4-FFF2-40B4-BE49-F238E27FC236}">
              <a16:creationId xmlns:a16="http://schemas.microsoft.com/office/drawing/2014/main" id="{BCB5D723-966C-4ACE-8583-726ECEFCA6E3}"/>
            </a:ext>
          </a:extLst>
        </xdr:cNvPr>
        <xdr:cNvSpPr/>
      </xdr:nvSpPr>
      <xdr:spPr>
        <a:xfrm>
          <a:off x="10426700" y="954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27287</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60DDB15A-4DBA-4684-B121-06EE2D0DEC8F}"/>
            </a:ext>
          </a:extLst>
        </xdr:cNvPr>
        <xdr:cNvSpPr txBox="1"/>
      </xdr:nvSpPr>
      <xdr:spPr>
        <a:xfrm>
          <a:off x="10515600" y="94570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135734</xdr:rowOff>
    </xdr:from>
    <xdr:to>
      <xdr:col>50</xdr:col>
      <xdr:colOff>165100</xdr:colOff>
      <xdr:row>56</xdr:row>
      <xdr:rowOff>65884</xdr:rowOff>
    </xdr:to>
    <xdr:sp macro="" textlink="">
      <xdr:nvSpPr>
        <xdr:cNvPr id="247" name="楕円 246">
          <a:extLst>
            <a:ext uri="{FF2B5EF4-FFF2-40B4-BE49-F238E27FC236}">
              <a16:creationId xmlns:a16="http://schemas.microsoft.com/office/drawing/2014/main" id="{7F0F2E0B-9EC3-4BDD-BBE8-A50E47600E87}"/>
            </a:ext>
          </a:extLst>
        </xdr:cNvPr>
        <xdr:cNvSpPr/>
      </xdr:nvSpPr>
      <xdr:spPr>
        <a:xfrm>
          <a:off x="9588500" y="956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163160</xdr:rowOff>
    </xdr:from>
    <xdr:to>
      <xdr:col>55</xdr:col>
      <xdr:colOff>0</xdr:colOff>
      <xdr:row>56</xdr:row>
      <xdr:rowOff>15084</xdr:rowOff>
    </xdr:to>
    <xdr:cxnSp macro="">
      <xdr:nvCxnSpPr>
        <xdr:cNvPr id="248" name="直線コネクタ 247">
          <a:extLst>
            <a:ext uri="{FF2B5EF4-FFF2-40B4-BE49-F238E27FC236}">
              <a16:creationId xmlns:a16="http://schemas.microsoft.com/office/drawing/2014/main" id="{5311BC8E-6194-47A6-87A0-7DF1654C6981}"/>
            </a:ext>
          </a:extLst>
        </xdr:cNvPr>
        <xdr:cNvCxnSpPr/>
      </xdr:nvCxnSpPr>
      <xdr:spPr>
        <a:xfrm flipV="1">
          <a:off x="9639300" y="9592910"/>
          <a:ext cx="838200" cy="2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162050</xdr:rowOff>
    </xdr:from>
    <xdr:to>
      <xdr:col>46</xdr:col>
      <xdr:colOff>38100</xdr:colOff>
      <xdr:row>56</xdr:row>
      <xdr:rowOff>92200</xdr:rowOff>
    </xdr:to>
    <xdr:sp macro="" textlink="">
      <xdr:nvSpPr>
        <xdr:cNvPr id="249" name="楕円 248">
          <a:extLst>
            <a:ext uri="{FF2B5EF4-FFF2-40B4-BE49-F238E27FC236}">
              <a16:creationId xmlns:a16="http://schemas.microsoft.com/office/drawing/2014/main" id="{4A4D4D93-463D-459E-9F60-5A558917627D}"/>
            </a:ext>
          </a:extLst>
        </xdr:cNvPr>
        <xdr:cNvSpPr/>
      </xdr:nvSpPr>
      <xdr:spPr>
        <a:xfrm>
          <a:off x="8699500" y="9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15084</xdr:rowOff>
    </xdr:from>
    <xdr:to>
      <xdr:col>50</xdr:col>
      <xdr:colOff>114300</xdr:colOff>
      <xdr:row>56</xdr:row>
      <xdr:rowOff>41400</xdr:rowOff>
    </xdr:to>
    <xdr:cxnSp macro="">
      <xdr:nvCxnSpPr>
        <xdr:cNvPr id="250" name="直線コネクタ 249">
          <a:extLst>
            <a:ext uri="{FF2B5EF4-FFF2-40B4-BE49-F238E27FC236}">
              <a16:creationId xmlns:a16="http://schemas.microsoft.com/office/drawing/2014/main" id="{7D519E54-2A21-4442-8426-1D3ADC3F6AF6}"/>
            </a:ext>
          </a:extLst>
        </xdr:cNvPr>
        <xdr:cNvCxnSpPr/>
      </xdr:nvCxnSpPr>
      <xdr:spPr>
        <a:xfrm flipV="1">
          <a:off x="8750300" y="9616284"/>
          <a:ext cx="889000" cy="2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18531</xdr:rowOff>
    </xdr:from>
    <xdr:to>
      <xdr:col>41</xdr:col>
      <xdr:colOff>101600</xdr:colOff>
      <xdr:row>56</xdr:row>
      <xdr:rowOff>120131</xdr:rowOff>
    </xdr:to>
    <xdr:sp macro="" textlink="">
      <xdr:nvSpPr>
        <xdr:cNvPr id="251" name="楕円 250">
          <a:extLst>
            <a:ext uri="{FF2B5EF4-FFF2-40B4-BE49-F238E27FC236}">
              <a16:creationId xmlns:a16="http://schemas.microsoft.com/office/drawing/2014/main" id="{0C47200C-D72E-4C8F-8607-06195E33E42D}"/>
            </a:ext>
          </a:extLst>
        </xdr:cNvPr>
        <xdr:cNvSpPr/>
      </xdr:nvSpPr>
      <xdr:spPr>
        <a:xfrm>
          <a:off x="7810500" y="961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41400</xdr:rowOff>
    </xdr:from>
    <xdr:to>
      <xdr:col>45</xdr:col>
      <xdr:colOff>177800</xdr:colOff>
      <xdr:row>56</xdr:row>
      <xdr:rowOff>69331</xdr:rowOff>
    </xdr:to>
    <xdr:cxnSp macro="">
      <xdr:nvCxnSpPr>
        <xdr:cNvPr id="252" name="直線コネクタ 251">
          <a:extLst>
            <a:ext uri="{FF2B5EF4-FFF2-40B4-BE49-F238E27FC236}">
              <a16:creationId xmlns:a16="http://schemas.microsoft.com/office/drawing/2014/main" id="{71592819-759F-47A0-B8F4-6A3E106ACB74}"/>
            </a:ext>
          </a:extLst>
        </xdr:cNvPr>
        <xdr:cNvCxnSpPr/>
      </xdr:nvCxnSpPr>
      <xdr:spPr>
        <a:xfrm flipV="1">
          <a:off x="7861300" y="9642600"/>
          <a:ext cx="889000" cy="2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39198</xdr:rowOff>
    </xdr:from>
    <xdr:to>
      <xdr:col>36</xdr:col>
      <xdr:colOff>165100</xdr:colOff>
      <xdr:row>56</xdr:row>
      <xdr:rowOff>140798</xdr:rowOff>
    </xdr:to>
    <xdr:sp macro="" textlink="">
      <xdr:nvSpPr>
        <xdr:cNvPr id="253" name="楕円 252">
          <a:extLst>
            <a:ext uri="{FF2B5EF4-FFF2-40B4-BE49-F238E27FC236}">
              <a16:creationId xmlns:a16="http://schemas.microsoft.com/office/drawing/2014/main" id="{C9C1B90C-405F-4BC8-A32F-09A85894DB10}"/>
            </a:ext>
          </a:extLst>
        </xdr:cNvPr>
        <xdr:cNvSpPr/>
      </xdr:nvSpPr>
      <xdr:spPr>
        <a:xfrm>
          <a:off x="6921500" y="96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69331</xdr:rowOff>
    </xdr:from>
    <xdr:to>
      <xdr:col>41</xdr:col>
      <xdr:colOff>50800</xdr:colOff>
      <xdr:row>56</xdr:row>
      <xdr:rowOff>89998</xdr:rowOff>
    </xdr:to>
    <xdr:cxnSp macro="">
      <xdr:nvCxnSpPr>
        <xdr:cNvPr id="254" name="直線コネクタ 253">
          <a:extLst>
            <a:ext uri="{FF2B5EF4-FFF2-40B4-BE49-F238E27FC236}">
              <a16:creationId xmlns:a16="http://schemas.microsoft.com/office/drawing/2014/main" id="{093358DE-F4F4-4231-A181-43A9CDA3EC11}"/>
            </a:ext>
          </a:extLst>
        </xdr:cNvPr>
        <xdr:cNvCxnSpPr/>
      </xdr:nvCxnSpPr>
      <xdr:spPr>
        <a:xfrm flipV="1">
          <a:off x="6972300" y="9670531"/>
          <a:ext cx="889000" cy="2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106133</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AD560467-872B-4DFD-AB8B-C3508DC0F431}"/>
            </a:ext>
          </a:extLst>
        </xdr:cNvPr>
        <xdr:cNvSpPr txBox="1"/>
      </xdr:nvSpPr>
      <xdr:spPr>
        <a:xfrm>
          <a:off x="9327095" y="1107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109845</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50471A05-EB59-4FFD-BF2A-82037C3C1EBE}"/>
            </a:ext>
          </a:extLst>
        </xdr:cNvPr>
        <xdr:cNvSpPr txBox="1"/>
      </xdr:nvSpPr>
      <xdr:spPr>
        <a:xfrm>
          <a:off x="8450795" y="1108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110180</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2C465155-AE17-45A0-9363-F6BED8D4157A}"/>
            </a:ext>
          </a:extLst>
        </xdr:cNvPr>
        <xdr:cNvSpPr txBox="1"/>
      </xdr:nvSpPr>
      <xdr:spPr>
        <a:xfrm>
          <a:off x="7561795" y="1108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112651</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292DBB1A-8D95-4802-A63C-6F89CE3EA04C}"/>
            </a:ext>
          </a:extLst>
        </xdr:cNvPr>
        <xdr:cNvSpPr txBox="1"/>
      </xdr:nvSpPr>
      <xdr:spPr>
        <a:xfrm>
          <a:off x="6672795" y="110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82411</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2811C16C-2477-44E2-8334-02C3F253453F}"/>
            </a:ext>
          </a:extLst>
        </xdr:cNvPr>
        <xdr:cNvSpPr txBox="1"/>
      </xdr:nvSpPr>
      <xdr:spPr>
        <a:xfrm>
          <a:off x="9281505" y="9340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108727</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0F16B8B5-E824-49A7-BDDC-35F50B8E46C2}"/>
            </a:ext>
          </a:extLst>
        </xdr:cNvPr>
        <xdr:cNvSpPr txBox="1"/>
      </xdr:nvSpPr>
      <xdr:spPr>
        <a:xfrm>
          <a:off x="8405205" y="93670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54</xdr:row>
      <xdr:rowOff>136658</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618C9AF8-4D69-473C-9CFF-F1E4D1BEA583}"/>
            </a:ext>
          </a:extLst>
        </xdr:cNvPr>
        <xdr:cNvSpPr txBox="1"/>
      </xdr:nvSpPr>
      <xdr:spPr>
        <a:xfrm>
          <a:off x="7516205" y="93949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54</xdr:row>
      <xdr:rowOff>157325</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ABA39333-7687-413C-AFC0-A08800A16C7B}"/>
            </a:ext>
          </a:extLst>
        </xdr:cNvPr>
        <xdr:cNvSpPr txBox="1"/>
      </xdr:nvSpPr>
      <xdr:spPr>
        <a:xfrm>
          <a:off x="6627205" y="9415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4F976581-EC16-47A8-B68A-0E725274C15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4CB9E4E4-44F4-48A5-A16F-D82186CB3E2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EA4CC103-991D-4646-B949-62E66A43A0E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85AFBFA5-1374-41E5-B655-83DC01C1303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D3247040-6A94-4933-8C6F-300E34CCC6B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82B4E032-2D08-47DF-B706-488D024D8B4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74CE04F-2B62-422C-8203-E17050FF27A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3CFF6A4D-EC19-4F3C-83D5-508027AAC0C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9A05AD8D-8288-4EB4-8AD5-0FF0009559A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3674A171-DA25-4DA7-B864-304CF31B2F2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5D05DE51-89B9-4E54-A984-7448309AE00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93340A2-0E31-4DC3-9169-64A6F656041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532886F2-E7D7-48D2-80B7-D9D7215FFCC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7DDF2BBF-11F3-4894-8677-A83C99BFAF2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459629C6-6EA1-415A-B8CA-6ABC67C0402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23BBA65E-A943-4BDC-8253-AD9AB6D1870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DBF8D183-AEBD-4676-A203-E695ED8CC15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1803C9AA-4765-4E16-BFB2-EA618BFAC76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E7D10E98-66FC-48A9-A451-7FE93D03F23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CC862E2D-52BC-4EDF-865A-C0710041A26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CC0E2FD0-16A2-4956-931F-C4F624F5B0A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19460AD8-E177-4119-B24E-6A10EDD2F52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9B80D768-B784-4725-B95A-BBD8543D34A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3D194FF0-5F45-4C44-99AF-51442D16895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7B8D1E21-08C1-4BA4-8F31-F86EC74C8A2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C08A6BF7-7802-45C9-9F5F-6601233BFF54}"/>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2CADA5DD-00FD-4A87-8EB3-36B364CB82C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475C3753-C217-4B23-8C80-4B401FF9754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A69CF6DB-0388-4E8F-8CC1-6F40015A4BF3}"/>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2" name="直線コネクタ 291">
          <a:extLst>
            <a:ext uri="{FF2B5EF4-FFF2-40B4-BE49-F238E27FC236}">
              <a16:creationId xmlns:a16="http://schemas.microsoft.com/office/drawing/2014/main" id="{55AE227F-FB26-4DF4-8C93-1EA2C2C7836B}"/>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75128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4F0AD0DB-567E-4C2F-A53E-2C373DFBCDEA}"/>
            </a:ext>
          </a:extLst>
        </xdr:cNvPr>
        <xdr:cNvSpPr txBox="1"/>
      </xdr:nvSpPr>
      <xdr:spPr>
        <a:xfrm>
          <a:off x="4673600" y="14305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294" name="フローチャート: 判断 293">
          <a:extLst>
            <a:ext uri="{FF2B5EF4-FFF2-40B4-BE49-F238E27FC236}">
              <a16:creationId xmlns:a16="http://schemas.microsoft.com/office/drawing/2014/main" id="{1099B958-E5B6-4318-A8F2-006366AACF85}"/>
            </a:ext>
          </a:extLst>
        </xdr:cNvPr>
        <xdr:cNvSpPr/>
      </xdr:nvSpPr>
      <xdr:spPr>
        <a:xfrm>
          <a:off x="4584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5" name="フローチャート: 判断 294">
          <a:extLst>
            <a:ext uri="{FF2B5EF4-FFF2-40B4-BE49-F238E27FC236}">
              <a16:creationId xmlns:a16="http://schemas.microsoft.com/office/drawing/2014/main" id="{E9A64E47-E962-4708-A0C3-8203F057B8AB}"/>
            </a:ext>
          </a:extLst>
        </xdr:cNvPr>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6" name="フローチャート: 判断 295">
          <a:extLst>
            <a:ext uri="{FF2B5EF4-FFF2-40B4-BE49-F238E27FC236}">
              <a16:creationId xmlns:a16="http://schemas.microsoft.com/office/drawing/2014/main" id="{80AC8850-C256-457F-8901-3E1884BC7297}"/>
            </a:ext>
          </a:extLst>
        </xdr:cNvPr>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7" name="フローチャート: 判断 296">
          <a:extLst>
            <a:ext uri="{FF2B5EF4-FFF2-40B4-BE49-F238E27FC236}">
              <a16:creationId xmlns:a16="http://schemas.microsoft.com/office/drawing/2014/main" id="{C62763DA-E018-4E0E-90A2-DD26E85A6DBD}"/>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8" name="フローチャート: 判断 297">
          <a:extLst>
            <a:ext uri="{FF2B5EF4-FFF2-40B4-BE49-F238E27FC236}">
              <a16:creationId xmlns:a16="http://schemas.microsoft.com/office/drawing/2014/main" id="{1292DA57-726D-4593-A0CE-954C0AAB683E}"/>
            </a:ext>
          </a:extLst>
        </xdr:cNvPr>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06233C4-C79C-40CD-9F51-F5684A61857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A7C39C2-75F0-44AC-84F7-921DEC0ACEB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4011CD4-6F82-46DE-9106-83F8D3F698E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0F3B790-E2EF-46A1-8135-35D9DDCA328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C5F00B4-9A36-4C32-84DA-67D4E0B279B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13426</xdr:rowOff>
    </xdr:from>
    <xdr:to>
      <xdr:col>24</xdr:col>
      <xdr:colOff>114300</xdr:colOff>
      <xdr:row>83</xdr:row>
      <xdr:rowOff>115026</xdr:rowOff>
    </xdr:to>
    <xdr:sp macro="" textlink="">
      <xdr:nvSpPr>
        <xdr:cNvPr id="304" name="楕円 303">
          <a:extLst>
            <a:ext uri="{FF2B5EF4-FFF2-40B4-BE49-F238E27FC236}">
              <a16:creationId xmlns:a16="http://schemas.microsoft.com/office/drawing/2014/main" id="{48DE36EB-0AB4-4510-B322-9AF75A3F19F1}"/>
            </a:ext>
          </a:extLst>
        </xdr:cNvPr>
        <xdr:cNvSpPr/>
      </xdr:nvSpPr>
      <xdr:spPr>
        <a:xfrm>
          <a:off x="45847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36303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E9A728E4-42F0-46FC-B2F1-B5FE072C8E9F}"/>
            </a:ext>
          </a:extLst>
        </xdr:cNvPr>
        <xdr:cNvSpPr txBox="1"/>
      </xdr:nvSpPr>
      <xdr:spPr>
        <a:xfrm>
          <a:off x="4673600" y="14095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153851</xdr:rowOff>
    </xdr:from>
    <xdr:to>
      <xdr:col>20</xdr:col>
      <xdr:colOff>38100</xdr:colOff>
      <xdr:row>83</xdr:row>
      <xdr:rowOff>84001</xdr:rowOff>
    </xdr:to>
    <xdr:sp macro="" textlink="">
      <xdr:nvSpPr>
        <xdr:cNvPr id="306" name="楕円 305">
          <a:extLst>
            <a:ext uri="{FF2B5EF4-FFF2-40B4-BE49-F238E27FC236}">
              <a16:creationId xmlns:a16="http://schemas.microsoft.com/office/drawing/2014/main" id="{681CF6C6-542F-4D15-8F9F-9BABD9C30228}"/>
            </a:ext>
          </a:extLst>
        </xdr:cNvPr>
        <xdr:cNvSpPr/>
      </xdr:nvSpPr>
      <xdr:spPr>
        <a:xfrm>
          <a:off x="3746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33201</xdr:rowOff>
    </xdr:from>
    <xdr:to>
      <xdr:col>24</xdr:col>
      <xdr:colOff>63500</xdr:colOff>
      <xdr:row>83</xdr:row>
      <xdr:rowOff>64226</xdr:rowOff>
    </xdr:to>
    <xdr:cxnSp macro="">
      <xdr:nvCxnSpPr>
        <xdr:cNvPr id="307" name="直線コネクタ 306">
          <a:extLst>
            <a:ext uri="{FF2B5EF4-FFF2-40B4-BE49-F238E27FC236}">
              <a16:creationId xmlns:a16="http://schemas.microsoft.com/office/drawing/2014/main" id="{CA3687F1-529F-4A2C-88B9-6469090C2A0E}"/>
            </a:ext>
          </a:extLst>
        </xdr:cNvPr>
        <xdr:cNvCxnSpPr/>
      </xdr:nvCxnSpPr>
      <xdr:spPr>
        <a:xfrm>
          <a:off x="3797300" y="1426355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121194</xdr:rowOff>
    </xdr:from>
    <xdr:to>
      <xdr:col>15</xdr:col>
      <xdr:colOff>101600</xdr:colOff>
      <xdr:row>83</xdr:row>
      <xdr:rowOff>51344</xdr:rowOff>
    </xdr:to>
    <xdr:sp macro="" textlink="">
      <xdr:nvSpPr>
        <xdr:cNvPr id="308" name="楕円 307">
          <a:extLst>
            <a:ext uri="{FF2B5EF4-FFF2-40B4-BE49-F238E27FC236}">
              <a16:creationId xmlns:a16="http://schemas.microsoft.com/office/drawing/2014/main" id="{1A8FD999-2C54-4D18-A1E2-48973A001BB9}"/>
            </a:ext>
          </a:extLst>
        </xdr:cNvPr>
        <xdr:cNvSpPr/>
      </xdr:nvSpPr>
      <xdr:spPr>
        <a:xfrm>
          <a:off x="2857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544</xdr:rowOff>
    </xdr:from>
    <xdr:to>
      <xdr:col>19</xdr:col>
      <xdr:colOff>177800</xdr:colOff>
      <xdr:row>83</xdr:row>
      <xdr:rowOff>33201</xdr:rowOff>
    </xdr:to>
    <xdr:cxnSp macro="">
      <xdr:nvCxnSpPr>
        <xdr:cNvPr id="309" name="直線コネクタ 308">
          <a:extLst>
            <a:ext uri="{FF2B5EF4-FFF2-40B4-BE49-F238E27FC236}">
              <a16:creationId xmlns:a16="http://schemas.microsoft.com/office/drawing/2014/main" id="{8F46B156-CDC0-4344-887F-C8EAE3CD7BE7}"/>
            </a:ext>
          </a:extLst>
        </xdr:cNvPr>
        <xdr:cNvCxnSpPr/>
      </xdr:nvCxnSpPr>
      <xdr:spPr>
        <a:xfrm>
          <a:off x="2908300" y="142308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88537</xdr:rowOff>
    </xdr:from>
    <xdr:to>
      <xdr:col>10</xdr:col>
      <xdr:colOff>165100</xdr:colOff>
      <xdr:row>83</xdr:row>
      <xdr:rowOff>18687</xdr:rowOff>
    </xdr:to>
    <xdr:sp macro="" textlink="">
      <xdr:nvSpPr>
        <xdr:cNvPr id="310" name="楕円 309">
          <a:extLst>
            <a:ext uri="{FF2B5EF4-FFF2-40B4-BE49-F238E27FC236}">
              <a16:creationId xmlns:a16="http://schemas.microsoft.com/office/drawing/2014/main" id="{405E1831-CAA3-4876-B22D-AA9C6924F885}"/>
            </a:ext>
          </a:extLst>
        </xdr:cNvPr>
        <xdr:cNvSpPr/>
      </xdr:nvSpPr>
      <xdr:spPr>
        <a:xfrm>
          <a:off x="1968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139337</xdr:rowOff>
    </xdr:from>
    <xdr:to>
      <xdr:col>15</xdr:col>
      <xdr:colOff>50800</xdr:colOff>
      <xdr:row>83</xdr:row>
      <xdr:rowOff>544</xdr:rowOff>
    </xdr:to>
    <xdr:cxnSp macro="">
      <xdr:nvCxnSpPr>
        <xdr:cNvPr id="311" name="直線コネクタ 310">
          <a:extLst>
            <a:ext uri="{FF2B5EF4-FFF2-40B4-BE49-F238E27FC236}">
              <a16:creationId xmlns:a16="http://schemas.microsoft.com/office/drawing/2014/main" id="{562B8E43-419F-4779-B93B-80B276E62359}"/>
            </a:ext>
          </a:extLst>
        </xdr:cNvPr>
        <xdr:cNvCxnSpPr/>
      </xdr:nvCxnSpPr>
      <xdr:spPr>
        <a:xfrm>
          <a:off x="2019300" y="141982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54248</xdr:rowOff>
    </xdr:from>
    <xdr:to>
      <xdr:col>6</xdr:col>
      <xdr:colOff>38100</xdr:colOff>
      <xdr:row>82</xdr:row>
      <xdr:rowOff>155848</xdr:rowOff>
    </xdr:to>
    <xdr:sp macro="" textlink="">
      <xdr:nvSpPr>
        <xdr:cNvPr id="312" name="楕円 311">
          <a:extLst>
            <a:ext uri="{FF2B5EF4-FFF2-40B4-BE49-F238E27FC236}">
              <a16:creationId xmlns:a16="http://schemas.microsoft.com/office/drawing/2014/main" id="{CDA2E122-9E40-458D-99FA-B7AE93541EE9}"/>
            </a:ext>
          </a:extLst>
        </xdr:cNvPr>
        <xdr:cNvSpPr/>
      </xdr:nvSpPr>
      <xdr:spPr>
        <a:xfrm>
          <a:off x="1079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105048</xdr:rowOff>
    </xdr:from>
    <xdr:to>
      <xdr:col>10</xdr:col>
      <xdr:colOff>114300</xdr:colOff>
      <xdr:row>82</xdr:row>
      <xdr:rowOff>139337</xdr:rowOff>
    </xdr:to>
    <xdr:cxnSp macro="">
      <xdr:nvCxnSpPr>
        <xdr:cNvPr id="313" name="直線コネクタ 312">
          <a:extLst>
            <a:ext uri="{FF2B5EF4-FFF2-40B4-BE49-F238E27FC236}">
              <a16:creationId xmlns:a16="http://schemas.microsoft.com/office/drawing/2014/main" id="{7DF84DB3-651B-476F-8527-6E47263B1363}"/>
            </a:ext>
          </a:extLst>
        </xdr:cNvPr>
        <xdr:cNvCxnSpPr/>
      </xdr:nvCxnSpPr>
      <xdr:spPr>
        <a:xfrm>
          <a:off x="1130300" y="1416394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137177</xdr:rowOff>
    </xdr:from>
    <xdr:ext cx="405111" cy="259045"/>
    <xdr:sp macro="" textlink="">
      <xdr:nvSpPr>
        <xdr:cNvPr id="314" name="n_1aveValue【公営住宅】&#10;有形固定資産減価償却率">
          <a:extLst>
            <a:ext uri="{FF2B5EF4-FFF2-40B4-BE49-F238E27FC236}">
              <a16:creationId xmlns:a16="http://schemas.microsoft.com/office/drawing/2014/main" id="{22E4EF07-D4AE-4F47-B5D5-C0852BCBA743}"/>
            </a:ext>
          </a:extLst>
        </xdr:cNvPr>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129013</xdr:rowOff>
    </xdr:from>
    <xdr:ext cx="405111" cy="259045"/>
    <xdr:sp macro="" textlink="">
      <xdr:nvSpPr>
        <xdr:cNvPr id="315" name="n_2aveValue【公営住宅】&#10;有形固定資産減価償却率">
          <a:extLst>
            <a:ext uri="{FF2B5EF4-FFF2-40B4-BE49-F238E27FC236}">
              <a16:creationId xmlns:a16="http://schemas.microsoft.com/office/drawing/2014/main" id="{2DB0D87E-0018-4906-ADD4-A431E3FFDEAF}"/>
            </a:ext>
          </a:extLst>
        </xdr:cNvPr>
        <xdr:cNvSpPr txBox="1"/>
      </xdr:nvSpPr>
      <xdr:spPr>
        <a:xfrm>
          <a:off x="2705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6" name="n_3aveValue【公営住宅】&#10;有形固定資産減価償却率">
          <a:extLst>
            <a:ext uri="{FF2B5EF4-FFF2-40B4-BE49-F238E27FC236}">
              <a16:creationId xmlns:a16="http://schemas.microsoft.com/office/drawing/2014/main" id="{D6117338-8DD0-4B4F-9F5F-817F1CB171A2}"/>
            </a:ext>
          </a:extLst>
        </xdr:cNvPr>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104520</xdr:rowOff>
    </xdr:from>
    <xdr:ext cx="405111" cy="259045"/>
    <xdr:sp macro="" textlink="">
      <xdr:nvSpPr>
        <xdr:cNvPr id="317" name="n_4aveValue【公営住宅】&#10;有形固定資産減価償却率">
          <a:extLst>
            <a:ext uri="{FF2B5EF4-FFF2-40B4-BE49-F238E27FC236}">
              <a16:creationId xmlns:a16="http://schemas.microsoft.com/office/drawing/2014/main" id="{5866375C-537B-4494-A468-70F91C4F530B}"/>
            </a:ext>
          </a:extLst>
        </xdr:cNvPr>
        <xdr:cNvSpPr txBox="1"/>
      </xdr:nvSpPr>
      <xdr:spPr>
        <a:xfrm>
          <a:off x="927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100528</xdr:rowOff>
    </xdr:from>
    <xdr:ext cx="405111" cy="259045"/>
    <xdr:sp macro="" textlink="">
      <xdr:nvSpPr>
        <xdr:cNvPr id="318" name="n_1mainValue【公営住宅】&#10;有形固定資産減価償却率">
          <a:extLst>
            <a:ext uri="{FF2B5EF4-FFF2-40B4-BE49-F238E27FC236}">
              <a16:creationId xmlns:a16="http://schemas.microsoft.com/office/drawing/2014/main" id="{0282236A-CDA9-4E2B-832C-8149B892FF3B}"/>
            </a:ext>
          </a:extLst>
        </xdr:cNvPr>
        <xdr:cNvSpPr txBox="1"/>
      </xdr:nvSpPr>
      <xdr:spPr>
        <a:xfrm>
          <a:off x="3582044" y="1398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67871</xdr:rowOff>
    </xdr:from>
    <xdr:ext cx="405111" cy="259045"/>
    <xdr:sp macro="" textlink="">
      <xdr:nvSpPr>
        <xdr:cNvPr id="319" name="n_2mainValue【公営住宅】&#10;有形固定資産減価償却率">
          <a:extLst>
            <a:ext uri="{FF2B5EF4-FFF2-40B4-BE49-F238E27FC236}">
              <a16:creationId xmlns:a16="http://schemas.microsoft.com/office/drawing/2014/main" id="{8395B40D-DF03-4890-AC77-AE764A9B1A5D}"/>
            </a:ext>
          </a:extLst>
        </xdr:cNvPr>
        <xdr:cNvSpPr txBox="1"/>
      </xdr:nvSpPr>
      <xdr:spPr>
        <a:xfrm>
          <a:off x="2705744" y="1395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35214</xdr:rowOff>
    </xdr:from>
    <xdr:ext cx="405111" cy="259045"/>
    <xdr:sp macro="" textlink="">
      <xdr:nvSpPr>
        <xdr:cNvPr id="320" name="n_3mainValue【公営住宅】&#10;有形固定資産減価償却率">
          <a:extLst>
            <a:ext uri="{FF2B5EF4-FFF2-40B4-BE49-F238E27FC236}">
              <a16:creationId xmlns:a16="http://schemas.microsoft.com/office/drawing/2014/main" id="{D35D0F29-A884-469A-8F20-4A2325BA029B}"/>
            </a:ext>
          </a:extLst>
        </xdr:cNvPr>
        <xdr:cNvSpPr txBox="1"/>
      </xdr:nvSpPr>
      <xdr:spPr>
        <a:xfrm>
          <a:off x="1816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925</xdr:rowOff>
    </xdr:from>
    <xdr:ext cx="405111" cy="259045"/>
    <xdr:sp macro="" textlink="">
      <xdr:nvSpPr>
        <xdr:cNvPr id="321" name="n_4mainValue【公営住宅】&#10;有形固定資産減価償却率">
          <a:extLst>
            <a:ext uri="{FF2B5EF4-FFF2-40B4-BE49-F238E27FC236}">
              <a16:creationId xmlns:a16="http://schemas.microsoft.com/office/drawing/2014/main" id="{5B50E73B-25EC-4484-8701-99B2ED036C87}"/>
            </a:ext>
          </a:extLst>
        </xdr:cNvPr>
        <xdr:cNvSpPr txBox="1"/>
      </xdr:nvSpPr>
      <xdr:spPr>
        <a:xfrm>
          <a:off x="927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45704AD9-9BC0-4EF7-AB3F-36952BD4A29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DB395C23-F207-4F40-A8E3-9C0F492E7AC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4BECB748-6BF2-4331-AF3C-39F45DEADE3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D3396BA8-7946-4098-9CF0-5EB69ED9D1F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CAC3B9ED-1958-45D6-956B-5140DB9A7C8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B7AB6016-01E4-451E-A375-B8D763A3D05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74A3AAC7-7B66-4986-A65F-40173B7D1BA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98B11578-682C-4D9B-9887-766A988A725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60BC0284-2350-4923-995A-F21E16E3DEC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D5B43C7A-AF5C-4479-B641-643054B86CB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72BD59A9-7865-45AF-85E9-3115D474A36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F51D5CC1-D8BC-4C4A-8B97-AB961737DAD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4938409D-2BD8-4DD6-95AC-07DE03D2619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51296DC7-CCC7-4582-8E1B-882258552CB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A4F586E5-FE57-43E4-95C7-CE88E3B84E2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79F13066-162E-416C-A4C6-491ABEC4A94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9B9AF4C7-FEA0-441F-998A-AAD3C4066C9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674A88DF-CD76-488B-B222-B10858C2E02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15132EEA-151B-48A7-823F-FCE1B3813EB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324FA61-B18A-45C2-8357-0CC3DC59D04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2EF1DC9-3C62-4B42-958A-32959FA225C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456FA1C0-147B-4D92-ADAC-1398DFC74DE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ED2E7AA5-D32A-45EE-8EEF-86CC867EB94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82296</xdr:rowOff>
    </xdr:from>
    <xdr:to>
      <xdr:col>54</xdr:col>
      <xdr:colOff>189865</xdr:colOff>
      <xdr:row>86</xdr:row>
      <xdr:rowOff>109347</xdr:rowOff>
    </xdr:to>
    <xdr:cxnSp macro="">
      <xdr:nvCxnSpPr>
        <xdr:cNvPr id="345" name="直線コネクタ 344">
          <a:extLst>
            <a:ext uri="{FF2B5EF4-FFF2-40B4-BE49-F238E27FC236}">
              <a16:creationId xmlns:a16="http://schemas.microsoft.com/office/drawing/2014/main" id="{AB23D7DF-E18B-4224-BA4B-3751C11481F8}"/>
            </a:ext>
          </a:extLst>
        </xdr:cNvPr>
        <xdr:cNvCxnSpPr/>
      </xdr:nvCxnSpPr>
      <xdr:spPr>
        <a:xfrm flipV="1">
          <a:off x="10476865" y="13455396"/>
          <a:ext cx="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113174</xdr:rowOff>
    </xdr:from>
    <xdr:ext cx="469744" cy="259045"/>
    <xdr:sp macro="" textlink="">
      <xdr:nvSpPr>
        <xdr:cNvPr id="346" name="【公営住宅】&#10;一人当たり面積最小値テキスト">
          <a:extLst>
            <a:ext uri="{FF2B5EF4-FFF2-40B4-BE49-F238E27FC236}">
              <a16:creationId xmlns:a16="http://schemas.microsoft.com/office/drawing/2014/main" id="{B15830DE-97A3-4E5C-8D07-5D09B40DF868}"/>
            </a:ext>
          </a:extLst>
        </xdr:cNvPr>
        <xdr:cNvSpPr txBox="1"/>
      </xdr:nvSpPr>
      <xdr:spPr>
        <a:xfrm>
          <a:off x="10515600" y="148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109347</xdr:rowOff>
    </xdr:from>
    <xdr:to>
      <xdr:col>55</xdr:col>
      <xdr:colOff>88900</xdr:colOff>
      <xdr:row>86</xdr:row>
      <xdr:rowOff>109347</xdr:rowOff>
    </xdr:to>
    <xdr:cxnSp macro="">
      <xdr:nvCxnSpPr>
        <xdr:cNvPr id="347" name="直線コネクタ 346">
          <a:extLst>
            <a:ext uri="{FF2B5EF4-FFF2-40B4-BE49-F238E27FC236}">
              <a16:creationId xmlns:a16="http://schemas.microsoft.com/office/drawing/2014/main" id="{3CB3F8A6-2480-4A2C-99EE-4BA32B63DBA4}"/>
            </a:ext>
          </a:extLst>
        </xdr:cNvPr>
        <xdr:cNvCxnSpPr/>
      </xdr:nvCxnSpPr>
      <xdr:spPr>
        <a:xfrm>
          <a:off x="10388600" y="148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28973</xdr:rowOff>
    </xdr:from>
    <xdr:ext cx="469744" cy="259045"/>
    <xdr:sp macro="" textlink="">
      <xdr:nvSpPr>
        <xdr:cNvPr id="348" name="【公営住宅】&#10;一人当たり面積最大値テキスト">
          <a:extLst>
            <a:ext uri="{FF2B5EF4-FFF2-40B4-BE49-F238E27FC236}">
              <a16:creationId xmlns:a16="http://schemas.microsoft.com/office/drawing/2014/main" id="{EED75268-3985-4399-B6C8-3272C50A966B}"/>
            </a:ext>
          </a:extLst>
        </xdr:cNvPr>
        <xdr:cNvSpPr txBox="1"/>
      </xdr:nvSpPr>
      <xdr:spPr>
        <a:xfrm>
          <a:off x="10515600" y="132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82296</xdr:rowOff>
    </xdr:from>
    <xdr:to>
      <xdr:col>55</xdr:col>
      <xdr:colOff>88900</xdr:colOff>
      <xdr:row>78</xdr:row>
      <xdr:rowOff>82296</xdr:rowOff>
    </xdr:to>
    <xdr:cxnSp macro="">
      <xdr:nvCxnSpPr>
        <xdr:cNvPr id="349" name="直線コネクタ 348">
          <a:extLst>
            <a:ext uri="{FF2B5EF4-FFF2-40B4-BE49-F238E27FC236}">
              <a16:creationId xmlns:a16="http://schemas.microsoft.com/office/drawing/2014/main" id="{D2939E76-E156-409F-8994-2C41318949D8}"/>
            </a:ext>
          </a:extLst>
        </xdr:cNvPr>
        <xdr:cNvCxnSpPr/>
      </xdr:nvCxnSpPr>
      <xdr:spPr>
        <a:xfrm>
          <a:off x="10388600" y="1345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88028</xdr:rowOff>
    </xdr:from>
    <xdr:ext cx="469744" cy="259045"/>
    <xdr:sp macro="" textlink="">
      <xdr:nvSpPr>
        <xdr:cNvPr id="350" name="【公営住宅】&#10;一人当たり面積平均値テキスト">
          <a:extLst>
            <a:ext uri="{FF2B5EF4-FFF2-40B4-BE49-F238E27FC236}">
              <a16:creationId xmlns:a16="http://schemas.microsoft.com/office/drawing/2014/main" id="{D2A81FA2-9770-498E-B809-FB619FB548F8}"/>
            </a:ext>
          </a:extLst>
        </xdr:cNvPr>
        <xdr:cNvSpPr txBox="1"/>
      </xdr:nvSpPr>
      <xdr:spPr>
        <a:xfrm>
          <a:off x="10515600" y="1431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109601</xdr:rowOff>
    </xdr:from>
    <xdr:to>
      <xdr:col>55</xdr:col>
      <xdr:colOff>50800</xdr:colOff>
      <xdr:row>84</xdr:row>
      <xdr:rowOff>39751</xdr:rowOff>
    </xdr:to>
    <xdr:sp macro="" textlink="">
      <xdr:nvSpPr>
        <xdr:cNvPr id="351" name="フローチャート: 判断 350">
          <a:extLst>
            <a:ext uri="{FF2B5EF4-FFF2-40B4-BE49-F238E27FC236}">
              <a16:creationId xmlns:a16="http://schemas.microsoft.com/office/drawing/2014/main" id="{809EBE96-D7B1-479F-9ABD-B8F0CD6019C0}"/>
            </a:ext>
          </a:extLst>
        </xdr:cNvPr>
        <xdr:cNvSpPr/>
      </xdr:nvSpPr>
      <xdr:spPr>
        <a:xfrm>
          <a:off x="10426700" y="1433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4445</xdr:rowOff>
    </xdr:from>
    <xdr:to>
      <xdr:col>50</xdr:col>
      <xdr:colOff>165100</xdr:colOff>
      <xdr:row>85</xdr:row>
      <xdr:rowOff>106045</xdr:rowOff>
    </xdr:to>
    <xdr:sp macro="" textlink="">
      <xdr:nvSpPr>
        <xdr:cNvPr id="352" name="フローチャート: 判断 351">
          <a:extLst>
            <a:ext uri="{FF2B5EF4-FFF2-40B4-BE49-F238E27FC236}">
              <a16:creationId xmlns:a16="http://schemas.microsoft.com/office/drawing/2014/main" id="{5F5757C8-D90A-41EF-BB42-CCE2C1367A0C}"/>
            </a:ext>
          </a:extLst>
        </xdr:cNvPr>
        <xdr:cNvSpPr/>
      </xdr:nvSpPr>
      <xdr:spPr>
        <a:xfrm>
          <a:off x="9588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4826</xdr:rowOff>
    </xdr:from>
    <xdr:to>
      <xdr:col>46</xdr:col>
      <xdr:colOff>38100</xdr:colOff>
      <xdr:row>85</xdr:row>
      <xdr:rowOff>106426</xdr:rowOff>
    </xdr:to>
    <xdr:sp macro="" textlink="">
      <xdr:nvSpPr>
        <xdr:cNvPr id="353" name="フローチャート: 判断 352">
          <a:extLst>
            <a:ext uri="{FF2B5EF4-FFF2-40B4-BE49-F238E27FC236}">
              <a16:creationId xmlns:a16="http://schemas.microsoft.com/office/drawing/2014/main" id="{F499B7C9-9599-41A9-82A2-ABB032297319}"/>
            </a:ext>
          </a:extLst>
        </xdr:cNvPr>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28829</xdr:rowOff>
    </xdr:from>
    <xdr:to>
      <xdr:col>41</xdr:col>
      <xdr:colOff>101600</xdr:colOff>
      <xdr:row>85</xdr:row>
      <xdr:rowOff>130429</xdr:rowOff>
    </xdr:to>
    <xdr:sp macro="" textlink="">
      <xdr:nvSpPr>
        <xdr:cNvPr id="354" name="フローチャート: 判断 353">
          <a:extLst>
            <a:ext uri="{FF2B5EF4-FFF2-40B4-BE49-F238E27FC236}">
              <a16:creationId xmlns:a16="http://schemas.microsoft.com/office/drawing/2014/main" id="{EF52D9CB-2CBB-4871-B3C5-B3ECE5C57769}"/>
            </a:ext>
          </a:extLst>
        </xdr:cNvPr>
        <xdr:cNvSpPr/>
      </xdr:nvSpPr>
      <xdr:spPr>
        <a:xfrm>
          <a:off x="7810500" y="1460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170942</xdr:rowOff>
    </xdr:from>
    <xdr:to>
      <xdr:col>36</xdr:col>
      <xdr:colOff>165100</xdr:colOff>
      <xdr:row>85</xdr:row>
      <xdr:rowOff>101092</xdr:rowOff>
    </xdr:to>
    <xdr:sp macro="" textlink="">
      <xdr:nvSpPr>
        <xdr:cNvPr id="355" name="フローチャート: 判断 354">
          <a:extLst>
            <a:ext uri="{FF2B5EF4-FFF2-40B4-BE49-F238E27FC236}">
              <a16:creationId xmlns:a16="http://schemas.microsoft.com/office/drawing/2014/main" id="{FF6D154C-46DF-4017-8985-184992423ABD}"/>
            </a:ext>
          </a:extLst>
        </xdr:cNvPr>
        <xdr:cNvSpPr/>
      </xdr:nvSpPr>
      <xdr:spPr>
        <a:xfrm>
          <a:off x="6921500" y="145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9D9CF00-163F-4FA9-9E62-B5B1FF91FED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312938D-F86B-4FEC-911F-75D03C24295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24CF10A-A27A-46DD-9FBC-774D77D7E01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9701C39-B419-4CC2-B192-1AC3BC66AA7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2F12FE1-6BE5-46E6-A2E0-64FB4AB68C2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109220</xdr:rowOff>
    </xdr:from>
    <xdr:to>
      <xdr:col>55</xdr:col>
      <xdr:colOff>50800</xdr:colOff>
      <xdr:row>80</xdr:row>
      <xdr:rowOff>39370</xdr:rowOff>
    </xdr:to>
    <xdr:sp macro="" textlink="">
      <xdr:nvSpPr>
        <xdr:cNvPr id="361" name="楕円 360">
          <a:extLst>
            <a:ext uri="{FF2B5EF4-FFF2-40B4-BE49-F238E27FC236}">
              <a16:creationId xmlns:a16="http://schemas.microsoft.com/office/drawing/2014/main" id="{208EBEF4-7D9D-44AE-8AAC-5C217161EC10}"/>
            </a:ext>
          </a:extLst>
        </xdr:cNvPr>
        <xdr:cNvSpPr/>
      </xdr:nvSpPr>
      <xdr:spPr>
        <a:xfrm>
          <a:off x="104267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132097</xdr:rowOff>
    </xdr:from>
    <xdr:ext cx="469744" cy="259045"/>
    <xdr:sp macro="" textlink="">
      <xdr:nvSpPr>
        <xdr:cNvPr id="362" name="【公営住宅】&#10;一人当たり面積該当値テキスト">
          <a:extLst>
            <a:ext uri="{FF2B5EF4-FFF2-40B4-BE49-F238E27FC236}">
              <a16:creationId xmlns:a16="http://schemas.microsoft.com/office/drawing/2014/main" id="{FE9CD728-BEE9-4EF6-8E57-8D2BA9BA8132}"/>
            </a:ext>
          </a:extLst>
        </xdr:cNvPr>
        <xdr:cNvSpPr txBox="1"/>
      </xdr:nvSpPr>
      <xdr:spPr>
        <a:xfrm>
          <a:off x="10515600" y="1350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126746</xdr:rowOff>
    </xdr:from>
    <xdr:to>
      <xdr:col>50</xdr:col>
      <xdr:colOff>165100</xdr:colOff>
      <xdr:row>80</xdr:row>
      <xdr:rowOff>56896</xdr:rowOff>
    </xdr:to>
    <xdr:sp macro="" textlink="">
      <xdr:nvSpPr>
        <xdr:cNvPr id="363" name="楕円 362">
          <a:extLst>
            <a:ext uri="{FF2B5EF4-FFF2-40B4-BE49-F238E27FC236}">
              <a16:creationId xmlns:a16="http://schemas.microsoft.com/office/drawing/2014/main" id="{510678B7-3AD8-4681-9F03-F452D7F8302C}"/>
            </a:ext>
          </a:extLst>
        </xdr:cNvPr>
        <xdr:cNvSpPr/>
      </xdr:nvSpPr>
      <xdr:spPr>
        <a:xfrm>
          <a:off x="9588500" y="136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160020</xdr:rowOff>
    </xdr:from>
    <xdr:to>
      <xdr:col>55</xdr:col>
      <xdr:colOff>0</xdr:colOff>
      <xdr:row>80</xdr:row>
      <xdr:rowOff>6096</xdr:rowOff>
    </xdr:to>
    <xdr:cxnSp macro="">
      <xdr:nvCxnSpPr>
        <xdr:cNvPr id="364" name="直線コネクタ 363">
          <a:extLst>
            <a:ext uri="{FF2B5EF4-FFF2-40B4-BE49-F238E27FC236}">
              <a16:creationId xmlns:a16="http://schemas.microsoft.com/office/drawing/2014/main" id="{C6E676ED-D4CB-43A5-9656-59709D3FFC89}"/>
            </a:ext>
          </a:extLst>
        </xdr:cNvPr>
        <xdr:cNvCxnSpPr/>
      </xdr:nvCxnSpPr>
      <xdr:spPr>
        <a:xfrm flipV="1">
          <a:off x="9639300" y="13704570"/>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146938</xdr:rowOff>
    </xdr:from>
    <xdr:to>
      <xdr:col>46</xdr:col>
      <xdr:colOff>38100</xdr:colOff>
      <xdr:row>80</xdr:row>
      <xdr:rowOff>77088</xdr:rowOff>
    </xdr:to>
    <xdr:sp macro="" textlink="">
      <xdr:nvSpPr>
        <xdr:cNvPr id="365" name="楕円 364">
          <a:extLst>
            <a:ext uri="{FF2B5EF4-FFF2-40B4-BE49-F238E27FC236}">
              <a16:creationId xmlns:a16="http://schemas.microsoft.com/office/drawing/2014/main" id="{1A2C6E1C-B02D-449C-9E69-B3BD1A2CADA8}"/>
            </a:ext>
          </a:extLst>
        </xdr:cNvPr>
        <xdr:cNvSpPr/>
      </xdr:nvSpPr>
      <xdr:spPr>
        <a:xfrm>
          <a:off x="8699500" y="1369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6096</xdr:rowOff>
    </xdr:from>
    <xdr:to>
      <xdr:col>50</xdr:col>
      <xdr:colOff>114300</xdr:colOff>
      <xdr:row>80</xdr:row>
      <xdr:rowOff>26288</xdr:rowOff>
    </xdr:to>
    <xdr:cxnSp macro="">
      <xdr:nvCxnSpPr>
        <xdr:cNvPr id="366" name="直線コネクタ 365">
          <a:extLst>
            <a:ext uri="{FF2B5EF4-FFF2-40B4-BE49-F238E27FC236}">
              <a16:creationId xmlns:a16="http://schemas.microsoft.com/office/drawing/2014/main" id="{9701FBE4-AF19-45B6-A475-26E2ED322BDA}"/>
            </a:ext>
          </a:extLst>
        </xdr:cNvPr>
        <xdr:cNvCxnSpPr/>
      </xdr:nvCxnSpPr>
      <xdr:spPr>
        <a:xfrm flipV="1">
          <a:off x="8750300" y="13722096"/>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167894</xdr:rowOff>
    </xdr:from>
    <xdr:to>
      <xdr:col>41</xdr:col>
      <xdr:colOff>101600</xdr:colOff>
      <xdr:row>80</xdr:row>
      <xdr:rowOff>98044</xdr:rowOff>
    </xdr:to>
    <xdr:sp macro="" textlink="">
      <xdr:nvSpPr>
        <xdr:cNvPr id="367" name="楕円 366">
          <a:extLst>
            <a:ext uri="{FF2B5EF4-FFF2-40B4-BE49-F238E27FC236}">
              <a16:creationId xmlns:a16="http://schemas.microsoft.com/office/drawing/2014/main" id="{2996D42F-F52A-4AB7-9EB1-B71F6335000B}"/>
            </a:ext>
          </a:extLst>
        </xdr:cNvPr>
        <xdr:cNvSpPr/>
      </xdr:nvSpPr>
      <xdr:spPr>
        <a:xfrm>
          <a:off x="7810500" y="137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26288</xdr:rowOff>
    </xdr:from>
    <xdr:to>
      <xdr:col>45</xdr:col>
      <xdr:colOff>177800</xdr:colOff>
      <xdr:row>80</xdr:row>
      <xdr:rowOff>47244</xdr:rowOff>
    </xdr:to>
    <xdr:cxnSp macro="">
      <xdr:nvCxnSpPr>
        <xdr:cNvPr id="368" name="直線コネクタ 367">
          <a:extLst>
            <a:ext uri="{FF2B5EF4-FFF2-40B4-BE49-F238E27FC236}">
              <a16:creationId xmlns:a16="http://schemas.microsoft.com/office/drawing/2014/main" id="{99D8FAE0-953C-4825-8738-7619876D36FF}"/>
            </a:ext>
          </a:extLst>
        </xdr:cNvPr>
        <xdr:cNvCxnSpPr/>
      </xdr:nvCxnSpPr>
      <xdr:spPr>
        <a:xfrm flipV="1">
          <a:off x="7861300" y="13742288"/>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12446</xdr:rowOff>
    </xdr:from>
    <xdr:to>
      <xdr:col>36</xdr:col>
      <xdr:colOff>165100</xdr:colOff>
      <xdr:row>80</xdr:row>
      <xdr:rowOff>114046</xdr:rowOff>
    </xdr:to>
    <xdr:sp macro="" textlink="">
      <xdr:nvSpPr>
        <xdr:cNvPr id="369" name="楕円 368">
          <a:extLst>
            <a:ext uri="{FF2B5EF4-FFF2-40B4-BE49-F238E27FC236}">
              <a16:creationId xmlns:a16="http://schemas.microsoft.com/office/drawing/2014/main" id="{B0B1CB90-6CF3-46B6-8D11-564F8FC2C37B}"/>
            </a:ext>
          </a:extLst>
        </xdr:cNvPr>
        <xdr:cNvSpPr/>
      </xdr:nvSpPr>
      <xdr:spPr>
        <a:xfrm>
          <a:off x="6921500" y="1372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47244</xdr:rowOff>
    </xdr:from>
    <xdr:to>
      <xdr:col>41</xdr:col>
      <xdr:colOff>50800</xdr:colOff>
      <xdr:row>80</xdr:row>
      <xdr:rowOff>63246</xdr:rowOff>
    </xdr:to>
    <xdr:cxnSp macro="">
      <xdr:nvCxnSpPr>
        <xdr:cNvPr id="370" name="直線コネクタ 369">
          <a:extLst>
            <a:ext uri="{FF2B5EF4-FFF2-40B4-BE49-F238E27FC236}">
              <a16:creationId xmlns:a16="http://schemas.microsoft.com/office/drawing/2014/main" id="{46BCE598-BA82-4E2D-AD9B-2034DC84B9B8}"/>
            </a:ext>
          </a:extLst>
        </xdr:cNvPr>
        <xdr:cNvCxnSpPr/>
      </xdr:nvCxnSpPr>
      <xdr:spPr>
        <a:xfrm flipV="1">
          <a:off x="6972300" y="1376324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97172</xdr:rowOff>
    </xdr:from>
    <xdr:ext cx="469744" cy="259045"/>
    <xdr:sp macro="" textlink="">
      <xdr:nvSpPr>
        <xdr:cNvPr id="371" name="n_1aveValue【公営住宅】&#10;一人当たり面積">
          <a:extLst>
            <a:ext uri="{FF2B5EF4-FFF2-40B4-BE49-F238E27FC236}">
              <a16:creationId xmlns:a16="http://schemas.microsoft.com/office/drawing/2014/main" id="{BDD4F978-54D0-454D-A242-707097D61F34}"/>
            </a:ext>
          </a:extLst>
        </xdr:cNvPr>
        <xdr:cNvSpPr txBox="1"/>
      </xdr:nvSpPr>
      <xdr:spPr>
        <a:xfrm>
          <a:off x="93917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97553</xdr:rowOff>
    </xdr:from>
    <xdr:ext cx="469744" cy="259045"/>
    <xdr:sp macro="" textlink="">
      <xdr:nvSpPr>
        <xdr:cNvPr id="372" name="n_2aveValue【公営住宅】&#10;一人当たり面積">
          <a:extLst>
            <a:ext uri="{FF2B5EF4-FFF2-40B4-BE49-F238E27FC236}">
              <a16:creationId xmlns:a16="http://schemas.microsoft.com/office/drawing/2014/main" id="{CCAB0A07-041C-45BA-B0DE-474E70AF5D29}"/>
            </a:ext>
          </a:extLst>
        </xdr:cNvPr>
        <xdr:cNvSpPr txBox="1"/>
      </xdr:nvSpPr>
      <xdr:spPr>
        <a:xfrm>
          <a:off x="8515427" y="146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121556</xdr:rowOff>
    </xdr:from>
    <xdr:ext cx="469744" cy="259045"/>
    <xdr:sp macro="" textlink="">
      <xdr:nvSpPr>
        <xdr:cNvPr id="373" name="n_3aveValue【公営住宅】&#10;一人当たり面積">
          <a:extLst>
            <a:ext uri="{FF2B5EF4-FFF2-40B4-BE49-F238E27FC236}">
              <a16:creationId xmlns:a16="http://schemas.microsoft.com/office/drawing/2014/main" id="{2C22931C-886B-40DB-BDD3-6A78E06CB40F}"/>
            </a:ext>
          </a:extLst>
        </xdr:cNvPr>
        <xdr:cNvSpPr txBox="1"/>
      </xdr:nvSpPr>
      <xdr:spPr>
        <a:xfrm>
          <a:off x="7626427" y="1469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92219</xdr:rowOff>
    </xdr:from>
    <xdr:ext cx="469744" cy="259045"/>
    <xdr:sp macro="" textlink="">
      <xdr:nvSpPr>
        <xdr:cNvPr id="374" name="n_4aveValue【公営住宅】&#10;一人当たり面積">
          <a:extLst>
            <a:ext uri="{FF2B5EF4-FFF2-40B4-BE49-F238E27FC236}">
              <a16:creationId xmlns:a16="http://schemas.microsoft.com/office/drawing/2014/main" id="{494CACD1-A51B-4275-A0BA-CAAC280187E1}"/>
            </a:ext>
          </a:extLst>
        </xdr:cNvPr>
        <xdr:cNvSpPr txBox="1"/>
      </xdr:nvSpPr>
      <xdr:spPr>
        <a:xfrm>
          <a:off x="6737427" y="1466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73423</xdr:rowOff>
    </xdr:from>
    <xdr:ext cx="469744" cy="259045"/>
    <xdr:sp macro="" textlink="">
      <xdr:nvSpPr>
        <xdr:cNvPr id="375" name="n_1mainValue【公営住宅】&#10;一人当たり面積">
          <a:extLst>
            <a:ext uri="{FF2B5EF4-FFF2-40B4-BE49-F238E27FC236}">
              <a16:creationId xmlns:a16="http://schemas.microsoft.com/office/drawing/2014/main" id="{D07DFDFA-B27A-46CF-9E9F-4CBA47B00A9A}"/>
            </a:ext>
          </a:extLst>
        </xdr:cNvPr>
        <xdr:cNvSpPr txBox="1"/>
      </xdr:nvSpPr>
      <xdr:spPr>
        <a:xfrm>
          <a:off x="9391727" y="1344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93615</xdr:rowOff>
    </xdr:from>
    <xdr:ext cx="469744" cy="259045"/>
    <xdr:sp macro="" textlink="">
      <xdr:nvSpPr>
        <xdr:cNvPr id="376" name="n_2mainValue【公営住宅】&#10;一人当たり面積">
          <a:extLst>
            <a:ext uri="{FF2B5EF4-FFF2-40B4-BE49-F238E27FC236}">
              <a16:creationId xmlns:a16="http://schemas.microsoft.com/office/drawing/2014/main" id="{200BC4C0-D1E2-4B30-B922-92735B57DA9C}"/>
            </a:ext>
          </a:extLst>
        </xdr:cNvPr>
        <xdr:cNvSpPr txBox="1"/>
      </xdr:nvSpPr>
      <xdr:spPr>
        <a:xfrm>
          <a:off x="8515427" y="1346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114571</xdr:rowOff>
    </xdr:from>
    <xdr:ext cx="469744" cy="259045"/>
    <xdr:sp macro="" textlink="">
      <xdr:nvSpPr>
        <xdr:cNvPr id="377" name="n_3mainValue【公営住宅】&#10;一人当たり面積">
          <a:extLst>
            <a:ext uri="{FF2B5EF4-FFF2-40B4-BE49-F238E27FC236}">
              <a16:creationId xmlns:a16="http://schemas.microsoft.com/office/drawing/2014/main" id="{AE8885B4-6557-4E2F-BE22-BF09589C3137}"/>
            </a:ext>
          </a:extLst>
        </xdr:cNvPr>
        <xdr:cNvSpPr txBox="1"/>
      </xdr:nvSpPr>
      <xdr:spPr>
        <a:xfrm>
          <a:off x="7626427" y="1348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130573</xdr:rowOff>
    </xdr:from>
    <xdr:ext cx="469744" cy="259045"/>
    <xdr:sp macro="" textlink="">
      <xdr:nvSpPr>
        <xdr:cNvPr id="378" name="n_4mainValue【公営住宅】&#10;一人当たり面積">
          <a:extLst>
            <a:ext uri="{FF2B5EF4-FFF2-40B4-BE49-F238E27FC236}">
              <a16:creationId xmlns:a16="http://schemas.microsoft.com/office/drawing/2014/main" id="{16FB825A-F9D1-459E-80B4-683BA2AE5870}"/>
            </a:ext>
          </a:extLst>
        </xdr:cNvPr>
        <xdr:cNvSpPr txBox="1"/>
      </xdr:nvSpPr>
      <xdr:spPr>
        <a:xfrm>
          <a:off x="6737427" y="1350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C380222-3495-49C0-82BD-965F4301EAB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BB3A846B-69B2-4FDC-8295-55F1B87AB8A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72C86B1F-7C60-4B03-A6A8-891C399E456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24F5E1B-DDD4-4A9C-AAA7-7D5DB674095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CA07D3A4-240A-444D-8CCB-DC47D61DD2A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6E6455F4-A29B-4D09-B1BC-8A270FCDB88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DCA58490-9853-4728-9888-E423017A938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D3122FC1-F350-4CA5-AEF3-923F925A39E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5EDF694F-1E31-4846-9CA7-3CCAC1FA129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B39DFD7B-5EEE-423B-98E6-F731632236B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80AC8CFA-C39B-45D0-A9B6-355AF03AE93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3902BD21-04F4-46E7-8DBA-F89F42FD192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C847D089-F02A-421A-BD45-831A38A1E83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98DD4597-8302-4A62-9CA0-4020A3894DF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B02CDFF1-0994-4DC2-A4E2-EEB1A5D611A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AB403E67-665D-47CA-9069-6A31AEB5873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7B2875FD-1586-439D-ACD8-8338DB12948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63E01EDB-8F52-4C9B-BD8B-D9001818070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5675BB23-1D57-4F17-8458-DA0649DD0DB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EA99CC0F-C050-4F21-8368-AD7C6D47E03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1269ABCF-E100-49B0-9DFE-B3C97111290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7BC4408F-C690-4D99-BFA3-8101D918664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C2CE25D1-471D-47C6-8BB1-A8813B81960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D2EBEBCC-F752-4D7A-AC19-684A1C9F48A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55943C20-5BC2-450B-A907-91C0705E672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892B9E5B-F9E9-440D-8E7B-69D8DD4C1BB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B13A4BE8-5180-4240-A985-441104ED8F2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1BDC64B3-BF6C-448E-A971-CC63BA80C3E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BE684E66-71D8-4887-840A-4C12F3B6669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9332A454-77AD-4DA9-91F2-E11E8ACF418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F688936C-3944-4952-87F2-120B45D734B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B2210029-7705-4281-ACF2-4AD077573B0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CAC69E43-B6C1-46FC-88F6-8E4AD945167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E369A874-B5C3-4571-9CB7-614F5A1E14B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5CCECDDC-460D-4217-BC32-E8945C6AFF2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DE94ED45-B3F2-4EF0-B452-FD95CDCBE04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D668FD68-EA46-4948-9B10-81D79E7B282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894E1C07-E634-4836-9A04-7E5D4F422EE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9C6C21E4-5582-419A-83BB-CAE85088ECC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6CC683A8-1282-4FF2-8FA4-FE3B558A643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24765</xdr:rowOff>
    </xdr:to>
    <xdr:cxnSp macro="">
      <xdr:nvCxnSpPr>
        <xdr:cNvPr id="419" name="直線コネクタ 418">
          <a:extLst>
            <a:ext uri="{FF2B5EF4-FFF2-40B4-BE49-F238E27FC236}">
              <a16:creationId xmlns:a16="http://schemas.microsoft.com/office/drawing/2014/main" id="{95F95B9B-6249-4C5D-9BAD-81DB6FFA3F38}"/>
            </a:ext>
          </a:extLst>
        </xdr:cNvPr>
        <xdr:cNvCxnSpPr/>
      </xdr:nvCxnSpPr>
      <xdr:spPr>
        <a:xfrm flipV="1">
          <a:off x="16318864" y="562737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28592</xdr:rowOff>
    </xdr:from>
    <xdr:ext cx="405111" cy="259045"/>
    <xdr:sp macro="" textlink="">
      <xdr:nvSpPr>
        <xdr:cNvPr id="420" name="【認定こども園・幼稚園・保育所】&#10;有形固定資産減価償却率最小値テキスト">
          <a:extLst>
            <a:ext uri="{FF2B5EF4-FFF2-40B4-BE49-F238E27FC236}">
              <a16:creationId xmlns:a16="http://schemas.microsoft.com/office/drawing/2014/main" id="{D556B985-3FEC-4238-AB32-68140BA2D1FE}"/>
            </a:ext>
          </a:extLst>
        </xdr:cNvPr>
        <xdr:cNvSpPr txBox="1"/>
      </xdr:nvSpPr>
      <xdr:spPr>
        <a:xfrm>
          <a:off x="16357600"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24765</xdr:rowOff>
    </xdr:from>
    <xdr:to>
      <xdr:col>86</xdr:col>
      <xdr:colOff>25400</xdr:colOff>
      <xdr:row>42</xdr:row>
      <xdr:rowOff>24765</xdr:rowOff>
    </xdr:to>
    <xdr:cxnSp macro="">
      <xdr:nvCxnSpPr>
        <xdr:cNvPr id="421" name="直線コネクタ 420">
          <a:extLst>
            <a:ext uri="{FF2B5EF4-FFF2-40B4-BE49-F238E27FC236}">
              <a16:creationId xmlns:a16="http://schemas.microsoft.com/office/drawing/2014/main" id="{DE9B792D-9B1B-4B76-A261-088F4A8A15E3}"/>
            </a:ext>
          </a:extLst>
        </xdr:cNvPr>
        <xdr:cNvCxnSpPr/>
      </xdr:nvCxnSpPr>
      <xdr:spPr>
        <a:xfrm>
          <a:off x="16230600" y="722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F5E854AB-5116-458A-83F4-EC907F023AF6}"/>
            </a:ext>
          </a:extLst>
        </xdr:cNvPr>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23" name="直線コネクタ 422">
          <a:extLst>
            <a:ext uri="{FF2B5EF4-FFF2-40B4-BE49-F238E27FC236}">
              <a16:creationId xmlns:a16="http://schemas.microsoft.com/office/drawing/2014/main" id="{8C605C78-E60E-415A-8B4A-3FC471321A33}"/>
            </a:ext>
          </a:extLst>
        </xdr:cNvPr>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8747D7D8-37AB-49BE-9966-6FB9011F9F61}"/>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5" name="フローチャート: 判断 424">
          <a:extLst>
            <a:ext uri="{FF2B5EF4-FFF2-40B4-BE49-F238E27FC236}">
              <a16:creationId xmlns:a16="http://schemas.microsoft.com/office/drawing/2014/main" id="{642A89BE-F2CD-427C-A6D5-71AE37CAA5E7}"/>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6" name="フローチャート: 判断 425">
          <a:extLst>
            <a:ext uri="{FF2B5EF4-FFF2-40B4-BE49-F238E27FC236}">
              <a16:creationId xmlns:a16="http://schemas.microsoft.com/office/drawing/2014/main" id="{550C327C-E0E1-49B5-9817-CDA9A4E5561C}"/>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7" name="フローチャート: 判断 426">
          <a:extLst>
            <a:ext uri="{FF2B5EF4-FFF2-40B4-BE49-F238E27FC236}">
              <a16:creationId xmlns:a16="http://schemas.microsoft.com/office/drawing/2014/main" id="{B817B199-AE6F-4C56-824E-F517D97C6C28}"/>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8" name="フローチャート: 判断 427">
          <a:extLst>
            <a:ext uri="{FF2B5EF4-FFF2-40B4-BE49-F238E27FC236}">
              <a16:creationId xmlns:a16="http://schemas.microsoft.com/office/drawing/2014/main" id="{7EB89C22-3177-48C5-9109-609192E22BE6}"/>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9" name="フローチャート: 判断 428">
          <a:extLst>
            <a:ext uri="{FF2B5EF4-FFF2-40B4-BE49-F238E27FC236}">
              <a16:creationId xmlns:a16="http://schemas.microsoft.com/office/drawing/2014/main" id="{B00DDB46-CCE1-407A-B399-9C57BDD53011}"/>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9D1BAD96-7CC1-40EC-B6CD-F73265E8479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FDA7B9B-5A54-4CD9-B797-92026548725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2A44CA9B-AACE-44EB-84CC-98638973DA0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EDCCF4EB-78BC-4965-8312-CA87D510806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2CCC16EE-397E-4471-8BF7-0D52442F444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114935</xdr:rowOff>
    </xdr:from>
    <xdr:to>
      <xdr:col>85</xdr:col>
      <xdr:colOff>177800</xdr:colOff>
      <xdr:row>40</xdr:row>
      <xdr:rowOff>45085</xdr:rowOff>
    </xdr:to>
    <xdr:sp macro="" textlink="">
      <xdr:nvSpPr>
        <xdr:cNvPr id="435" name="楕円 434">
          <a:extLst>
            <a:ext uri="{FF2B5EF4-FFF2-40B4-BE49-F238E27FC236}">
              <a16:creationId xmlns:a16="http://schemas.microsoft.com/office/drawing/2014/main" id="{FDCD0AF6-9050-4E4F-96E7-C43C9BD11CCD}"/>
            </a:ext>
          </a:extLst>
        </xdr:cNvPr>
        <xdr:cNvSpPr/>
      </xdr:nvSpPr>
      <xdr:spPr>
        <a:xfrm>
          <a:off x="162687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93362</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1E58C4CB-C345-4871-8A31-404A98A596E2}"/>
            </a:ext>
          </a:extLst>
        </xdr:cNvPr>
        <xdr:cNvSpPr txBox="1"/>
      </xdr:nvSpPr>
      <xdr:spPr>
        <a:xfrm>
          <a:off x="16357600" y="677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74930</xdr:rowOff>
    </xdr:from>
    <xdr:to>
      <xdr:col>81</xdr:col>
      <xdr:colOff>101600</xdr:colOff>
      <xdr:row>40</xdr:row>
      <xdr:rowOff>5080</xdr:rowOff>
    </xdr:to>
    <xdr:sp macro="" textlink="">
      <xdr:nvSpPr>
        <xdr:cNvPr id="437" name="楕円 436">
          <a:extLst>
            <a:ext uri="{FF2B5EF4-FFF2-40B4-BE49-F238E27FC236}">
              <a16:creationId xmlns:a16="http://schemas.microsoft.com/office/drawing/2014/main" id="{1CD6E0BB-022A-47E3-A9DA-5D1F750DB621}"/>
            </a:ext>
          </a:extLst>
        </xdr:cNvPr>
        <xdr:cNvSpPr/>
      </xdr:nvSpPr>
      <xdr:spPr>
        <a:xfrm>
          <a:off x="15430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125730</xdr:rowOff>
    </xdr:from>
    <xdr:to>
      <xdr:col>85</xdr:col>
      <xdr:colOff>127000</xdr:colOff>
      <xdr:row>39</xdr:row>
      <xdr:rowOff>165735</xdr:rowOff>
    </xdr:to>
    <xdr:cxnSp macro="">
      <xdr:nvCxnSpPr>
        <xdr:cNvPr id="438" name="直線コネクタ 437">
          <a:extLst>
            <a:ext uri="{FF2B5EF4-FFF2-40B4-BE49-F238E27FC236}">
              <a16:creationId xmlns:a16="http://schemas.microsoft.com/office/drawing/2014/main" id="{4C7BECDB-222A-4DDB-BFC7-83BA0B7E8010}"/>
            </a:ext>
          </a:extLst>
        </xdr:cNvPr>
        <xdr:cNvCxnSpPr/>
      </xdr:nvCxnSpPr>
      <xdr:spPr>
        <a:xfrm>
          <a:off x="15481300" y="68122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34925</xdr:rowOff>
    </xdr:from>
    <xdr:to>
      <xdr:col>76</xdr:col>
      <xdr:colOff>165100</xdr:colOff>
      <xdr:row>39</xdr:row>
      <xdr:rowOff>136525</xdr:rowOff>
    </xdr:to>
    <xdr:sp macro="" textlink="">
      <xdr:nvSpPr>
        <xdr:cNvPr id="439" name="楕円 438">
          <a:extLst>
            <a:ext uri="{FF2B5EF4-FFF2-40B4-BE49-F238E27FC236}">
              <a16:creationId xmlns:a16="http://schemas.microsoft.com/office/drawing/2014/main" id="{272C5610-7804-47F0-AD47-9EEC22EE7DF9}"/>
            </a:ext>
          </a:extLst>
        </xdr:cNvPr>
        <xdr:cNvSpPr/>
      </xdr:nvSpPr>
      <xdr:spPr>
        <a:xfrm>
          <a:off x="145415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85725</xdr:rowOff>
    </xdr:from>
    <xdr:to>
      <xdr:col>81</xdr:col>
      <xdr:colOff>50800</xdr:colOff>
      <xdr:row>39</xdr:row>
      <xdr:rowOff>125730</xdr:rowOff>
    </xdr:to>
    <xdr:cxnSp macro="">
      <xdr:nvCxnSpPr>
        <xdr:cNvPr id="440" name="直線コネクタ 439">
          <a:extLst>
            <a:ext uri="{FF2B5EF4-FFF2-40B4-BE49-F238E27FC236}">
              <a16:creationId xmlns:a16="http://schemas.microsoft.com/office/drawing/2014/main" id="{405BAE8B-7D5F-456C-8ACA-2741A22CF3D7}"/>
            </a:ext>
          </a:extLst>
        </xdr:cNvPr>
        <xdr:cNvCxnSpPr/>
      </xdr:nvCxnSpPr>
      <xdr:spPr>
        <a:xfrm>
          <a:off x="14592300" y="67722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166370</xdr:rowOff>
    </xdr:from>
    <xdr:to>
      <xdr:col>72</xdr:col>
      <xdr:colOff>38100</xdr:colOff>
      <xdr:row>39</xdr:row>
      <xdr:rowOff>96520</xdr:rowOff>
    </xdr:to>
    <xdr:sp macro="" textlink="">
      <xdr:nvSpPr>
        <xdr:cNvPr id="441" name="楕円 440">
          <a:extLst>
            <a:ext uri="{FF2B5EF4-FFF2-40B4-BE49-F238E27FC236}">
              <a16:creationId xmlns:a16="http://schemas.microsoft.com/office/drawing/2014/main" id="{3DF3ADA6-C3C7-4A62-8B84-E9212B3C5A17}"/>
            </a:ext>
          </a:extLst>
        </xdr:cNvPr>
        <xdr:cNvSpPr/>
      </xdr:nvSpPr>
      <xdr:spPr>
        <a:xfrm>
          <a:off x="13652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45720</xdr:rowOff>
    </xdr:from>
    <xdr:to>
      <xdr:col>76</xdr:col>
      <xdr:colOff>114300</xdr:colOff>
      <xdr:row>39</xdr:row>
      <xdr:rowOff>85725</xdr:rowOff>
    </xdr:to>
    <xdr:cxnSp macro="">
      <xdr:nvCxnSpPr>
        <xdr:cNvPr id="442" name="直線コネクタ 441">
          <a:extLst>
            <a:ext uri="{FF2B5EF4-FFF2-40B4-BE49-F238E27FC236}">
              <a16:creationId xmlns:a16="http://schemas.microsoft.com/office/drawing/2014/main" id="{F33B9D3A-24CC-4094-9132-79D2A98D43B1}"/>
            </a:ext>
          </a:extLst>
        </xdr:cNvPr>
        <xdr:cNvCxnSpPr/>
      </xdr:nvCxnSpPr>
      <xdr:spPr>
        <a:xfrm>
          <a:off x="13703300" y="67322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135890</xdr:rowOff>
    </xdr:from>
    <xdr:to>
      <xdr:col>67</xdr:col>
      <xdr:colOff>101600</xdr:colOff>
      <xdr:row>39</xdr:row>
      <xdr:rowOff>66040</xdr:rowOff>
    </xdr:to>
    <xdr:sp macro="" textlink="">
      <xdr:nvSpPr>
        <xdr:cNvPr id="443" name="楕円 442">
          <a:extLst>
            <a:ext uri="{FF2B5EF4-FFF2-40B4-BE49-F238E27FC236}">
              <a16:creationId xmlns:a16="http://schemas.microsoft.com/office/drawing/2014/main" id="{4608701F-B637-4B82-A06B-AFCFF3B41D75}"/>
            </a:ext>
          </a:extLst>
        </xdr:cNvPr>
        <xdr:cNvSpPr/>
      </xdr:nvSpPr>
      <xdr:spPr>
        <a:xfrm>
          <a:off x="12763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15240</xdr:rowOff>
    </xdr:from>
    <xdr:to>
      <xdr:col>71</xdr:col>
      <xdr:colOff>177800</xdr:colOff>
      <xdr:row>39</xdr:row>
      <xdr:rowOff>45720</xdr:rowOff>
    </xdr:to>
    <xdr:cxnSp macro="">
      <xdr:nvCxnSpPr>
        <xdr:cNvPr id="444" name="直線コネクタ 443">
          <a:extLst>
            <a:ext uri="{FF2B5EF4-FFF2-40B4-BE49-F238E27FC236}">
              <a16:creationId xmlns:a16="http://schemas.microsoft.com/office/drawing/2014/main" id="{4BFA4938-2906-44E7-B958-A04294438FD6}"/>
            </a:ext>
          </a:extLst>
        </xdr:cNvPr>
        <xdr:cNvCxnSpPr/>
      </xdr:nvCxnSpPr>
      <xdr:spPr>
        <a:xfrm>
          <a:off x="12814300" y="67017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27F733E8-CF20-41D1-A163-189708C642C3}"/>
            </a:ext>
          </a:extLst>
        </xdr:cNvPr>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A4272688-E033-462A-BF7A-60BD69ACE2D2}"/>
            </a:ext>
          </a:extLst>
        </xdr:cNvPr>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DEEB249E-79A9-4837-A88B-99231B0321C8}"/>
            </a:ext>
          </a:extLst>
        </xdr:cNvPr>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2934DC3E-52BD-48D7-8991-09B0D67834D0}"/>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167657</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5CA02AB9-888D-4013-AB98-341AAB8BA1BA}"/>
            </a:ext>
          </a:extLst>
        </xdr:cNvPr>
        <xdr:cNvSpPr txBox="1"/>
      </xdr:nvSpPr>
      <xdr:spPr>
        <a:xfrm>
          <a:off x="15266044"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127652</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76743D1D-AC79-4AB7-9D13-12F1C173BDAE}"/>
            </a:ext>
          </a:extLst>
        </xdr:cNvPr>
        <xdr:cNvSpPr txBox="1"/>
      </xdr:nvSpPr>
      <xdr:spPr>
        <a:xfrm>
          <a:off x="14389744" y="681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87647</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2F85A5B3-5A41-456E-9347-658271B79017}"/>
            </a:ext>
          </a:extLst>
        </xdr:cNvPr>
        <xdr:cNvSpPr txBox="1"/>
      </xdr:nvSpPr>
      <xdr:spPr>
        <a:xfrm>
          <a:off x="135007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57167</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5884DCEA-8951-49B6-B3E4-9BF1583A0CFA}"/>
            </a:ext>
          </a:extLst>
        </xdr:cNvPr>
        <xdr:cNvSpPr txBox="1"/>
      </xdr:nvSpPr>
      <xdr:spPr>
        <a:xfrm>
          <a:off x="12611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B1D5B8B7-FAA6-4AEE-8704-5C6AA7A3AD6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D19D3AA4-57DB-478E-85B1-F31AE179153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366A2E50-62D5-4502-890A-EE7CD90740A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7F57C95C-3472-44ED-82CF-91F9D259849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F2922E6C-989A-4573-82D7-183EE7B1BBF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B892DEB2-01F8-49BB-9266-91842DB00B3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2B70C75C-717A-4EEE-A029-6F28DC36D8F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1CE804B8-CA53-48B7-825D-78067159BAB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34B80F5F-FED6-4170-958B-0DE9F46F9C7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90004E4F-4CEC-4823-A834-48DFD1F5152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a:extLst>
            <a:ext uri="{FF2B5EF4-FFF2-40B4-BE49-F238E27FC236}">
              <a16:creationId xmlns:a16="http://schemas.microsoft.com/office/drawing/2014/main" id="{C8303143-0BD0-4AD1-A1E1-8BA36C63895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a:extLst>
            <a:ext uri="{FF2B5EF4-FFF2-40B4-BE49-F238E27FC236}">
              <a16:creationId xmlns:a16="http://schemas.microsoft.com/office/drawing/2014/main" id="{865183BD-F41B-4339-B678-F10E2961E481}"/>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a:extLst>
            <a:ext uri="{FF2B5EF4-FFF2-40B4-BE49-F238E27FC236}">
              <a16:creationId xmlns:a16="http://schemas.microsoft.com/office/drawing/2014/main" id="{D006E40D-74D0-43F5-9C1B-6A2B55B08B0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a:extLst>
            <a:ext uri="{FF2B5EF4-FFF2-40B4-BE49-F238E27FC236}">
              <a16:creationId xmlns:a16="http://schemas.microsoft.com/office/drawing/2014/main" id="{A0BFD7C6-5227-459B-9D92-B779597D7352}"/>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a:extLst>
            <a:ext uri="{FF2B5EF4-FFF2-40B4-BE49-F238E27FC236}">
              <a16:creationId xmlns:a16="http://schemas.microsoft.com/office/drawing/2014/main" id="{388BBEFD-BAE8-4C3B-8155-2C54D76C220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a:extLst>
            <a:ext uri="{FF2B5EF4-FFF2-40B4-BE49-F238E27FC236}">
              <a16:creationId xmlns:a16="http://schemas.microsoft.com/office/drawing/2014/main" id="{F1A6BEE0-A280-4F0C-BD74-EC4926680446}"/>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a:extLst>
            <a:ext uri="{FF2B5EF4-FFF2-40B4-BE49-F238E27FC236}">
              <a16:creationId xmlns:a16="http://schemas.microsoft.com/office/drawing/2014/main" id="{9EC6227E-78D5-4999-B420-93472BE5680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a:extLst>
            <a:ext uri="{FF2B5EF4-FFF2-40B4-BE49-F238E27FC236}">
              <a16:creationId xmlns:a16="http://schemas.microsoft.com/office/drawing/2014/main" id="{5D6F4C0A-CE4D-42A3-B9BB-46EEA512FDDF}"/>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a:extLst>
            <a:ext uri="{FF2B5EF4-FFF2-40B4-BE49-F238E27FC236}">
              <a16:creationId xmlns:a16="http://schemas.microsoft.com/office/drawing/2014/main" id="{AEE6B5E0-8DFC-4185-A46D-EF780B968F2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a:extLst>
            <a:ext uri="{FF2B5EF4-FFF2-40B4-BE49-F238E27FC236}">
              <a16:creationId xmlns:a16="http://schemas.microsoft.com/office/drawing/2014/main" id="{6B2D28ED-3C54-4A1F-B3C9-8EE1A643BD54}"/>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319450B6-E855-4FC8-AF5D-4EED504E89C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6F2CCD21-8C96-490F-81D0-8AEB12BF5A6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D382B719-0E76-42F1-9D15-CE5C5BC3D87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156210</xdr:rowOff>
    </xdr:from>
    <xdr:to>
      <xdr:col>116</xdr:col>
      <xdr:colOff>62864</xdr:colOff>
      <xdr:row>41</xdr:row>
      <xdr:rowOff>72390</xdr:rowOff>
    </xdr:to>
    <xdr:cxnSp macro="">
      <xdr:nvCxnSpPr>
        <xdr:cNvPr id="476" name="直線コネクタ 475">
          <a:extLst>
            <a:ext uri="{FF2B5EF4-FFF2-40B4-BE49-F238E27FC236}">
              <a16:creationId xmlns:a16="http://schemas.microsoft.com/office/drawing/2014/main" id="{0186852D-69DB-4568-9E43-C7B4BF8DFB82}"/>
            </a:ext>
          </a:extLst>
        </xdr:cNvPr>
        <xdr:cNvCxnSpPr/>
      </xdr:nvCxnSpPr>
      <xdr:spPr>
        <a:xfrm flipV="1">
          <a:off x="22160864" y="56426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76217</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6A5A86F-0E79-46DC-8CAB-1FA6823B5481}"/>
            </a:ext>
          </a:extLst>
        </xdr:cNvPr>
        <xdr:cNvSpPr txBox="1"/>
      </xdr:nvSpPr>
      <xdr:spPr>
        <a:xfrm>
          <a:off x="22199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72390</xdr:rowOff>
    </xdr:from>
    <xdr:to>
      <xdr:col>116</xdr:col>
      <xdr:colOff>152400</xdr:colOff>
      <xdr:row>41</xdr:row>
      <xdr:rowOff>72390</xdr:rowOff>
    </xdr:to>
    <xdr:cxnSp macro="">
      <xdr:nvCxnSpPr>
        <xdr:cNvPr id="478" name="直線コネクタ 477">
          <a:extLst>
            <a:ext uri="{FF2B5EF4-FFF2-40B4-BE49-F238E27FC236}">
              <a16:creationId xmlns:a16="http://schemas.microsoft.com/office/drawing/2014/main" id="{7FFE7BE8-EC79-490F-96A8-1B6D61A22A22}"/>
            </a:ext>
          </a:extLst>
        </xdr:cNvPr>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102887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5B9D22C0-3E35-44C8-B1FB-4DAD3055162F}"/>
            </a:ext>
          </a:extLst>
        </xdr:cNvPr>
        <xdr:cNvSpPr txBox="1"/>
      </xdr:nvSpPr>
      <xdr:spPr>
        <a:xfrm>
          <a:off x="22199600" y="54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480" name="直線コネクタ 479">
          <a:extLst>
            <a:ext uri="{FF2B5EF4-FFF2-40B4-BE49-F238E27FC236}">
              <a16:creationId xmlns:a16="http://schemas.microsoft.com/office/drawing/2014/main" id="{360A3EC0-8DE4-4D63-8B6F-75C6361D7B9A}"/>
            </a:ext>
          </a:extLst>
        </xdr:cNvPr>
        <xdr:cNvCxnSpPr/>
      </xdr:nvCxnSpPr>
      <xdr:spPr>
        <a:xfrm>
          <a:off x="22072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151147</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4812231D-84A5-431F-91C0-0CC66ECE4E8C}"/>
            </a:ext>
          </a:extLst>
        </xdr:cNvPr>
        <xdr:cNvSpPr txBox="1"/>
      </xdr:nvSpPr>
      <xdr:spPr>
        <a:xfrm>
          <a:off x="22199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82" name="フローチャート: 判断 481">
          <a:extLst>
            <a:ext uri="{FF2B5EF4-FFF2-40B4-BE49-F238E27FC236}">
              <a16:creationId xmlns:a16="http://schemas.microsoft.com/office/drawing/2014/main" id="{969B95E5-5943-4B77-A059-FF5037E70A72}"/>
            </a:ext>
          </a:extLst>
        </xdr:cNvPr>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166370</xdr:rowOff>
    </xdr:from>
    <xdr:to>
      <xdr:col>112</xdr:col>
      <xdr:colOff>38100</xdr:colOff>
      <xdr:row>39</xdr:row>
      <xdr:rowOff>96520</xdr:rowOff>
    </xdr:to>
    <xdr:sp macro="" textlink="">
      <xdr:nvSpPr>
        <xdr:cNvPr id="483" name="フローチャート: 判断 482">
          <a:extLst>
            <a:ext uri="{FF2B5EF4-FFF2-40B4-BE49-F238E27FC236}">
              <a16:creationId xmlns:a16="http://schemas.microsoft.com/office/drawing/2014/main" id="{A097A673-287A-4E8F-B363-C05F3515AD4D}"/>
            </a:ext>
          </a:extLst>
        </xdr:cNvPr>
        <xdr:cNvSpPr/>
      </xdr:nvSpPr>
      <xdr:spPr>
        <a:xfrm>
          <a:off x="212725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4" name="フローチャート: 判断 483">
          <a:extLst>
            <a:ext uri="{FF2B5EF4-FFF2-40B4-BE49-F238E27FC236}">
              <a16:creationId xmlns:a16="http://schemas.microsoft.com/office/drawing/2014/main" id="{9ED99315-3633-4A44-A9BA-A0D31E74559C}"/>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85" name="フローチャート: 判断 484">
          <a:extLst>
            <a:ext uri="{FF2B5EF4-FFF2-40B4-BE49-F238E27FC236}">
              <a16:creationId xmlns:a16="http://schemas.microsoft.com/office/drawing/2014/main" id="{7A3424A4-E872-48B3-89C6-9356E4BC5767}"/>
            </a:ext>
          </a:extLst>
        </xdr:cNvPr>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120650</xdr:rowOff>
    </xdr:from>
    <xdr:to>
      <xdr:col>98</xdr:col>
      <xdr:colOff>38100</xdr:colOff>
      <xdr:row>39</xdr:row>
      <xdr:rowOff>50800</xdr:rowOff>
    </xdr:to>
    <xdr:sp macro="" textlink="">
      <xdr:nvSpPr>
        <xdr:cNvPr id="486" name="フローチャート: 判断 485">
          <a:extLst>
            <a:ext uri="{FF2B5EF4-FFF2-40B4-BE49-F238E27FC236}">
              <a16:creationId xmlns:a16="http://schemas.microsoft.com/office/drawing/2014/main" id="{57FCEBC8-5BBE-451C-B06B-70D6F87F2340}"/>
            </a:ext>
          </a:extLst>
        </xdr:cNvPr>
        <xdr:cNvSpPr/>
      </xdr:nvSpPr>
      <xdr:spPr>
        <a:xfrm>
          <a:off x="18605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1EE8EBF-4589-4821-9DB4-B21D9529856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863DDEB-F018-4980-9879-EB6AEB0D45C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64903678-A4F4-4295-9FC7-F59445AC644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B31EC4CD-B9D2-4544-81D9-237BDB9C332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214ADA82-6429-444A-AF1E-F7633B8F9F5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44450</xdr:rowOff>
    </xdr:from>
    <xdr:to>
      <xdr:col>116</xdr:col>
      <xdr:colOff>114300</xdr:colOff>
      <xdr:row>40</xdr:row>
      <xdr:rowOff>146050</xdr:rowOff>
    </xdr:to>
    <xdr:sp macro="" textlink="">
      <xdr:nvSpPr>
        <xdr:cNvPr id="492" name="楕円 491">
          <a:extLst>
            <a:ext uri="{FF2B5EF4-FFF2-40B4-BE49-F238E27FC236}">
              <a16:creationId xmlns:a16="http://schemas.microsoft.com/office/drawing/2014/main" id="{0FA1D299-5BF7-417A-8DAD-91983ECDC6A0}"/>
            </a:ext>
          </a:extLst>
        </xdr:cNvPr>
        <xdr:cNvSpPr/>
      </xdr:nvSpPr>
      <xdr:spPr>
        <a:xfrm>
          <a:off x="221107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22877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31C98922-EBF9-47E5-8576-202B64412C30}"/>
            </a:ext>
          </a:extLst>
        </xdr:cNvPr>
        <xdr:cNvSpPr txBox="1"/>
      </xdr:nvSpPr>
      <xdr:spPr>
        <a:xfrm>
          <a:off x="22199600"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48260</xdr:rowOff>
    </xdr:from>
    <xdr:to>
      <xdr:col>112</xdr:col>
      <xdr:colOff>38100</xdr:colOff>
      <xdr:row>40</xdr:row>
      <xdr:rowOff>149860</xdr:rowOff>
    </xdr:to>
    <xdr:sp macro="" textlink="">
      <xdr:nvSpPr>
        <xdr:cNvPr id="494" name="楕円 493">
          <a:extLst>
            <a:ext uri="{FF2B5EF4-FFF2-40B4-BE49-F238E27FC236}">
              <a16:creationId xmlns:a16="http://schemas.microsoft.com/office/drawing/2014/main" id="{800DF319-604A-4C29-97AF-3CB96069C76A}"/>
            </a:ext>
          </a:extLst>
        </xdr:cNvPr>
        <xdr:cNvSpPr/>
      </xdr:nvSpPr>
      <xdr:spPr>
        <a:xfrm>
          <a:off x="21272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95250</xdr:rowOff>
    </xdr:from>
    <xdr:to>
      <xdr:col>116</xdr:col>
      <xdr:colOff>63500</xdr:colOff>
      <xdr:row>40</xdr:row>
      <xdr:rowOff>99060</xdr:rowOff>
    </xdr:to>
    <xdr:cxnSp macro="">
      <xdr:nvCxnSpPr>
        <xdr:cNvPr id="495" name="直線コネクタ 494">
          <a:extLst>
            <a:ext uri="{FF2B5EF4-FFF2-40B4-BE49-F238E27FC236}">
              <a16:creationId xmlns:a16="http://schemas.microsoft.com/office/drawing/2014/main" id="{E3957258-9B7E-4E92-A2D3-EE3C85C899CC}"/>
            </a:ext>
          </a:extLst>
        </xdr:cNvPr>
        <xdr:cNvCxnSpPr/>
      </xdr:nvCxnSpPr>
      <xdr:spPr>
        <a:xfrm flipV="1">
          <a:off x="21323300" y="69532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52070</xdr:rowOff>
    </xdr:from>
    <xdr:to>
      <xdr:col>107</xdr:col>
      <xdr:colOff>101600</xdr:colOff>
      <xdr:row>40</xdr:row>
      <xdr:rowOff>153670</xdr:rowOff>
    </xdr:to>
    <xdr:sp macro="" textlink="">
      <xdr:nvSpPr>
        <xdr:cNvPr id="496" name="楕円 495">
          <a:extLst>
            <a:ext uri="{FF2B5EF4-FFF2-40B4-BE49-F238E27FC236}">
              <a16:creationId xmlns:a16="http://schemas.microsoft.com/office/drawing/2014/main" id="{EB4A5C84-2647-485E-ACC8-AAECD607F79C}"/>
            </a:ext>
          </a:extLst>
        </xdr:cNvPr>
        <xdr:cNvSpPr/>
      </xdr:nvSpPr>
      <xdr:spPr>
        <a:xfrm>
          <a:off x="20383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99060</xdr:rowOff>
    </xdr:from>
    <xdr:to>
      <xdr:col>111</xdr:col>
      <xdr:colOff>177800</xdr:colOff>
      <xdr:row>40</xdr:row>
      <xdr:rowOff>102870</xdr:rowOff>
    </xdr:to>
    <xdr:cxnSp macro="">
      <xdr:nvCxnSpPr>
        <xdr:cNvPr id="497" name="直線コネクタ 496">
          <a:extLst>
            <a:ext uri="{FF2B5EF4-FFF2-40B4-BE49-F238E27FC236}">
              <a16:creationId xmlns:a16="http://schemas.microsoft.com/office/drawing/2014/main" id="{E5337011-9656-4C4D-B0A2-229E05A61561}"/>
            </a:ext>
          </a:extLst>
        </xdr:cNvPr>
        <xdr:cNvCxnSpPr/>
      </xdr:nvCxnSpPr>
      <xdr:spPr>
        <a:xfrm flipV="1">
          <a:off x="20434300" y="69570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55880</xdr:rowOff>
    </xdr:from>
    <xdr:to>
      <xdr:col>102</xdr:col>
      <xdr:colOff>165100</xdr:colOff>
      <xdr:row>40</xdr:row>
      <xdr:rowOff>157480</xdr:rowOff>
    </xdr:to>
    <xdr:sp macro="" textlink="">
      <xdr:nvSpPr>
        <xdr:cNvPr id="498" name="楕円 497">
          <a:extLst>
            <a:ext uri="{FF2B5EF4-FFF2-40B4-BE49-F238E27FC236}">
              <a16:creationId xmlns:a16="http://schemas.microsoft.com/office/drawing/2014/main" id="{FF120F89-6B1D-4DC3-8B60-8BEDA1A03565}"/>
            </a:ext>
          </a:extLst>
        </xdr:cNvPr>
        <xdr:cNvSpPr/>
      </xdr:nvSpPr>
      <xdr:spPr>
        <a:xfrm>
          <a:off x="19494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102870</xdr:rowOff>
    </xdr:from>
    <xdr:to>
      <xdr:col>107</xdr:col>
      <xdr:colOff>50800</xdr:colOff>
      <xdr:row>40</xdr:row>
      <xdr:rowOff>106680</xdr:rowOff>
    </xdr:to>
    <xdr:cxnSp macro="">
      <xdr:nvCxnSpPr>
        <xdr:cNvPr id="499" name="直線コネクタ 498">
          <a:extLst>
            <a:ext uri="{FF2B5EF4-FFF2-40B4-BE49-F238E27FC236}">
              <a16:creationId xmlns:a16="http://schemas.microsoft.com/office/drawing/2014/main" id="{581E46DE-F638-4470-AAEE-A99021F861DF}"/>
            </a:ext>
          </a:extLst>
        </xdr:cNvPr>
        <xdr:cNvCxnSpPr/>
      </xdr:nvCxnSpPr>
      <xdr:spPr>
        <a:xfrm flipV="1">
          <a:off x="19545300" y="6960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132080</xdr:rowOff>
    </xdr:from>
    <xdr:to>
      <xdr:col>98</xdr:col>
      <xdr:colOff>38100</xdr:colOff>
      <xdr:row>40</xdr:row>
      <xdr:rowOff>62230</xdr:rowOff>
    </xdr:to>
    <xdr:sp macro="" textlink="">
      <xdr:nvSpPr>
        <xdr:cNvPr id="500" name="楕円 499">
          <a:extLst>
            <a:ext uri="{FF2B5EF4-FFF2-40B4-BE49-F238E27FC236}">
              <a16:creationId xmlns:a16="http://schemas.microsoft.com/office/drawing/2014/main" id="{5818BE46-8689-4F05-A5BE-9048B69834BC}"/>
            </a:ext>
          </a:extLst>
        </xdr:cNvPr>
        <xdr:cNvSpPr/>
      </xdr:nvSpPr>
      <xdr:spPr>
        <a:xfrm>
          <a:off x="18605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11430</xdr:rowOff>
    </xdr:from>
    <xdr:to>
      <xdr:col>102</xdr:col>
      <xdr:colOff>114300</xdr:colOff>
      <xdr:row>40</xdr:row>
      <xdr:rowOff>106680</xdr:rowOff>
    </xdr:to>
    <xdr:cxnSp macro="">
      <xdr:nvCxnSpPr>
        <xdr:cNvPr id="501" name="直線コネクタ 500">
          <a:extLst>
            <a:ext uri="{FF2B5EF4-FFF2-40B4-BE49-F238E27FC236}">
              <a16:creationId xmlns:a16="http://schemas.microsoft.com/office/drawing/2014/main" id="{B087CBF0-FF5A-4EC4-8407-554DF0915FF1}"/>
            </a:ext>
          </a:extLst>
        </xdr:cNvPr>
        <xdr:cNvCxnSpPr/>
      </xdr:nvCxnSpPr>
      <xdr:spPr>
        <a:xfrm>
          <a:off x="18656300" y="68694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113047</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8547419A-B66F-4878-A2FA-6E4B953098C4}"/>
            </a:ext>
          </a:extLst>
        </xdr:cNvPr>
        <xdr:cNvSpPr txBox="1"/>
      </xdr:nvSpPr>
      <xdr:spPr>
        <a:xfrm>
          <a:off x="2107572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7939C20E-1BB8-4147-956C-E08B59E966AD}"/>
            </a:ext>
          </a:extLst>
        </xdr:cNvPr>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5593078D-D371-4E06-9F81-7F5D7EF91252}"/>
            </a:ext>
          </a:extLst>
        </xdr:cNvPr>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67327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6BA72311-8F64-41A7-9007-41814A4709FF}"/>
            </a:ext>
          </a:extLst>
        </xdr:cNvPr>
        <xdr:cNvSpPr txBox="1"/>
      </xdr:nvSpPr>
      <xdr:spPr>
        <a:xfrm>
          <a:off x="18421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140987</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74A0645F-E418-4B6A-8CDA-08A015205C8A}"/>
            </a:ext>
          </a:extLst>
        </xdr:cNvPr>
        <xdr:cNvSpPr txBox="1"/>
      </xdr:nvSpPr>
      <xdr:spPr>
        <a:xfrm>
          <a:off x="21075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144797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147912F8-FD2A-4699-8BC8-C7D3BFE99A09}"/>
            </a:ext>
          </a:extLst>
        </xdr:cNvPr>
        <xdr:cNvSpPr txBox="1"/>
      </xdr:nvSpPr>
      <xdr:spPr>
        <a:xfrm>
          <a:off x="20199427" y="70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148607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CD4282CE-B159-440B-868D-0C2EC126F73E}"/>
            </a:ext>
          </a:extLst>
        </xdr:cNvPr>
        <xdr:cNvSpPr txBox="1"/>
      </xdr:nvSpPr>
      <xdr:spPr>
        <a:xfrm>
          <a:off x="193104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53357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E4232AA4-504F-4CB6-B5BF-82034BEFDC04}"/>
            </a:ext>
          </a:extLst>
        </xdr:cNvPr>
        <xdr:cNvSpPr txBox="1"/>
      </xdr:nvSpPr>
      <xdr:spPr>
        <a:xfrm>
          <a:off x="18421427"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15D0BCB0-5F64-4F57-86D7-21DA3A5AD60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C28BD02-4F26-4F84-B77B-8963E945268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B5FFC939-70C8-4D44-9AEA-BE94C1A97D5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1B3EA3D0-A4CC-428C-9DB3-D2019AA0700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C4E7FD0A-4863-49EF-A987-08962B07CB8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41460C99-1E3A-4139-810C-F7A8BF6EA77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CD83079E-8D9E-4958-B059-C05CA802191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6B7A3523-5E28-4607-AB2F-D71234CFCDB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D8AEF6BD-E144-413A-B056-C190F4C1AC8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2F8A9AD9-DACF-4CDA-B9D9-68345AB8A00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6FB8F843-DDD9-4851-93F8-4E68A9FB399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D8A36710-69C8-4B2C-AFC4-357413C77E5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9F2F1581-2DAE-4129-8D13-7F98E674C5D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8299E131-9BF7-46B3-B84C-6E130CA7A34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2B299A2F-9D38-4C32-AA62-B5F14A33FF2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2B14998F-73EE-459A-A693-F1E1A42E58A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2D2DBF1C-6828-4534-A10E-8E0DF97C376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2B079FF3-7EE6-4F81-847D-38A299DA33E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62D2C8FB-EC1C-4C91-B626-7A28A5267DF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94C04439-71EA-40EA-923B-509463E0B89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1D5A67EA-DDA5-4889-A83A-C42D97A7ECE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FC099AB2-2D7D-4015-9132-9C2A6565A05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3D518EC9-4C52-461F-8EA0-FC8826E0172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13E2239A-F489-4432-B1C7-04C9760D331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534" name="直線コネクタ 533">
          <a:extLst>
            <a:ext uri="{FF2B5EF4-FFF2-40B4-BE49-F238E27FC236}">
              <a16:creationId xmlns:a16="http://schemas.microsoft.com/office/drawing/2014/main" id="{57CB4F37-99B5-4F6D-B129-F09036E7628C}"/>
            </a:ext>
          </a:extLst>
        </xdr:cNvPr>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A2401FF4-5EED-4D23-8E6F-B67D907C13A4}"/>
            </a:ext>
          </a:extLst>
        </xdr:cNvPr>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536" name="直線コネクタ 535">
          <a:extLst>
            <a:ext uri="{FF2B5EF4-FFF2-40B4-BE49-F238E27FC236}">
              <a16:creationId xmlns:a16="http://schemas.microsoft.com/office/drawing/2014/main" id="{2764A516-62EA-4097-876E-564222FFBCB3}"/>
            </a:ext>
          </a:extLst>
        </xdr:cNvPr>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23167C1D-F1F5-44B4-8146-AE1EBB73E242}"/>
            </a:ext>
          </a:extLst>
        </xdr:cNvPr>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538" name="直線コネクタ 537">
          <a:extLst>
            <a:ext uri="{FF2B5EF4-FFF2-40B4-BE49-F238E27FC236}">
              <a16:creationId xmlns:a16="http://schemas.microsoft.com/office/drawing/2014/main" id="{B53709C8-E0A5-44E1-9B37-34889390637B}"/>
            </a:ext>
          </a:extLst>
        </xdr:cNvPr>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135272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1D81D964-EA0F-4066-AEDA-3A69F3C49966}"/>
            </a:ext>
          </a:extLst>
        </xdr:cNvPr>
        <xdr:cNvSpPr txBox="1"/>
      </xdr:nvSpPr>
      <xdr:spPr>
        <a:xfrm>
          <a:off x="16357600" y="1025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540" name="フローチャート: 判断 539">
          <a:extLst>
            <a:ext uri="{FF2B5EF4-FFF2-40B4-BE49-F238E27FC236}">
              <a16:creationId xmlns:a16="http://schemas.microsoft.com/office/drawing/2014/main" id="{F60CCD83-4675-4B91-A207-A4DC84D39E85}"/>
            </a:ext>
          </a:extLst>
        </xdr:cNvPr>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41" name="フローチャート: 判断 540">
          <a:extLst>
            <a:ext uri="{FF2B5EF4-FFF2-40B4-BE49-F238E27FC236}">
              <a16:creationId xmlns:a16="http://schemas.microsoft.com/office/drawing/2014/main" id="{29AF7822-15CC-4EF5-8354-36F2EEE3B359}"/>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42" name="フローチャート: 判断 541">
          <a:extLst>
            <a:ext uri="{FF2B5EF4-FFF2-40B4-BE49-F238E27FC236}">
              <a16:creationId xmlns:a16="http://schemas.microsoft.com/office/drawing/2014/main" id="{0F6C8BA8-AFEA-408D-A018-2739EC06FE4C}"/>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3" name="フローチャート: 判断 542">
          <a:extLst>
            <a:ext uri="{FF2B5EF4-FFF2-40B4-BE49-F238E27FC236}">
              <a16:creationId xmlns:a16="http://schemas.microsoft.com/office/drawing/2014/main" id="{71E4FB8D-F2A9-442D-BED8-4E0A2DF048C1}"/>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4" name="フローチャート: 判断 543">
          <a:extLst>
            <a:ext uri="{FF2B5EF4-FFF2-40B4-BE49-F238E27FC236}">
              <a16:creationId xmlns:a16="http://schemas.microsoft.com/office/drawing/2014/main" id="{9A76E7EE-6071-4836-8086-812403F17794}"/>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8CC63C26-F8A8-4DC6-B564-67C774AA240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F686CE85-C536-457D-8D98-483C4490FE3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E277E22D-49BF-4AF0-8B6E-2C5DC061BE4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91A1B1B9-8B37-4558-B568-79C742B93D7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2C8ACDBA-EDBC-4179-B4A7-2D7806A606B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76835</xdr:rowOff>
    </xdr:from>
    <xdr:to>
      <xdr:col>85</xdr:col>
      <xdr:colOff>177800</xdr:colOff>
      <xdr:row>60</xdr:row>
      <xdr:rowOff>6985</xdr:rowOff>
    </xdr:to>
    <xdr:sp macro="" textlink="">
      <xdr:nvSpPr>
        <xdr:cNvPr id="550" name="楕円 549">
          <a:extLst>
            <a:ext uri="{FF2B5EF4-FFF2-40B4-BE49-F238E27FC236}">
              <a16:creationId xmlns:a16="http://schemas.microsoft.com/office/drawing/2014/main" id="{A328D94E-BE83-4182-8918-FCFD76170C08}"/>
            </a:ext>
          </a:extLst>
        </xdr:cNvPr>
        <xdr:cNvSpPr/>
      </xdr:nvSpPr>
      <xdr:spPr>
        <a:xfrm>
          <a:off x="162687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99712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4325F814-2AF8-41DA-AEBC-869D682B34AB}"/>
            </a:ext>
          </a:extLst>
        </xdr:cNvPr>
        <xdr:cNvSpPr txBox="1"/>
      </xdr:nvSpPr>
      <xdr:spPr>
        <a:xfrm>
          <a:off x="16357600"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33020</xdr:rowOff>
    </xdr:from>
    <xdr:to>
      <xdr:col>81</xdr:col>
      <xdr:colOff>101600</xdr:colOff>
      <xdr:row>59</xdr:row>
      <xdr:rowOff>134620</xdr:rowOff>
    </xdr:to>
    <xdr:sp macro="" textlink="">
      <xdr:nvSpPr>
        <xdr:cNvPr id="552" name="楕円 551">
          <a:extLst>
            <a:ext uri="{FF2B5EF4-FFF2-40B4-BE49-F238E27FC236}">
              <a16:creationId xmlns:a16="http://schemas.microsoft.com/office/drawing/2014/main" id="{CF1EDA2D-74FC-4B48-8EC4-7CA5204797A8}"/>
            </a:ext>
          </a:extLst>
        </xdr:cNvPr>
        <xdr:cNvSpPr/>
      </xdr:nvSpPr>
      <xdr:spPr>
        <a:xfrm>
          <a:off x="15430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83820</xdr:rowOff>
    </xdr:from>
    <xdr:to>
      <xdr:col>85</xdr:col>
      <xdr:colOff>127000</xdr:colOff>
      <xdr:row>59</xdr:row>
      <xdr:rowOff>127635</xdr:rowOff>
    </xdr:to>
    <xdr:cxnSp macro="">
      <xdr:nvCxnSpPr>
        <xdr:cNvPr id="553" name="直線コネクタ 552">
          <a:extLst>
            <a:ext uri="{FF2B5EF4-FFF2-40B4-BE49-F238E27FC236}">
              <a16:creationId xmlns:a16="http://schemas.microsoft.com/office/drawing/2014/main" id="{927FE85B-06DB-427E-B834-F6CD15790AEB}"/>
            </a:ext>
          </a:extLst>
        </xdr:cNvPr>
        <xdr:cNvCxnSpPr/>
      </xdr:nvCxnSpPr>
      <xdr:spPr>
        <a:xfrm>
          <a:off x="15481300" y="1019937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162560</xdr:rowOff>
    </xdr:from>
    <xdr:to>
      <xdr:col>76</xdr:col>
      <xdr:colOff>165100</xdr:colOff>
      <xdr:row>59</xdr:row>
      <xdr:rowOff>92710</xdr:rowOff>
    </xdr:to>
    <xdr:sp macro="" textlink="">
      <xdr:nvSpPr>
        <xdr:cNvPr id="554" name="楕円 553">
          <a:extLst>
            <a:ext uri="{FF2B5EF4-FFF2-40B4-BE49-F238E27FC236}">
              <a16:creationId xmlns:a16="http://schemas.microsoft.com/office/drawing/2014/main" id="{748531A4-2E32-4097-8286-8AE7EABCB958}"/>
            </a:ext>
          </a:extLst>
        </xdr:cNvPr>
        <xdr:cNvSpPr/>
      </xdr:nvSpPr>
      <xdr:spPr>
        <a:xfrm>
          <a:off x="14541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41910</xdr:rowOff>
    </xdr:from>
    <xdr:to>
      <xdr:col>81</xdr:col>
      <xdr:colOff>50800</xdr:colOff>
      <xdr:row>59</xdr:row>
      <xdr:rowOff>83820</xdr:rowOff>
    </xdr:to>
    <xdr:cxnSp macro="">
      <xdr:nvCxnSpPr>
        <xdr:cNvPr id="555" name="直線コネクタ 554">
          <a:extLst>
            <a:ext uri="{FF2B5EF4-FFF2-40B4-BE49-F238E27FC236}">
              <a16:creationId xmlns:a16="http://schemas.microsoft.com/office/drawing/2014/main" id="{BA177263-F54A-42F4-820F-51121C80580C}"/>
            </a:ext>
          </a:extLst>
        </xdr:cNvPr>
        <xdr:cNvCxnSpPr/>
      </xdr:nvCxnSpPr>
      <xdr:spPr>
        <a:xfrm>
          <a:off x="14592300" y="101574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120650</xdr:rowOff>
    </xdr:from>
    <xdr:to>
      <xdr:col>72</xdr:col>
      <xdr:colOff>38100</xdr:colOff>
      <xdr:row>59</xdr:row>
      <xdr:rowOff>50800</xdr:rowOff>
    </xdr:to>
    <xdr:sp macro="" textlink="">
      <xdr:nvSpPr>
        <xdr:cNvPr id="556" name="楕円 555">
          <a:extLst>
            <a:ext uri="{FF2B5EF4-FFF2-40B4-BE49-F238E27FC236}">
              <a16:creationId xmlns:a16="http://schemas.microsoft.com/office/drawing/2014/main" id="{113C6C3D-1C6E-4149-8A31-E437D51C132F}"/>
            </a:ext>
          </a:extLst>
        </xdr:cNvPr>
        <xdr:cNvSpPr/>
      </xdr:nvSpPr>
      <xdr:spPr>
        <a:xfrm>
          <a:off x="13652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0</xdr:rowOff>
    </xdr:from>
    <xdr:to>
      <xdr:col>76</xdr:col>
      <xdr:colOff>114300</xdr:colOff>
      <xdr:row>59</xdr:row>
      <xdr:rowOff>41910</xdr:rowOff>
    </xdr:to>
    <xdr:cxnSp macro="">
      <xdr:nvCxnSpPr>
        <xdr:cNvPr id="557" name="直線コネクタ 556">
          <a:extLst>
            <a:ext uri="{FF2B5EF4-FFF2-40B4-BE49-F238E27FC236}">
              <a16:creationId xmlns:a16="http://schemas.microsoft.com/office/drawing/2014/main" id="{327AA69D-8805-48CE-A29D-63B1BEF41810}"/>
            </a:ext>
          </a:extLst>
        </xdr:cNvPr>
        <xdr:cNvCxnSpPr/>
      </xdr:nvCxnSpPr>
      <xdr:spPr>
        <a:xfrm>
          <a:off x="13703300" y="101155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76835</xdr:rowOff>
    </xdr:from>
    <xdr:to>
      <xdr:col>67</xdr:col>
      <xdr:colOff>101600</xdr:colOff>
      <xdr:row>59</xdr:row>
      <xdr:rowOff>6985</xdr:rowOff>
    </xdr:to>
    <xdr:sp macro="" textlink="">
      <xdr:nvSpPr>
        <xdr:cNvPr id="558" name="楕円 557">
          <a:extLst>
            <a:ext uri="{FF2B5EF4-FFF2-40B4-BE49-F238E27FC236}">
              <a16:creationId xmlns:a16="http://schemas.microsoft.com/office/drawing/2014/main" id="{97E0F01C-18E6-456E-BFEF-8622ECC0EB97}"/>
            </a:ext>
          </a:extLst>
        </xdr:cNvPr>
        <xdr:cNvSpPr/>
      </xdr:nvSpPr>
      <xdr:spPr>
        <a:xfrm>
          <a:off x="12763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127635</xdr:rowOff>
    </xdr:from>
    <xdr:to>
      <xdr:col>71</xdr:col>
      <xdr:colOff>177800</xdr:colOff>
      <xdr:row>59</xdr:row>
      <xdr:rowOff>0</xdr:rowOff>
    </xdr:to>
    <xdr:cxnSp macro="">
      <xdr:nvCxnSpPr>
        <xdr:cNvPr id="559" name="直線コネクタ 558">
          <a:extLst>
            <a:ext uri="{FF2B5EF4-FFF2-40B4-BE49-F238E27FC236}">
              <a16:creationId xmlns:a16="http://schemas.microsoft.com/office/drawing/2014/main" id="{C1ADD810-4FB9-423E-93AA-4CDAA1FB71DF}"/>
            </a:ext>
          </a:extLst>
        </xdr:cNvPr>
        <xdr:cNvCxnSpPr/>
      </xdr:nvCxnSpPr>
      <xdr:spPr>
        <a:xfrm>
          <a:off x="12814300" y="100717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60" name="n_1aveValue【学校施設】&#10;有形固定資産減価償却率">
          <a:extLst>
            <a:ext uri="{FF2B5EF4-FFF2-40B4-BE49-F238E27FC236}">
              <a16:creationId xmlns:a16="http://schemas.microsoft.com/office/drawing/2014/main" id="{D5B75AE8-A283-44A2-B2BD-E8AF385D6B73}"/>
            </a:ext>
          </a:extLst>
        </xdr:cNvPr>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561" name="n_2aveValue【学校施設】&#10;有形固定資産減価償却率">
          <a:extLst>
            <a:ext uri="{FF2B5EF4-FFF2-40B4-BE49-F238E27FC236}">
              <a16:creationId xmlns:a16="http://schemas.microsoft.com/office/drawing/2014/main" id="{C30A9270-5814-454B-893B-7116E6A4F238}"/>
            </a:ext>
          </a:extLst>
        </xdr:cNvPr>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62" name="n_3aveValue【学校施設】&#10;有形固定資産減価償却率">
          <a:extLst>
            <a:ext uri="{FF2B5EF4-FFF2-40B4-BE49-F238E27FC236}">
              <a16:creationId xmlns:a16="http://schemas.microsoft.com/office/drawing/2014/main" id="{8202278A-E66C-4B0A-8F33-65386ED3A837}"/>
            </a:ext>
          </a:extLst>
        </xdr:cNvPr>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63" name="n_4aveValue【学校施設】&#10;有形固定資産減価償却率">
          <a:extLst>
            <a:ext uri="{FF2B5EF4-FFF2-40B4-BE49-F238E27FC236}">
              <a16:creationId xmlns:a16="http://schemas.microsoft.com/office/drawing/2014/main" id="{EF8A6820-3359-4698-8ECE-C4CB435DCA71}"/>
            </a:ext>
          </a:extLst>
        </xdr:cNvPr>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151147</xdr:rowOff>
    </xdr:from>
    <xdr:ext cx="405111" cy="259045"/>
    <xdr:sp macro="" textlink="">
      <xdr:nvSpPr>
        <xdr:cNvPr id="564" name="n_1mainValue【学校施設】&#10;有形固定資産減価償却率">
          <a:extLst>
            <a:ext uri="{FF2B5EF4-FFF2-40B4-BE49-F238E27FC236}">
              <a16:creationId xmlns:a16="http://schemas.microsoft.com/office/drawing/2014/main" id="{F9E8764B-8A68-4AA1-90DB-221AEE366185}"/>
            </a:ext>
          </a:extLst>
        </xdr:cNvPr>
        <xdr:cNvSpPr txBox="1"/>
      </xdr:nvSpPr>
      <xdr:spPr>
        <a:xfrm>
          <a:off x="152660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109237</xdr:rowOff>
    </xdr:from>
    <xdr:ext cx="405111" cy="259045"/>
    <xdr:sp macro="" textlink="">
      <xdr:nvSpPr>
        <xdr:cNvPr id="565" name="n_2mainValue【学校施設】&#10;有形固定資産減価償却率">
          <a:extLst>
            <a:ext uri="{FF2B5EF4-FFF2-40B4-BE49-F238E27FC236}">
              <a16:creationId xmlns:a16="http://schemas.microsoft.com/office/drawing/2014/main" id="{4BA4F011-5708-43AB-B3FF-49DF151B75A9}"/>
            </a:ext>
          </a:extLst>
        </xdr:cNvPr>
        <xdr:cNvSpPr txBox="1"/>
      </xdr:nvSpPr>
      <xdr:spPr>
        <a:xfrm>
          <a:off x="14389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67327</xdr:rowOff>
    </xdr:from>
    <xdr:ext cx="405111" cy="259045"/>
    <xdr:sp macro="" textlink="">
      <xdr:nvSpPr>
        <xdr:cNvPr id="566" name="n_3mainValue【学校施設】&#10;有形固定資産減価償却率">
          <a:extLst>
            <a:ext uri="{FF2B5EF4-FFF2-40B4-BE49-F238E27FC236}">
              <a16:creationId xmlns:a16="http://schemas.microsoft.com/office/drawing/2014/main" id="{129C6726-83AF-462E-880A-7B0F447F6718}"/>
            </a:ext>
          </a:extLst>
        </xdr:cNvPr>
        <xdr:cNvSpPr txBox="1"/>
      </xdr:nvSpPr>
      <xdr:spPr>
        <a:xfrm>
          <a:off x="13500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23512</xdr:rowOff>
    </xdr:from>
    <xdr:ext cx="405111" cy="259045"/>
    <xdr:sp macro="" textlink="">
      <xdr:nvSpPr>
        <xdr:cNvPr id="567" name="n_4mainValue【学校施設】&#10;有形固定資産減価償却率">
          <a:extLst>
            <a:ext uri="{FF2B5EF4-FFF2-40B4-BE49-F238E27FC236}">
              <a16:creationId xmlns:a16="http://schemas.microsoft.com/office/drawing/2014/main" id="{8A6C9BA6-FF9E-408A-84DB-3A66475821D6}"/>
            </a:ext>
          </a:extLst>
        </xdr:cNvPr>
        <xdr:cNvSpPr txBox="1"/>
      </xdr:nvSpPr>
      <xdr:spPr>
        <a:xfrm>
          <a:off x="126117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639E5B7D-95FC-436E-B593-B4C3D566803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9F33D049-AE30-471F-925E-8F23D3F2794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A089D5CC-EAC6-49CE-B81E-6E5926D0B8E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B9E7D14D-6D43-4F92-A672-9AA9BF09A1D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4DD7398E-8977-4A8B-AB6B-725DC0D63A4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53BE0C98-18A3-43AD-A6BA-BEBF4F9DBFB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227F02A4-B737-422F-A4E2-B687549CEF7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3BA6AF2F-D1C0-4A25-A4A2-484620E7F5F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67D36497-493A-4291-AB9F-79F3AF9687B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572FE7DB-0F34-4583-B5EB-117F52DDFFF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4FD1738F-46D4-4D4F-8620-5E1C1126562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951F0D22-CAF9-414B-8DD2-9FB35A666DF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DF5B489B-E5AC-4F5E-A7E2-1AF72957489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78801068-BD54-41FB-9A15-42891479EDE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D64EA653-2BAB-4FE0-9DD8-626F0C028B4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90E25FEF-EF0B-41EE-8BC0-06CD69933DD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1EC07171-5691-44ED-BC57-37BEFF678A1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8E0430F7-A54F-45F1-9B11-A030CB6A425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21CDD1CB-C2ED-4531-A846-86B34C637C75}"/>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BAB97C66-0EE1-4C5F-B425-54C1C795958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20BB8A6F-0E03-43F4-90F1-568F21A27C2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48F3EFF8-A436-4AA9-968F-58C0A7C1C59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590" name="直線コネクタ 589">
          <a:extLst>
            <a:ext uri="{FF2B5EF4-FFF2-40B4-BE49-F238E27FC236}">
              <a16:creationId xmlns:a16="http://schemas.microsoft.com/office/drawing/2014/main" id="{4511A858-D914-4C72-AB3D-D874FDE77DB2}"/>
            </a:ext>
          </a:extLst>
        </xdr:cNvPr>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591" name="【学校施設】&#10;一人当たり面積最小値テキスト">
          <a:extLst>
            <a:ext uri="{FF2B5EF4-FFF2-40B4-BE49-F238E27FC236}">
              <a16:creationId xmlns:a16="http://schemas.microsoft.com/office/drawing/2014/main" id="{4A0DA242-CAC5-4D67-BC33-E97B69F6088E}"/>
            </a:ext>
          </a:extLst>
        </xdr:cNvPr>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592" name="直線コネクタ 591">
          <a:extLst>
            <a:ext uri="{FF2B5EF4-FFF2-40B4-BE49-F238E27FC236}">
              <a16:creationId xmlns:a16="http://schemas.microsoft.com/office/drawing/2014/main" id="{B318D654-D011-40E6-8C52-8C5E1E1831A1}"/>
            </a:ext>
          </a:extLst>
        </xdr:cNvPr>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593" name="【学校施設】&#10;一人当たり面積最大値テキスト">
          <a:extLst>
            <a:ext uri="{FF2B5EF4-FFF2-40B4-BE49-F238E27FC236}">
              <a16:creationId xmlns:a16="http://schemas.microsoft.com/office/drawing/2014/main" id="{B72CB56F-4A72-437F-BD23-24CEAF481751}"/>
            </a:ext>
          </a:extLst>
        </xdr:cNvPr>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594" name="直線コネクタ 593">
          <a:extLst>
            <a:ext uri="{FF2B5EF4-FFF2-40B4-BE49-F238E27FC236}">
              <a16:creationId xmlns:a16="http://schemas.microsoft.com/office/drawing/2014/main" id="{A3714151-7364-40E2-9361-D7BD274AC457}"/>
            </a:ext>
          </a:extLst>
        </xdr:cNvPr>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13123</xdr:rowOff>
    </xdr:from>
    <xdr:ext cx="469744" cy="259045"/>
    <xdr:sp macro="" textlink="">
      <xdr:nvSpPr>
        <xdr:cNvPr id="595" name="【学校施設】&#10;一人当たり面積平均値テキスト">
          <a:extLst>
            <a:ext uri="{FF2B5EF4-FFF2-40B4-BE49-F238E27FC236}">
              <a16:creationId xmlns:a16="http://schemas.microsoft.com/office/drawing/2014/main" id="{64BD70C8-6130-4383-BA73-59F1B05F0F1E}"/>
            </a:ext>
          </a:extLst>
        </xdr:cNvPr>
        <xdr:cNvSpPr txBox="1"/>
      </xdr:nvSpPr>
      <xdr:spPr>
        <a:xfrm>
          <a:off x="22199600" y="10471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596" name="フローチャート: 判断 595">
          <a:extLst>
            <a:ext uri="{FF2B5EF4-FFF2-40B4-BE49-F238E27FC236}">
              <a16:creationId xmlns:a16="http://schemas.microsoft.com/office/drawing/2014/main" id="{200DF109-0E45-44DB-88DE-D4EF003CFE7E}"/>
            </a:ext>
          </a:extLst>
        </xdr:cNvPr>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53442</xdr:rowOff>
    </xdr:from>
    <xdr:to>
      <xdr:col>112</xdr:col>
      <xdr:colOff>38100</xdr:colOff>
      <xdr:row>62</xdr:row>
      <xdr:rowOff>155042</xdr:rowOff>
    </xdr:to>
    <xdr:sp macro="" textlink="">
      <xdr:nvSpPr>
        <xdr:cNvPr id="597" name="フローチャート: 判断 596">
          <a:extLst>
            <a:ext uri="{FF2B5EF4-FFF2-40B4-BE49-F238E27FC236}">
              <a16:creationId xmlns:a16="http://schemas.microsoft.com/office/drawing/2014/main" id="{F6498049-C73D-4301-89B5-7B41CDCD31AD}"/>
            </a:ext>
          </a:extLst>
        </xdr:cNvPr>
        <xdr:cNvSpPr/>
      </xdr:nvSpPr>
      <xdr:spPr>
        <a:xfrm>
          <a:off x="21272500" y="1068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598" name="フローチャート: 判断 597">
          <a:extLst>
            <a:ext uri="{FF2B5EF4-FFF2-40B4-BE49-F238E27FC236}">
              <a16:creationId xmlns:a16="http://schemas.microsoft.com/office/drawing/2014/main" id="{7FD9A0C7-B105-461B-BF26-800287FFA386}"/>
            </a:ext>
          </a:extLst>
        </xdr:cNvPr>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73101</xdr:rowOff>
    </xdr:from>
    <xdr:to>
      <xdr:col>102</xdr:col>
      <xdr:colOff>165100</xdr:colOff>
      <xdr:row>63</xdr:row>
      <xdr:rowOff>3251</xdr:rowOff>
    </xdr:to>
    <xdr:sp macro="" textlink="">
      <xdr:nvSpPr>
        <xdr:cNvPr id="599" name="フローチャート: 判断 598">
          <a:extLst>
            <a:ext uri="{FF2B5EF4-FFF2-40B4-BE49-F238E27FC236}">
              <a16:creationId xmlns:a16="http://schemas.microsoft.com/office/drawing/2014/main" id="{2D8E6741-44FC-4F35-9B04-869E86070D51}"/>
            </a:ext>
          </a:extLst>
        </xdr:cNvPr>
        <xdr:cNvSpPr/>
      </xdr:nvSpPr>
      <xdr:spPr>
        <a:xfrm>
          <a:off x="19494500" y="1070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77674</xdr:rowOff>
    </xdr:from>
    <xdr:to>
      <xdr:col>98</xdr:col>
      <xdr:colOff>38100</xdr:colOff>
      <xdr:row>63</xdr:row>
      <xdr:rowOff>7824</xdr:rowOff>
    </xdr:to>
    <xdr:sp macro="" textlink="">
      <xdr:nvSpPr>
        <xdr:cNvPr id="600" name="フローチャート: 判断 599">
          <a:extLst>
            <a:ext uri="{FF2B5EF4-FFF2-40B4-BE49-F238E27FC236}">
              <a16:creationId xmlns:a16="http://schemas.microsoft.com/office/drawing/2014/main" id="{3442AA04-48B6-43C6-9619-A59EB5E40C87}"/>
            </a:ext>
          </a:extLst>
        </xdr:cNvPr>
        <xdr:cNvSpPr/>
      </xdr:nvSpPr>
      <xdr:spPr>
        <a:xfrm>
          <a:off x="18605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86ED6AAC-FB97-429C-9821-A9DA7D82674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6137A55F-BCB4-4D8F-9D69-9AA359BAE72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B0379BB3-21A1-44F2-AED1-C3E82142D12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DECA329-B2D6-4F95-8999-1CD78A552DC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9E35B13-ED67-430B-91BF-D66B60CABBB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10008</xdr:rowOff>
    </xdr:from>
    <xdr:to>
      <xdr:col>116</xdr:col>
      <xdr:colOff>114300</xdr:colOff>
      <xdr:row>61</xdr:row>
      <xdr:rowOff>111608</xdr:rowOff>
    </xdr:to>
    <xdr:sp macro="" textlink="">
      <xdr:nvSpPr>
        <xdr:cNvPr id="606" name="楕円 605">
          <a:extLst>
            <a:ext uri="{FF2B5EF4-FFF2-40B4-BE49-F238E27FC236}">
              <a16:creationId xmlns:a16="http://schemas.microsoft.com/office/drawing/2014/main" id="{7E370BC3-6618-4541-9C0A-1BFA189EEDE4}"/>
            </a:ext>
          </a:extLst>
        </xdr:cNvPr>
        <xdr:cNvSpPr/>
      </xdr:nvSpPr>
      <xdr:spPr>
        <a:xfrm>
          <a:off x="22110700" y="1046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32885</xdr:rowOff>
    </xdr:from>
    <xdr:ext cx="469744" cy="259045"/>
    <xdr:sp macro="" textlink="">
      <xdr:nvSpPr>
        <xdr:cNvPr id="607" name="【学校施設】&#10;一人当たり面積該当値テキスト">
          <a:extLst>
            <a:ext uri="{FF2B5EF4-FFF2-40B4-BE49-F238E27FC236}">
              <a16:creationId xmlns:a16="http://schemas.microsoft.com/office/drawing/2014/main" id="{1A9AD018-138C-4A1D-B4AC-5E9333BC5B0A}"/>
            </a:ext>
          </a:extLst>
        </xdr:cNvPr>
        <xdr:cNvSpPr txBox="1"/>
      </xdr:nvSpPr>
      <xdr:spPr>
        <a:xfrm>
          <a:off x="22199600" y="1031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23723</xdr:rowOff>
    </xdr:from>
    <xdr:to>
      <xdr:col>112</xdr:col>
      <xdr:colOff>38100</xdr:colOff>
      <xdr:row>61</xdr:row>
      <xdr:rowOff>125323</xdr:rowOff>
    </xdr:to>
    <xdr:sp macro="" textlink="">
      <xdr:nvSpPr>
        <xdr:cNvPr id="608" name="楕円 607">
          <a:extLst>
            <a:ext uri="{FF2B5EF4-FFF2-40B4-BE49-F238E27FC236}">
              <a16:creationId xmlns:a16="http://schemas.microsoft.com/office/drawing/2014/main" id="{926F345C-B8AE-4A44-AE9E-E1E3301D35A7}"/>
            </a:ext>
          </a:extLst>
        </xdr:cNvPr>
        <xdr:cNvSpPr/>
      </xdr:nvSpPr>
      <xdr:spPr>
        <a:xfrm>
          <a:off x="21272500" y="10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60808</xdr:rowOff>
    </xdr:from>
    <xdr:to>
      <xdr:col>116</xdr:col>
      <xdr:colOff>63500</xdr:colOff>
      <xdr:row>61</xdr:row>
      <xdr:rowOff>74523</xdr:rowOff>
    </xdr:to>
    <xdr:cxnSp macro="">
      <xdr:nvCxnSpPr>
        <xdr:cNvPr id="609" name="直線コネクタ 608">
          <a:extLst>
            <a:ext uri="{FF2B5EF4-FFF2-40B4-BE49-F238E27FC236}">
              <a16:creationId xmlns:a16="http://schemas.microsoft.com/office/drawing/2014/main" id="{D9818A5E-D750-4206-8335-0D71D7E8250B}"/>
            </a:ext>
          </a:extLst>
        </xdr:cNvPr>
        <xdr:cNvCxnSpPr/>
      </xdr:nvCxnSpPr>
      <xdr:spPr>
        <a:xfrm flipV="1">
          <a:off x="21323300" y="1051925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39268</xdr:rowOff>
    </xdr:from>
    <xdr:to>
      <xdr:col>107</xdr:col>
      <xdr:colOff>101600</xdr:colOff>
      <xdr:row>61</xdr:row>
      <xdr:rowOff>140868</xdr:rowOff>
    </xdr:to>
    <xdr:sp macro="" textlink="">
      <xdr:nvSpPr>
        <xdr:cNvPr id="610" name="楕円 609">
          <a:extLst>
            <a:ext uri="{FF2B5EF4-FFF2-40B4-BE49-F238E27FC236}">
              <a16:creationId xmlns:a16="http://schemas.microsoft.com/office/drawing/2014/main" id="{73DDE2D2-0FE9-438F-AD4A-78E50E369136}"/>
            </a:ext>
          </a:extLst>
        </xdr:cNvPr>
        <xdr:cNvSpPr/>
      </xdr:nvSpPr>
      <xdr:spPr>
        <a:xfrm>
          <a:off x="20383500" y="1049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74523</xdr:rowOff>
    </xdr:from>
    <xdr:to>
      <xdr:col>111</xdr:col>
      <xdr:colOff>177800</xdr:colOff>
      <xdr:row>61</xdr:row>
      <xdr:rowOff>90068</xdr:rowOff>
    </xdr:to>
    <xdr:cxnSp macro="">
      <xdr:nvCxnSpPr>
        <xdr:cNvPr id="611" name="直線コネクタ 610">
          <a:extLst>
            <a:ext uri="{FF2B5EF4-FFF2-40B4-BE49-F238E27FC236}">
              <a16:creationId xmlns:a16="http://schemas.microsoft.com/office/drawing/2014/main" id="{A40193D1-2191-403F-A45B-3271824C37F5}"/>
            </a:ext>
          </a:extLst>
        </xdr:cNvPr>
        <xdr:cNvCxnSpPr/>
      </xdr:nvCxnSpPr>
      <xdr:spPr>
        <a:xfrm flipV="1">
          <a:off x="20434300" y="1053297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56185</xdr:rowOff>
    </xdr:from>
    <xdr:to>
      <xdr:col>102</xdr:col>
      <xdr:colOff>165100</xdr:colOff>
      <xdr:row>61</xdr:row>
      <xdr:rowOff>157785</xdr:rowOff>
    </xdr:to>
    <xdr:sp macro="" textlink="">
      <xdr:nvSpPr>
        <xdr:cNvPr id="612" name="楕円 611">
          <a:extLst>
            <a:ext uri="{FF2B5EF4-FFF2-40B4-BE49-F238E27FC236}">
              <a16:creationId xmlns:a16="http://schemas.microsoft.com/office/drawing/2014/main" id="{DBAF5553-63CF-4FFF-B603-DBC8D1A0DD39}"/>
            </a:ext>
          </a:extLst>
        </xdr:cNvPr>
        <xdr:cNvSpPr/>
      </xdr:nvSpPr>
      <xdr:spPr>
        <a:xfrm>
          <a:off x="19494500" y="105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90068</xdr:rowOff>
    </xdr:from>
    <xdr:to>
      <xdr:col>107</xdr:col>
      <xdr:colOff>50800</xdr:colOff>
      <xdr:row>61</xdr:row>
      <xdr:rowOff>106985</xdr:rowOff>
    </xdr:to>
    <xdr:cxnSp macro="">
      <xdr:nvCxnSpPr>
        <xdr:cNvPr id="613" name="直線コネクタ 612">
          <a:extLst>
            <a:ext uri="{FF2B5EF4-FFF2-40B4-BE49-F238E27FC236}">
              <a16:creationId xmlns:a16="http://schemas.microsoft.com/office/drawing/2014/main" id="{F075A77A-DACF-411F-99E0-84AE179E2314}"/>
            </a:ext>
          </a:extLst>
        </xdr:cNvPr>
        <xdr:cNvCxnSpPr/>
      </xdr:nvCxnSpPr>
      <xdr:spPr>
        <a:xfrm flipV="1">
          <a:off x="19545300" y="10548518"/>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68529</xdr:rowOff>
    </xdr:from>
    <xdr:to>
      <xdr:col>98</xdr:col>
      <xdr:colOff>38100</xdr:colOff>
      <xdr:row>61</xdr:row>
      <xdr:rowOff>170129</xdr:rowOff>
    </xdr:to>
    <xdr:sp macro="" textlink="">
      <xdr:nvSpPr>
        <xdr:cNvPr id="614" name="楕円 613">
          <a:extLst>
            <a:ext uri="{FF2B5EF4-FFF2-40B4-BE49-F238E27FC236}">
              <a16:creationId xmlns:a16="http://schemas.microsoft.com/office/drawing/2014/main" id="{C82E0341-8949-42B8-B043-E99DC1AF1865}"/>
            </a:ext>
          </a:extLst>
        </xdr:cNvPr>
        <xdr:cNvSpPr/>
      </xdr:nvSpPr>
      <xdr:spPr>
        <a:xfrm>
          <a:off x="18605500" y="1052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106985</xdr:rowOff>
    </xdr:from>
    <xdr:to>
      <xdr:col>102</xdr:col>
      <xdr:colOff>114300</xdr:colOff>
      <xdr:row>61</xdr:row>
      <xdr:rowOff>119329</xdr:rowOff>
    </xdr:to>
    <xdr:cxnSp macro="">
      <xdr:nvCxnSpPr>
        <xdr:cNvPr id="615" name="直線コネクタ 614">
          <a:extLst>
            <a:ext uri="{FF2B5EF4-FFF2-40B4-BE49-F238E27FC236}">
              <a16:creationId xmlns:a16="http://schemas.microsoft.com/office/drawing/2014/main" id="{4A3FA736-146E-434D-8D86-B4EB81F3D464}"/>
            </a:ext>
          </a:extLst>
        </xdr:cNvPr>
        <xdr:cNvCxnSpPr/>
      </xdr:nvCxnSpPr>
      <xdr:spPr>
        <a:xfrm flipV="1">
          <a:off x="18656300" y="10565435"/>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146169</xdr:rowOff>
    </xdr:from>
    <xdr:ext cx="469744" cy="259045"/>
    <xdr:sp macro="" textlink="">
      <xdr:nvSpPr>
        <xdr:cNvPr id="616" name="n_1aveValue【学校施設】&#10;一人当たり面積">
          <a:extLst>
            <a:ext uri="{FF2B5EF4-FFF2-40B4-BE49-F238E27FC236}">
              <a16:creationId xmlns:a16="http://schemas.microsoft.com/office/drawing/2014/main" id="{95F5E9BD-4496-40D8-9A16-49C035E7FAB3}"/>
            </a:ext>
          </a:extLst>
        </xdr:cNvPr>
        <xdr:cNvSpPr txBox="1"/>
      </xdr:nvSpPr>
      <xdr:spPr>
        <a:xfrm>
          <a:off x="21075727" y="1077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617" name="n_2aveValue【学校施設】&#10;一人当たり面積">
          <a:extLst>
            <a:ext uri="{FF2B5EF4-FFF2-40B4-BE49-F238E27FC236}">
              <a16:creationId xmlns:a16="http://schemas.microsoft.com/office/drawing/2014/main" id="{C1B172FF-F0DB-47F2-AEFD-AE1DAD9BA92E}"/>
            </a:ext>
          </a:extLst>
        </xdr:cNvPr>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165828</xdr:rowOff>
    </xdr:from>
    <xdr:ext cx="469744" cy="259045"/>
    <xdr:sp macro="" textlink="">
      <xdr:nvSpPr>
        <xdr:cNvPr id="618" name="n_3aveValue【学校施設】&#10;一人当たり面積">
          <a:extLst>
            <a:ext uri="{FF2B5EF4-FFF2-40B4-BE49-F238E27FC236}">
              <a16:creationId xmlns:a16="http://schemas.microsoft.com/office/drawing/2014/main" id="{8AD562A1-1309-41E1-8C5B-190EA46764AE}"/>
            </a:ext>
          </a:extLst>
        </xdr:cNvPr>
        <xdr:cNvSpPr txBox="1"/>
      </xdr:nvSpPr>
      <xdr:spPr>
        <a:xfrm>
          <a:off x="19310427" y="1079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170401</xdr:rowOff>
    </xdr:from>
    <xdr:ext cx="469744" cy="259045"/>
    <xdr:sp macro="" textlink="">
      <xdr:nvSpPr>
        <xdr:cNvPr id="619" name="n_4aveValue【学校施設】&#10;一人当たり面積">
          <a:extLst>
            <a:ext uri="{FF2B5EF4-FFF2-40B4-BE49-F238E27FC236}">
              <a16:creationId xmlns:a16="http://schemas.microsoft.com/office/drawing/2014/main" id="{5C71C97D-74FB-4669-AAB0-684F7EDAFC68}"/>
            </a:ext>
          </a:extLst>
        </xdr:cNvPr>
        <xdr:cNvSpPr txBox="1"/>
      </xdr:nvSpPr>
      <xdr:spPr>
        <a:xfrm>
          <a:off x="18421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141850</xdr:rowOff>
    </xdr:from>
    <xdr:ext cx="469744" cy="259045"/>
    <xdr:sp macro="" textlink="">
      <xdr:nvSpPr>
        <xdr:cNvPr id="620" name="n_1mainValue【学校施設】&#10;一人当たり面積">
          <a:extLst>
            <a:ext uri="{FF2B5EF4-FFF2-40B4-BE49-F238E27FC236}">
              <a16:creationId xmlns:a16="http://schemas.microsoft.com/office/drawing/2014/main" id="{FB1708E6-5FD7-4CBF-B1BC-3382F8592258}"/>
            </a:ext>
          </a:extLst>
        </xdr:cNvPr>
        <xdr:cNvSpPr txBox="1"/>
      </xdr:nvSpPr>
      <xdr:spPr>
        <a:xfrm>
          <a:off x="21075727" y="1025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621" name="n_2mainValue【学校施設】&#10;一人当たり面積">
          <a:extLst>
            <a:ext uri="{FF2B5EF4-FFF2-40B4-BE49-F238E27FC236}">
              <a16:creationId xmlns:a16="http://schemas.microsoft.com/office/drawing/2014/main" id="{BDCB2ED6-8948-41D3-B6CE-D98C6061D99F}"/>
            </a:ext>
          </a:extLst>
        </xdr:cNvPr>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2862</xdr:rowOff>
    </xdr:from>
    <xdr:ext cx="469744" cy="259045"/>
    <xdr:sp macro="" textlink="">
      <xdr:nvSpPr>
        <xdr:cNvPr id="622" name="n_3mainValue【学校施設】&#10;一人当たり面積">
          <a:extLst>
            <a:ext uri="{FF2B5EF4-FFF2-40B4-BE49-F238E27FC236}">
              <a16:creationId xmlns:a16="http://schemas.microsoft.com/office/drawing/2014/main" id="{246E56DB-BA08-4D70-B47F-D9B0DFF7E121}"/>
            </a:ext>
          </a:extLst>
        </xdr:cNvPr>
        <xdr:cNvSpPr txBox="1"/>
      </xdr:nvSpPr>
      <xdr:spPr>
        <a:xfrm>
          <a:off x="19310427" y="1028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15206</xdr:rowOff>
    </xdr:from>
    <xdr:ext cx="469744" cy="259045"/>
    <xdr:sp macro="" textlink="">
      <xdr:nvSpPr>
        <xdr:cNvPr id="623" name="n_4mainValue【学校施設】&#10;一人当たり面積">
          <a:extLst>
            <a:ext uri="{FF2B5EF4-FFF2-40B4-BE49-F238E27FC236}">
              <a16:creationId xmlns:a16="http://schemas.microsoft.com/office/drawing/2014/main" id="{125C67BD-E41A-4FC7-8C7A-5C34E1094FEE}"/>
            </a:ext>
          </a:extLst>
        </xdr:cNvPr>
        <xdr:cNvSpPr txBox="1"/>
      </xdr:nvSpPr>
      <xdr:spPr>
        <a:xfrm>
          <a:off x="18421427" y="1030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F92170C5-3B2A-4C3E-B3C9-199CAD919CF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C4FC68D0-A0F3-4B6F-A4F7-2197E7AB40B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89377975-F112-4A94-A311-B95E71DE1FE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8CC55A5D-6E6F-41B5-A435-5C1FC34FA78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B8CE0F22-01F3-40DD-85BF-54B89ED8C95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984698F8-1E9C-4B98-B0AD-61FCEFF881E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4E48BEC4-64B5-4A39-A226-CAAC2F4B93D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A2BE81A1-C18D-4EED-8F0D-B96D4D4966F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D169D366-6F17-4040-AADD-8A4B4437B47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CCC1FB65-932A-457F-BC53-6AB14C49EAD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890B6F23-C72B-47F8-8212-AF69A084D42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a:extLst>
            <a:ext uri="{FF2B5EF4-FFF2-40B4-BE49-F238E27FC236}">
              <a16:creationId xmlns:a16="http://schemas.microsoft.com/office/drawing/2014/main" id="{27BC976F-5C82-484E-B159-07947A0366B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139EDE7E-96AA-47CC-BBE9-7B691E57A76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a:extLst>
            <a:ext uri="{FF2B5EF4-FFF2-40B4-BE49-F238E27FC236}">
              <a16:creationId xmlns:a16="http://schemas.microsoft.com/office/drawing/2014/main" id="{04A8C262-F43A-48F5-A966-FDCB78190C0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a:extLst>
            <a:ext uri="{FF2B5EF4-FFF2-40B4-BE49-F238E27FC236}">
              <a16:creationId xmlns:a16="http://schemas.microsoft.com/office/drawing/2014/main" id="{6880A944-BA86-4F92-AE11-195A8719327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a:extLst>
            <a:ext uri="{FF2B5EF4-FFF2-40B4-BE49-F238E27FC236}">
              <a16:creationId xmlns:a16="http://schemas.microsoft.com/office/drawing/2014/main" id="{6339B6D1-4DEE-4128-85A1-DC60A88D1E4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a:extLst>
            <a:ext uri="{FF2B5EF4-FFF2-40B4-BE49-F238E27FC236}">
              <a16:creationId xmlns:a16="http://schemas.microsoft.com/office/drawing/2014/main" id="{27161ECE-825D-44F2-B592-D60AE8FDCD5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a:extLst>
            <a:ext uri="{FF2B5EF4-FFF2-40B4-BE49-F238E27FC236}">
              <a16:creationId xmlns:a16="http://schemas.microsoft.com/office/drawing/2014/main" id="{408BF7E8-E179-48D2-93D7-D91149E0697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a:extLst>
            <a:ext uri="{FF2B5EF4-FFF2-40B4-BE49-F238E27FC236}">
              <a16:creationId xmlns:a16="http://schemas.microsoft.com/office/drawing/2014/main" id="{B1B3CAF6-8725-4511-94C5-EFB10C0D4AB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a:extLst>
            <a:ext uri="{FF2B5EF4-FFF2-40B4-BE49-F238E27FC236}">
              <a16:creationId xmlns:a16="http://schemas.microsoft.com/office/drawing/2014/main" id="{98F46707-4075-472D-9F83-DE5215AE6D9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a:extLst>
            <a:ext uri="{FF2B5EF4-FFF2-40B4-BE49-F238E27FC236}">
              <a16:creationId xmlns:a16="http://schemas.microsoft.com/office/drawing/2014/main" id="{9F158B65-17DB-4DFF-AB4C-10718EE0B31A}"/>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9D4D557A-E862-4FD7-8914-5FC17E9FFED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a:extLst>
            <a:ext uri="{FF2B5EF4-FFF2-40B4-BE49-F238E27FC236}">
              <a16:creationId xmlns:a16="http://schemas.microsoft.com/office/drawing/2014/main" id="{5D99AA99-2C61-454B-A163-A85F09545EC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A177F6F2-7B0E-4189-881D-06FE6A6F0EF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114300</xdr:rowOff>
    </xdr:to>
    <xdr:cxnSp macro="">
      <xdr:nvCxnSpPr>
        <xdr:cNvPr id="648" name="直線コネクタ 647">
          <a:extLst>
            <a:ext uri="{FF2B5EF4-FFF2-40B4-BE49-F238E27FC236}">
              <a16:creationId xmlns:a16="http://schemas.microsoft.com/office/drawing/2014/main" id="{7E069B6A-BEC3-41C4-87AF-11878EFD89B8}"/>
            </a:ext>
          </a:extLst>
        </xdr:cNvPr>
        <xdr:cNvCxnSpPr/>
      </xdr:nvCxnSpPr>
      <xdr:spPr>
        <a:xfrm flipV="1">
          <a:off x="16318864" y="1355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9" name="【児童館】&#10;有形固定資産減価償却率最小値テキスト">
          <a:extLst>
            <a:ext uri="{FF2B5EF4-FFF2-40B4-BE49-F238E27FC236}">
              <a16:creationId xmlns:a16="http://schemas.microsoft.com/office/drawing/2014/main" id="{20DD43EC-47FB-4D8A-BEAB-0822798CA284}"/>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a:extLst>
            <a:ext uri="{FF2B5EF4-FFF2-40B4-BE49-F238E27FC236}">
              <a16:creationId xmlns:a16="http://schemas.microsoft.com/office/drawing/2014/main" id="{93309C12-1B62-44E6-9EA5-F292BEF6D5A9}"/>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651" name="【児童館】&#10;有形固定資産減価償却率最大値テキスト">
          <a:extLst>
            <a:ext uri="{FF2B5EF4-FFF2-40B4-BE49-F238E27FC236}">
              <a16:creationId xmlns:a16="http://schemas.microsoft.com/office/drawing/2014/main" id="{79DF28B4-DBEF-4887-80C1-024ADFD5EA67}"/>
            </a:ext>
          </a:extLst>
        </xdr:cNvPr>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652" name="直線コネクタ 651">
          <a:extLst>
            <a:ext uri="{FF2B5EF4-FFF2-40B4-BE49-F238E27FC236}">
              <a16:creationId xmlns:a16="http://schemas.microsoft.com/office/drawing/2014/main" id="{9B0B8144-B61E-4ED5-9676-846DE336EB01}"/>
            </a:ext>
          </a:extLst>
        </xdr:cNvPr>
        <xdr:cNvCxnSpPr/>
      </xdr:nvCxnSpPr>
      <xdr:spPr>
        <a:xfrm>
          <a:off x="16230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653" name="【児童館】&#10;有形固定資産減価償却率平均値テキスト">
          <a:extLst>
            <a:ext uri="{FF2B5EF4-FFF2-40B4-BE49-F238E27FC236}">
              <a16:creationId xmlns:a16="http://schemas.microsoft.com/office/drawing/2014/main" id="{14EBEE56-05E4-42F1-93D9-05723E50FC03}"/>
            </a:ext>
          </a:extLst>
        </xdr:cNvPr>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654" name="フローチャート: 判断 653">
          <a:extLst>
            <a:ext uri="{FF2B5EF4-FFF2-40B4-BE49-F238E27FC236}">
              <a16:creationId xmlns:a16="http://schemas.microsoft.com/office/drawing/2014/main" id="{765B62F7-1871-49A6-BEEB-FF7E4658A891}"/>
            </a:ext>
          </a:extLst>
        </xdr:cNvPr>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160655</xdr:rowOff>
    </xdr:from>
    <xdr:to>
      <xdr:col>81</xdr:col>
      <xdr:colOff>101600</xdr:colOff>
      <xdr:row>81</xdr:row>
      <xdr:rowOff>90805</xdr:rowOff>
    </xdr:to>
    <xdr:sp macro="" textlink="">
      <xdr:nvSpPr>
        <xdr:cNvPr id="655" name="フローチャート: 判断 654">
          <a:extLst>
            <a:ext uri="{FF2B5EF4-FFF2-40B4-BE49-F238E27FC236}">
              <a16:creationId xmlns:a16="http://schemas.microsoft.com/office/drawing/2014/main" id="{DF4582E2-FBEF-4A24-B37D-D9A19823A87C}"/>
            </a:ext>
          </a:extLst>
        </xdr:cNvPr>
        <xdr:cNvSpPr/>
      </xdr:nvSpPr>
      <xdr:spPr>
        <a:xfrm>
          <a:off x="15430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93980</xdr:rowOff>
    </xdr:from>
    <xdr:to>
      <xdr:col>76</xdr:col>
      <xdr:colOff>165100</xdr:colOff>
      <xdr:row>81</xdr:row>
      <xdr:rowOff>24130</xdr:rowOff>
    </xdr:to>
    <xdr:sp macro="" textlink="">
      <xdr:nvSpPr>
        <xdr:cNvPr id="656" name="フローチャート: 判断 655">
          <a:extLst>
            <a:ext uri="{FF2B5EF4-FFF2-40B4-BE49-F238E27FC236}">
              <a16:creationId xmlns:a16="http://schemas.microsoft.com/office/drawing/2014/main" id="{EA36FD2D-D467-40E8-8A4A-1455392B9251}"/>
            </a:ext>
          </a:extLst>
        </xdr:cNvPr>
        <xdr:cNvSpPr/>
      </xdr:nvSpPr>
      <xdr:spPr>
        <a:xfrm>
          <a:off x="1454150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76836</xdr:rowOff>
    </xdr:from>
    <xdr:to>
      <xdr:col>72</xdr:col>
      <xdr:colOff>38100</xdr:colOff>
      <xdr:row>81</xdr:row>
      <xdr:rowOff>6986</xdr:rowOff>
    </xdr:to>
    <xdr:sp macro="" textlink="">
      <xdr:nvSpPr>
        <xdr:cNvPr id="657" name="フローチャート: 判断 656">
          <a:extLst>
            <a:ext uri="{FF2B5EF4-FFF2-40B4-BE49-F238E27FC236}">
              <a16:creationId xmlns:a16="http://schemas.microsoft.com/office/drawing/2014/main" id="{CBA80156-FE4F-452F-B483-76C72A10A6F8}"/>
            </a:ext>
          </a:extLst>
        </xdr:cNvPr>
        <xdr:cNvSpPr/>
      </xdr:nvSpPr>
      <xdr:spPr>
        <a:xfrm>
          <a:off x="13652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31114</xdr:rowOff>
    </xdr:from>
    <xdr:to>
      <xdr:col>67</xdr:col>
      <xdr:colOff>101600</xdr:colOff>
      <xdr:row>80</xdr:row>
      <xdr:rowOff>132714</xdr:rowOff>
    </xdr:to>
    <xdr:sp macro="" textlink="">
      <xdr:nvSpPr>
        <xdr:cNvPr id="658" name="フローチャート: 判断 657">
          <a:extLst>
            <a:ext uri="{FF2B5EF4-FFF2-40B4-BE49-F238E27FC236}">
              <a16:creationId xmlns:a16="http://schemas.microsoft.com/office/drawing/2014/main" id="{090EA769-76AE-4691-8E5F-04EE3AA2A2EC}"/>
            </a:ext>
          </a:extLst>
        </xdr:cNvPr>
        <xdr:cNvSpPr/>
      </xdr:nvSpPr>
      <xdr:spPr>
        <a:xfrm>
          <a:off x="12763500" y="137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F445AAB2-7AFD-4F9B-A2C7-E72059ED5A6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B9598C59-856D-41E3-A350-2E3E5E1859D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32B0DFCD-4E03-4CE4-8585-C402A39F3E4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2BB58ADC-4EEB-4BC0-A617-9C2572D1CFC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45C1957D-2046-4073-B8ED-C31271827E9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135889</xdr:rowOff>
    </xdr:from>
    <xdr:to>
      <xdr:col>85</xdr:col>
      <xdr:colOff>177800</xdr:colOff>
      <xdr:row>85</xdr:row>
      <xdr:rowOff>66039</xdr:rowOff>
    </xdr:to>
    <xdr:sp macro="" textlink="">
      <xdr:nvSpPr>
        <xdr:cNvPr id="664" name="楕円 663">
          <a:extLst>
            <a:ext uri="{FF2B5EF4-FFF2-40B4-BE49-F238E27FC236}">
              <a16:creationId xmlns:a16="http://schemas.microsoft.com/office/drawing/2014/main" id="{544B9A7B-1C29-4E7D-A920-BE0292E27272}"/>
            </a:ext>
          </a:extLst>
        </xdr:cNvPr>
        <xdr:cNvSpPr/>
      </xdr:nvSpPr>
      <xdr:spPr>
        <a:xfrm>
          <a:off x="16268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114316</xdr:rowOff>
    </xdr:from>
    <xdr:ext cx="405111" cy="259045"/>
    <xdr:sp macro="" textlink="">
      <xdr:nvSpPr>
        <xdr:cNvPr id="665" name="【児童館】&#10;有形固定資産減価償却率該当値テキスト">
          <a:extLst>
            <a:ext uri="{FF2B5EF4-FFF2-40B4-BE49-F238E27FC236}">
              <a16:creationId xmlns:a16="http://schemas.microsoft.com/office/drawing/2014/main" id="{D9A9567E-1EAB-411C-9AD1-F2E89666B764}"/>
            </a:ext>
          </a:extLst>
        </xdr:cNvPr>
        <xdr:cNvSpPr txBox="1"/>
      </xdr:nvSpPr>
      <xdr:spPr>
        <a:xfrm>
          <a:off x="16357600"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93980</xdr:rowOff>
    </xdr:from>
    <xdr:to>
      <xdr:col>81</xdr:col>
      <xdr:colOff>101600</xdr:colOff>
      <xdr:row>85</xdr:row>
      <xdr:rowOff>24130</xdr:rowOff>
    </xdr:to>
    <xdr:sp macro="" textlink="">
      <xdr:nvSpPr>
        <xdr:cNvPr id="666" name="楕円 665">
          <a:extLst>
            <a:ext uri="{FF2B5EF4-FFF2-40B4-BE49-F238E27FC236}">
              <a16:creationId xmlns:a16="http://schemas.microsoft.com/office/drawing/2014/main" id="{F2D5462E-0336-438D-9017-7EC2D6F1BDA0}"/>
            </a:ext>
          </a:extLst>
        </xdr:cNvPr>
        <xdr:cNvSpPr/>
      </xdr:nvSpPr>
      <xdr:spPr>
        <a:xfrm>
          <a:off x="15430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144780</xdr:rowOff>
    </xdr:from>
    <xdr:to>
      <xdr:col>85</xdr:col>
      <xdr:colOff>127000</xdr:colOff>
      <xdr:row>85</xdr:row>
      <xdr:rowOff>15239</xdr:rowOff>
    </xdr:to>
    <xdr:cxnSp macro="">
      <xdr:nvCxnSpPr>
        <xdr:cNvPr id="667" name="直線コネクタ 666">
          <a:extLst>
            <a:ext uri="{FF2B5EF4-FFF2-40B4-BE49-F238E27FC236}">
              <a16:creationId xmlns:a16="http://schemas.microsoft.com/office/drawing/2014/main" id="{5291F733-D686-499A-B6D0-EBC06FBD2C8E}"/>
            </a:ext>
          </a:extLst>
        </xdr:cNvPr>
        <xdr:cNvCxnSpPr/>
      </xdr:nvCxnSpPr>
      <xdr:spPr>
        <a:xfrm>
          <a:off x="15481300" y="145465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52070</xdr:rowOff>
    </xdr:from>
    <xdr:to>
      <xdr:col>76</xdr:col>
      <xdr:colOff>165100</xdr:colOff>
      <xdr:row>84</xdr:row>
      <xdr:rowOff>153670</xdr:rowOff>
    </xdr:to>
    <xdr:sp macro="" textlink="">
      <xdr:nvSpPr>
        <xdr:cNvPr id="668" name="楕円 667">
          <a:extLst>
            <a:ext uri="{FF2B5EF4-FFF2-40B4-BE49-F238E27FC236}">
              <a16:creationId xmlns:a16="http://schemas.microsoft.com/office/drawing/2014/main" id="{E0DE698B-9ECF-4F33-9FAE-5B0D14AFC6AE}"/>
            </a:ext>
          </a:extLst>
        </xdr:cNvPr>
        <xdr:cNvSpPr/>
      </xdr:nvSpPr>
      <xdr:spPr>
        <a:xfrm>
          <a:off x="14541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102870</xdr:rowOff>
    </xdr:from>
    <xdr:to>
      <xdr:col>81</xdr:col>
      <xdr:colOff>50800</xdr:colOff>
      <xdr:row>84</xdr:row>
      <xdr:rowOff>144780</xdr:rowOff>
    </xdr:to>
    <xdr:cxnSp macro="">
      <xdr:nvCxnSpPr>
        <xdr:cNvPr id="669" name="直線コネクタ 668">
          <a:extLst>
            <a:ext uri="{FF2B5EF4-FFF2-40B4-BE49-F238E27FC236}">
              <a16:creationId xmlns:a16="http://schemas.microsoft.com/office/drawing/2014/main" id="{002312AD-056B-40BA-A429-FED777B43059}"/>
            </a:ext>
          </a:extLst>
        </xdr:cNvPr>
        <xdr:cNvCxnSpPr/>
      </xdr:nvCxnSpPr>
      <xdr:spPr>
        <a:xfrm>
          <a:off x="14592300" y="14504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10161</xdr:rowOff>
    </xdr:from>
    <xdr:to>
      <xdr:col>72</xdr:col>
      <xdr:colOff>38100</xdr:colOff>
      <xdr:row>84</xdr:row>
      <xdr:rowOff>111761</xdr:rowOff>
    </xdr:to>
    <xdr:sp macro="" textlink="">
      <xdr:nvSpPr>
        <xdr:cNvPr id="670" name="楕円 669">
          <a:extLst>
            <a:ext uri="{FF2B5EF4-FFF2-40B4-BE49-F238E27FC236}">
              <a16:creationId xmlns:a16="http://schemas.microsoft.com/office/drawing/2014/main" id="{09067C24-4F75-4454-B014-68DCDB7CC2A4}"/>
            </a:ext>
          </a:extLst>
        </xdr:cNvPr>
        <xdr:cNvSpPr/>
      </xdr:nvSpPr>
      <xdr:spPr>
        <a:xfrm>
          <a:off x="1365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60961</xdr:rowOff>
    </xdr:from>
    <xdr:to>
      <xdr:col>76</xdr:col>
      <xdr:colOff>114300</xdr:colOff>
      <xdr:row>84</xdr:row>
      <xdr:rowOff>102870</xdr:rowOff>
    </xdr:to>
    <xdr:cxnSp macro="">
      <xdr:nvCxnSpPr>
        <xdr:cNvPr id="671" name="直線コネクタ 670">
          <a:extLst>
            <a:ext uri="{FF2B5EF4-FFF2-40B4-BE49-F238E27FC236}">
              <a16:creationId xmlns:a16="http://schemas.microsoft.com/office/drawing/2014/main" id="{BE410191-A235-4F4C-8325-CD6116438BEB}"/>
            </a:ext>
          </a:extLst>
        </xdr:cNvPr>
        <xdr:cNvCxnSpPr/>
      </xdr:nvCxnSpPr>
      <xdr:spPr>
        <a:xfrm>
          <a:off x="13703300" y="144627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139700</xdr:rowOff>
    </xdr:from>
    <xdr:to>
      <xdr:col>67</xdr:col>
      <xdr:colOff>101600</xdr:colOff>
      <xdr:row>84</xdr:row>
      <xdr:rowOff>69850</xdr:rowOff>
    </xdr:to>
    <xdr:sp macro="" textlink="">
      <xdr:nvSpPr>
        <xdr:cNvPr id="672" name="楕円 671">
          <a:extLst>
            <a:ext uri="{FF2B5EF4-FFF2-40B4-BE49-F238E27FC236}">
              <a16:creationId xmlns:a16="http://schemas.microsoft.com/office/drawing/2014/main" id="{98CB9119-1535-4385-B3CF-E3273F2B88D8}"/>
            </a:ext>
          </a:extLst>
        </xdr:cNvPr>
        <xdr:cNvSpPr/>
      </xdr:nvSpPr>
      <xdr:spPr>
        <a:xfrm>
          <a:off x="12763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19050</xdr:rowOff>
    </xdr:from>
    <xdr:to>
      <xdr:col>71</xdr:col>
      <xdr:colOff>177800</xdr:colOff>
      <xdr:row>84</xdr:row>
      <xdr:rowOff>60961</xdr:rowOff>
    </xdr:to>
    <xdr:cxnSp macro="">
      <xdr:nvCxnSpPr>
        <xdr:cNvPr id="673" name="直線コネクタ 672">
          <a:extLst>
            <a:ext uri="{FF2B5EF4-FFF2-40B4-BE49-F238E27FC236}">
              <a16:creationId xmlns:a16="http://schemas.microsoft.com/office/drawing/2014/main" id="{6D15D309-6017-4A9D-8039-52D4785B9DAC}"/>
            </a:ext>
          </a:extLst>
        </xdr:cNvPr>
        <xdr:cNvCxnSpPr/>
      </xdr:nvCxnSpPr>
      <xdr:spPr>
        <a:xfrm>
          <a:off x="12814300" y="144208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107332</xdr:rowOff>
    </xdr:from>
    <xdr:ext cx="405111" cy="259045"/>
    <xdr:sp macro="" textlink="">
      <xdr:nvSpPr>
        <xdr:cNvPr id="674" name="n_1aveValue【児童館】&#10;有形固定資産減価償却率">
          <a:extLst>
            <a:ext uri="{FF2B5EF4-FFF2-40B4-BE49-F238E27FC236}">
              <a16:creationId xmlns:a16="http://schemas.microsoft.com/office/drawing/2014/main" id="{E8698981-806B-4D9D-897B-0F8420EA1F81}"/>
            </a:ext>
          </a:extLst>
        </xdr:cNvPr>
        <xdr:cNvSpPr txBox="1"/>
      </xdr:nvSpPr>
      <xdr:spPr>
        <a:xfrm>
          <a:off x="152660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40657</xdr:rowOff>
    </xdr:from>
    <xdr:ext cx="405111" cy="259045"/>
    <xdr:sp macro="" textlink="">
      <xdr:nvSpPr>
        <xdr:cNvPr id="675" name="n_2aveValue【児童館】&#10;有形固定資産減価償却率">
          <a:extLst>
            <a:ext uri="{FF2B5EF4-FFF2-40B4-BE49-F238E27FC236}">
              <a16:creationId xmlns:a16="http://schemas.microsoft.com/office/drawing/2014/main" id="{B0835435-8EAA-4A8C-AA0C-7028E78BFD62}"/>
            </a:ext>
          </a:extLst>
        </xdr:cNvPr>
        <xdr:cNvSpPr txBox="1"/>
      </xdr:nvSpPr>
      <xdr:spPr>
        <a:xfrm>
          <a:off x="14389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23513</xdr:rowOff>
    </xdr:from>
    <xdr:ext cx="405111" cy="259045"/>
    <xdr:sp macro="" textlink="">
      <xdr:nvSpPr>
        <xdr:cNvPr id="676" name="n_3aveValue【児童館】&#10;有形固定資産減価償却率">
          <a:extLst>
            <a:ext uri="{FF2B5EF4-FFF2-40B4-BE49-F238E27FC236}">
              <a16:creationId xmlns:a16="http://schemas.microsoft.com/office/drawing/2014/main" id="{8724897E-332C-4C14-AD42-0F268A29A0AE}"/>
            </a:ext>
          </a:extLst>
        </xdr:cNvPr>
        <xdr:cNvSpPr txBox="1"/>
      </xdr:nvSpPr>
      <xdr:spPr>
        <a:xfrm>
          <a:off x="13500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149241</xdr:rowOff>
    </xdr:from>
    <xdr:ext cx="405111" cy="259045"/>
    <xdr:sp macro="" textlink="">
      <xdr:nvSpPr>
        <xdr:cNvPr id="677" name="n_4aveValue【児童館】&#10;有形固定資産減価償却率">
          <a:extLst>
            <a:ext uri="{FF2B5EF4-FFF2-40B4-BE49-F238E27FC236}">
              <a16:creationId xmlns:a16="http://schemas.microsoft.com/office/drawing/2014/main" id="{086A5FEB-66F0-42A7-9663-91568EF3867E}"/>
            </a:ext>
          </a:extLst>
        </xdr:cNvPr>
        <xdr:cNvSpPr txBox="1"/>
      </xdr:nvSpPr>
      <xdr:spPr>
        <a:xfrm>
          <a:off x="1261174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15257</xdr:rowOff>
    </xdr:from>
    <xdr:ext cx="405111" cy="259045"/>
    <xdr:sp macro="" textlink="">
      <xdr:nvSpPr>
        <xdr:cNvPr id="678" name="n_1mainValue【児童館】&#10;有形固定資産減価償却率">
          <a:extLst>
            <a:ext uri="{FF2B5EF4-FFF2-40B4-BE49-F238E27FC236}">
              <a16:creationId xmlns:a16="http://schemas.microsoft.com/office/drawing/2014/main" id="{705ED2B5-C6F5-435E-8300-1EAD631F5364}"/>
            </a:ext>
          </a:extLst>
        </xdr:cNvPr>
        <xdr:cNvSpPr txBox="1"/>
      </xdr:nvSpPr>
      <xdr:spPr>
        <a:xfrm>
          <a:off x="152660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144797</xdr:rowOff>
    </xdr:from>
    <xdr:ext cx="405111" cy="259045"/>
    <xdr:sp macro="" textlink="">
      <xdr:nvSpPr>
        <xdr:cNvPr id="679" name="n_2mainValue【児童館】&#10;有形固定資産減価償却率">
          <a:extLst>
            <a:ext uri="{FF2B5EF4-FFF2-40B4-BE49-F238E27FC236}">
              <a16:creationId xmlns:a16="http://schemas.microsoft.com/office/drawing/2014/main" id="{D9A085FB-9503-4E9C-9C82-B0F4B0D548C5}"/>
            </a:ext>
          </a:extLst>
        </xdr:cNvPr>
        <xdr:cNvSpPr txBox="1"/>
      </xdr:nvSpPr>
      <xdr:spPr>
        <a:xfrm>
          <a:off x="14389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102888</xdr:rowOff>
    </xdr:from>
    <xdr:ext cx="405111" cy="259045"/>
    <xdr:sp macro="" textlink="">
      <xdr:nvSpPr>
        <xdr:cNvPr id="680" name="n_3mainValue【児童館】&#10;有形固定資産減価償却率">
          <a:extLst>
            <a:ext uri="{FF2B5EF4-FFF2-40B4-BE49-F238E27FC236}">
              <a16:creationId xmlns:a16="http://schemas.microsoft.com/office/drawing/2014/main" id="{A7624862-C5BA-4BBF-A969-65FAA49452FA}"/>
            </a:ext>
          </a:extLst>
        </xdr:cNvPr>
        <xdr:cNvSpPr txBox="1"/>
      </xdr:nvSpPr>
      <xdr:spPr>
        <a:xfrm>
          <a:off x="13500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60977</xdr:rowOff>
    </xdr:from>
    <xdr:ext cx="405111" cy="259045"/>
    <xdr:sp macro="" textlink="">
      <xdr:nvSpPr>
        <xdr:cNvPr id="681" name="n_4mainValue【児童館】&#10;有形固定資産減価償却率">
          <a:extLst>
            <a:ext uri="{FF2B5EF4-FFF2-40B4-BE49-F238E27FC236}">
              <a16:creationId xmlns:a16="http://schemas.microsoft.com/office/drawing/2014/main" id="{72DF5A2F-0149-42EB-9A3D-E6B0A3212165}"/>
            </a:ext>
          </a:extLst>
        </xdr:cNvPr>
        <xdr:cNvSpPr txBox="1"/>
      </xdr:nvSpPr>
      <xdr:spPr>
        <a:xfrm>
          <a:off x="126117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43E924CD-D824-4810-86BA-7FBDCA1D196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15F5D92F-1159-49CE-8B16-4402AAD6CEE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66776C89-51CE-4158-B649-38F5487BF2B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C147637F-D56E-4A69-B3DC-7B7C0CBD701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E0EB4D8-AD96-4765-9B53-3A5F25A3ECC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70D0434-FCDF-4241-A861-2E522E0CA0B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94A65F60-A984-497D-BC0C-4240EEF6230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261BB99-06CA-40E1-8EE7-8D9D94B96D1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14936604-3384-4CD9-9E64-7DE5AB7234B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836EE2C-F891-414F-A3AF-C224574BE40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a:extLst>
            <a:ext uri="{FF2B5EF4-FFF2-40B4-BE49-F238E27FC236}">
              <a16:creationId xmlns:a16="http://schemas.microsoft.com/office/drawing/2014/main" id="{080CBEF8-72FE-42FF-B454-5ED53464298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a:extLst>
            <a:ext uri="{FF2B5EF4-FFF2-40B4-BE49-F238E27FC236}">
              <a16:creationId xmlns:a16="http://schemas.microsoft.com/office/drawing/2014/main" id="{F7E2A8BB-517B-478E-9BCA-00A979E2C17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a:extLst>
            <a:ext uri="{FF2B5EF4-FFF2-40B4-BE49-F238E27FC236}">
              <a16:creationId xmlns:a16="http://schemas.microsoft.com/office/drawing/2014/main" id="{47257FC7-BFCF-4E88-BE01-51A23609028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a:extLst>
            <a:ext uri="{FF2B5EF4-FFF2-40B4-BE49-F238E27FC236}">
              <a16:creationId xmlns:a16="http://schemas.microsoft.com/office/drawing/2014/main" id="{0BA91AB6-7071-4C22-93A6-33298F97B74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a:extLst>
            <a:ext uri="{FF2B5EF4-FFF2-40B4-BE49-F238E27FC236}">
              <a16:creationId xmlns:a16="http://schemas.microsoft.com/office/drawing/2014/main" id="{88138665-C7B5-47A9-BD95-A7CAD8F50A8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a:extLst>
            <a:ext uri="{FF2B5EF4-FFF2-40B4-BE49-F238E27FC236}">
              <a16:creationId xmlns:a16="http://schemas.microsoft.com/office/drawing/2014/main" id="{56691F5F-522B-407E-8F82-3883156CA00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a:extLst>
            <a:ext uri="{FF2B5EF4-FFF2-40B4-BE49-F238E27FC236}">
              <a16:creationId xmlns:a16="http://schemas.microsoft.com/office/drawing/2014/main" id="{2F26C4C4-EB8E-4E3E-927C-BF63EC31E6A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a:extLst>
            <a:ext uri="{FF2B5EF4-FFF2-40B4-BE49-F238E27FC236}">
              <a16:creationId xmlns:a16="http://schemas.microsoft.com/office/drawing/2014/main" id="{626B563F-AEF7-4FC2-921F-18A6F1DFDA5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5035CD43-A7C8-47A6-8EDD-CDA2F439951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CDC7B65D-48C9-4F0F-82C5-3FC2FC12584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1A8784BF-CC38-43DE-A941-AD7BA470E42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703" name="直線コネクタ 702">
          <a:extLst>
            <a:ext uri="{FF2B5EF4-FFF2-40B4-BE49-F238E27FC236}">
              <a16:creationId xmlns:a16="http://schemas.microsoft.com/office/drawing/2014/main" id="{A7FC5400-CACD-4D23-9C1C-BF30F77D232C}"/>
            </a:ext>
          </a:extLst>
        </xdr:cNvPr>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4" name="【児童館】&#10;一人当たり面積最小値テキスト">
          <a:extLst>
            <a:ext uri="{FF2B5EF4-FFF2-40B4-BE49-F238E27FC236}">
              <a16:creationId xmlns:a16="http://schemas.microsoft.com/office/drawing/2014/main" id="{9D2AB5CB-4334-4DE4-B9C0-3188720769EB}"/>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5" name="直線コネクタ 704">
          <a:extLst>
            <a:ext uri="{FF2B5EF4-FFF2-40B4-BE49-F238E27FC236}">
              <a16:creationId xmlns:a16="http://schemas.microsoft.com/office/drawing/2014/main" id="{061BD63F-29E1-44F5-903B-E7293F79BC1F}"/>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706" name="【児童館】&#10;一人当たり面積最大値テキスト">
          <a:extLst>
            <a:ext uri="{FF2B5EF4-FFF2-40B4-BE49-F238E27FC236}">
              <a16:creationId xmlns:a16="http://schemas.microsoft.com/office/drawing/2014/main" id="{C7918FD6-04D9-46C7-B529-CC93B45D4793}"/>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707" name="直線コネクタ 706">
          <a:extLst>
            <a:ext uri="{FF2B5EF4-FFF2-40B4-BE49-F238E27FC236}">
              <a16:creationId xmlns:a16="http://schemas.microsoft.com/office/drawing/2014/main" id="{60FE293C-EBEB-42C0-AF77-41E04C142FC8}"/>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708" name="【児童館】&#10;一人当たり面積平均値テキスト">
          <a:extLst>
            <a:ext uri="{FF2B5EF4-FFF2-40B4-BE49-F238E27FC236}">
              <a16:creationId xmlns:a16="http://schemas.microsoft.com/office/drawing/2014/main" id="{30A31BD7-9FCE-482C-A6B0-009C139C3743}"/>
            </a:ext>
          </a:extLst>
        </xdr:cNvPr>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09" name="フローチャート: 判断 708">
          <a:extLst>
            <a:ext uri="{FF2B5EF4-FFF2-40B4-BE49-F238E27FC236}">
              <a16:creationId xmlns:a16="http://schemas.microsoft.com/office/drawing/2014/main" id="{7EBE946F-4CCC-4739-A7BE-3C73889EB6E9}"/>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3302</xdr:rowOff>
    </xdr:from>
    <xdr:to>
      <xdr:col>112</xdr:col>
      <xdr:colOff>38100</xdr:colOff>
      <xdr:row>85</xdr:row>
      <xdr:rowOff>104902</xdr:rowOff>
    </xdr:to>
    <xdr:sp macro="" textlink="">
      <xdr:nvSpPr>
        <xdr:cNvPr id="710" name="フローチャート: 判断 709">
          <a:extLst>
            <a:ext uri="{FF2B5EF4-FFF2-40B4-BE49-F238E27FC236}">
              <a16:creationId xmlns:a16="http://schemas.microsoft.com/office/drawing/2014/main" id="{93DFA4FD-32DA-494B-916F-B16141E789BD}"/>
            </a:ext>
          </a:extLst>
        </xdr:cNvPr>
        <xdr:cNvSpPr/>
      </xdr:nvSpPr>
      <xdr:spPr>
        <a:xfrm>
          <a:off x="21272500" y="1457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7874</xdr:rowOff>
    </xdr:from>
    <xdr:to>
      <xdr:col>107</xdr:col>
      <xdr:colOff>101600</xdr:colOff>
      <xdr:row>85</xdr:row>
      <xdr:rowOff>109474</xdr:rowOff>
    </xdr:to>
    <xdr:sp macro="" textlink="">
      <xdr:nvSpPr>
        <xdr:cNvPr id="711" name="フローチャート: 判断 710">
          <a:extLst>
            <a:ext uri="{FF2B5EF4-FFF2-40B4-BE49-F238E27FC236}">
              <a16:creationId xmlns:a16="http://schemas.microsoft.com/office/drawing/2014/main" id="{AAEF042F-E8B0-42FE-ADFA-BD061A88F52B}"/>
            </a:ext>
          </a:extLst>
        </xdr:cNvPr>
        <xdr:cNvSpPr/>
      </xdr:nvSpPr>
      <xdr:spPr>
        <a:xfrm>
          <a:off x="203835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12446</xdr:rowOff>
    </xdr:from>
    <xdr:to>
      <xdr:col>102</xdr:col>
      <xdr:colOff>165100</xdr:colOff>
      <xdr:row>85</xdr:row>
      <xdr:rowOff>114046</xdr:rowOff>
    </xdr:to>
    <xdr:sp macro="" textlink="">
      <xdr:nvSpPr>
        <xdr:cNvPr id="712" name="フローチャート: 判断 711">
          <a:extLst>
            <a:ext uri="{FF2B5EF4-FFF2-40B4-BE49-F238E27FC236}">
              <a16:creationId xmlns:a16="http://schemas.microsoft.com/office/drawing/2014/main" id="{17D69312-E12C-4164-B120-7B84E9A90C3C}"/>
            </a:ext>
          </a:extLst>
        </xdr:cNvPr>
        <xdr:cNvSpPr/>
      </xdr:nvSpPr>
      <xdr:spPr>
        <a:xfrm>
          <a:off x="19494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17018</xdr:rowOff>
    </xdr:from>
    <xdr:to>
      <xdr:col>98</xdr:col>
      <xdr:colOff>38100</xdr:colOff>
      <xdr:row>85</xdr:row>
      <xdr:rowOff>118618</xdr:rowOff>
    </xdr:to>
    <xdr:sp macro="" textlink="">
      <xdr:nvSpPr>
        <xdr:cNvPr id="713" name="フローチャート: 判断 712">
          <a:extLst>
            <a:ext uri="{FF2B5EF4-FFF2-40B4-BE49-F238E27FC236}">
              <a16:creationId xmlns:a16="http://schemas.microsoft.com/office/drawing/2014/main" id="{CBBA28FC-2A7E-49B4-A019-E798A69036D0}"/>
            </a:ext>
          </a:extLst>
        </xdr:cNvPr>
        <xdr:cNvSpPr/>
      </xdr:nvSpPr>
      <xdr:spPr>
        <a:xfrm>
          <a:off x="18605500" y="145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4DB08836-A493-4646-9896-BDB2B005C02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1AA59ACB-EA92-4F4F-85CF-74E617EB56F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AE7A7840-639A-445E-950A-4C9631B6714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FEB39EAB-D554-49D6-ABFE-11BC874EF45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31602615-2015-45F4-82C7-B654146B1C7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719" name="楕円 718">
          <a:extLst>
            <a:ext uri="{FF2B5EF4-FFF2-40B4-BE49-F238E27FC236}">
              <a16:creationId xmlns:a16="http://schemas.microsoft.com/office/drawing/2014/main" id="{04817636-C9E6-48FB-B485-B6663C0D273D}"/>
            </a:ext>
          </a:extLst>
        </xdr:cNvPr>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33038</xdr:rowOff>
    </xdr:from>
    <xdr:ext cx="469744" cy="259045"/>
    <xdr:sp macro="" textlink="">
      <xdr:nvSpPr>
        <xdr:cNvPr id="720" name="【児童館】&#10;一人当たり面積該当値テキスト">
          <a:extLst>
            <a:ext uri="{FF2B5EF4-FFF2-40B4-BE49-F238E27FC236}">
              <a16:creationId xmlns:a16="http://schemas.microsoft.com/office/drawing/2014/main" id="{FA863231-BE46-4FA3-A7BB-3EDD92CC43FD}"/>
            </a:ext>
          </a:extLst>
        </xdr:cNvPr>
        <xdr:cNvSpPr txBox="1"/>
      </xdr:nvSpPr>
      <xdr:spPr>
        <a:xfrm>
          <a:off x="22199600" y="1426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xdr:rowOff>
    </xdr:from>
    <xdr:to>
      <xdr:col>112</xdr:col>
      <xdr:colOff>38100</xdr:colOff>
      <xdr:row>84</xdr:row>
      <xdr:rowOff>116332</xdr:rowOff>
    </xdr:to>
    <xdr:sp macro="" textlink="">
      <xdr:nvSpPr>
        <xdr:cNvPr id="721" name="楕円 720">
          <a:extLst>
            <a:ext uri="{FF2B5EF4-FFF2-40B4-BE49-F238E27FC236}">
              <a16:creationId xmlns:a16="http://schemas.microsoft.com/office/drawing/2014/main" id="{6EEB12EF-9528-481A-AD9B-1954220B1EE5}"/>
            </a:ext>
          </a:extLst>
        </xdr:cNvPr>
        <xdr:cNvSpPr/>
      </xdr:nvSpPr>
      <xdr:spPr>
        <a:xfrm>
          <a:off x="21272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65532</xdr:rowOff>
    </xdr:to>
    <xdr:cxnSp macro="">
      <xdr:nvCxnSpPr>
        <xdr:cNvPr id="722" name="直線コネクタ 721">
          <a:extLst>
            <a:ext uri="{FF2B5EF4-FFF2-40B4-BE49-F238E27FC236}">
              <a16:creationId xmlns:a16="http://schemas.microsoft.com/office/drawing/2014/main" id="{CA8AC968-64FB-4494-96C6-8A9A66489AE0}"/>
            </a:ext>
          </a:extLst>
        </xdr:cNvPr>
        <xdr:cNvCxnSpPr/>
      </xdr:nvCxnSpPr>
      <xdr:spPr>
        <a:xfrm flipV="1">
          <a:off x="21323300" y="144627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23876</xdr:rowOff>
    </xdr:from>
    <xdr:to>
      <xdr:col>107</xdr:col>
      <xdr:colOff>101600</xdr:colOff>
      <xdr:row>84</xdr:row>
      <xdr:rowOff>125476</xdr:rowOff>
    </xdr:to>
    <xdr:sp macro="" textlink="">
      <xdr:nvSpPr>
        <xdr:cNvPr id="723" name="楕円 722">
          <a:extLst>
            <a:ext uri="{FF2B5EF4-FFF2-40B4-BE49-F238E27FC236}">
              <a16:creationId xmlns:a16="http://schemas.microsoft.com/office/drawing/2014/main" id="{590196B8-ACA4-4882-A424-183D34DB31B0}"/>
            </a:ext>
          </a:extLst>
        </xdr:cNvPr>
        <xdr:cNvSpPr/>
      </xdr:nvSpPr>
      <xdr:spPr>
        <a:xfrm>
          <a:off x="20383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65532</xdr:rowOff>
    </xdr:from>
    <xdr:to>
      <xdr:col>111</xdr:col>
      <xdr:colOff>177800</xdr:colOff>
      <xdr:row>84</xdr:row>
      <xdr:rowOff>74676</xdr:rowOff>
    </xdr:to>
    <xdr:cxnSp macro="">
      <xdr:nvCxnSpPr>
        <xdr:cNvPr id="724" name="直線コネクタ 723">
          <a:extLst>
            <a:ext uri="{FF2B5EF4-FFF2-40B4-BE49-F238E27FC236}">
              <a16:creationId xmlns:a16="http://schemas.microsoft.com/office/drawing/2014/main" id="{35B5ADEA-182E-401F-A0AE-1745DA3444EF}"/>
            </a:ext>
          </a:extLst>
        </xdr:cNvPr>
        <xdr:cNvCxnSpPr/>
      </xdr:nvCxnSpPr>
      <xdr:spPr>
        <a:xfrm flipV="1">
          <a:off x="20434300" y="14467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725" name="楕円 724">
          <a:extLst>
            <a:ext uri="{FF2B5EF4-FFF2-40B4-BE49-F238E27FC236}">
              <a16:creationId xmlns:a16="http://schemas.microsoft.com/office/drawing/2014/main" id="{2F0C02C7-8EEA-4DE9-B6B8-33746C7345AF}"/>
            </a:ext>
          </a:extLst>
        </xdr:cNvPr>
        <xdr:cNvSpPr/>
      </xdr:nvSpPr>
      <xdr:spPr>
        <a:xfrm>
          <a:off x="19494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74676</xdr:rowOff>
    </xdr:from>
    <xdr:to>
      <xdr:col>107</xdr:col>
      <xdr:colOff>50800</xdr:colOff>
      <xdr:row>84</xdr:row>
      <xdr:rowOff>79248</xdr:rowOff>
    </xdr:to>
    <xdr:cxnSp macro="">
      <xdr:nvCxnSpPr>
        <xdr:cNvPr id="726" name="直線コネクタ 725">
          <a:extLst>
            <a:ext uri="{FF2B5EF4-FFF2-40B4-BE49-F238E27FC236}">
              <a16:creationId xmlns:a16="http://schemas.microsoft.com/office/drawing/2014/main" id="{D3D465EA-739D-47C3-A679-AAA88ACD3678}"/>
            </a:ext>
          </a:extLst>
        </xdr:cNvPr>
        <xdr:cNvCxnSpPr/>
      </xdr:nvCxnSpPr>
      <xdr:spPr>
        <a:xfrm flipV="1">
          <a:off x="19545300" y="1447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33020</xdr:rowOff>
    </xdr:from>
    <xdr:to>
      <xdr:col>98</xdr:col>
      <xdr:colOff>38100</xdr:colOff>
      <xdr:row>84</xdr:row>
      <xdr:rowOff>134620</xdr:rowOff>
    </xdr:to>
    <xdr:sp macro="" textlink="">
      <xdr:nvSpPr>
        <xdr:cNvPr id="727" name="楕円 726">
          <a:extLst>
            <a:ext uri="{FF2B5EF4-FFF2-40B4-BE49-F238E27FC236}">
              <a16:creationId xmlns:a16="http://schemas.microsoft.com/office/drawing/2014/main" id="{505F5A28-7E75-44CB-B677-C82AB2000E22}"/>
            </a:ext>
          </a:extLst>
        </xdr:cNvPr>
        <xdr:cNvSpPr/>
      </xdr:nvSpPr>
      <xdr:spPr>
        <a:xfrm>
          <a:off x="18605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79248</xdr:rowOff>
    </xdr:from>
    <xdr:to>
      <xdr:col>102</xdr:col>
      <xdr:colOff>114300</xdr:colOff>
      <xdr:row>84</xdr:row>
      <xdr:rowOff>83820</xdr:rowOff>
    </xdr:to>
    <xdr:cxnSp macro="">
      <xdr:nvCxnSpPr>
        <xdr:cNvPr id="728" name="直線コネクタ 727">
          <a:extLst>
            <a:ext uri="{FF2B5EF4-FFF2-40B4-BE49-F238E27FC236}">
              <a16:creationId xmlns:a16="http://schemas.microsoft.com/office/drawing/2014/main" id="{F8E4C2E2-E04A-4F26-B24B-8E4AFF07CCAB}"/>
            </a:ext>
          </a:extLst>
        </xdr:cNvPr>
        <xdr:cNvCxnSpPr/>
      </xdr:nvCxnSpPr>
      <xdr:spPr>
        <a:xfrm flipV="1">
          <a:off x="18656300" y="1448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96029</xdr:rowOff>
    </xdr:from>
    <xdr:ext cx="469744" cy="259045"/>
    <xdr:sp macro="" textlink="">
      <xdr:nvSpPr>
        <xdr:cNvPr id="729" name="n_1aveValue【児童館】&#10;一人当たり面積">
          <a:extLst>
            <a:ext uri="{FF2B5EF4-FFF2-40B4-BE49-F238E27FC236}">
              <a16:creationId xmlns:a16="http://schemas.microsoft.com/office/drawing/2014/main" id="{4E0ECAF2-6C09-4AD0-B689-AD906ECE887F}"/>
            </a:ext>
          </a:extLst>
        </xdr:cNvPr>
        <xdr:cNvSpPr txBox="1"/>
      </xdr:nvSpPr>
      <xdr:spPr>
        <a:xfrm>
          <a:off x="21075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100601</xdr:rowOff>
    </xdr:from>
    <xdr:ext cx="469744" cy="259045"/>
    <xdr:sp macro="" textlink="">
      <xdr:nvSpPr>
        <xdr:cNvPr id="730" name="n_2aveValue【児童館】&#10;一人当たり面積">
          <a:extLst>
            <a:ext uri="{FF2B5EF4-FFF2-40B4-BE49-F238E27FC236}">
              <a16:creationId xmlns:a16="http://schemas.microsoft.com/office/drawing/2014/main" id="{7404E955-C577-4733-AFAA-C4FB7F551D60}"/>
            </a:ext>
          </a:extLst>
        </xdr:cNvPr>
        <xdr:cNvSpPr txBox="1"/>
      </xdr:nvSpPr>
      <xdr:spPr>
        <a:xfrm>
          <a:off x="20199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105173</xdr:rowOff>
    </xdr:from>
    <xdr:ext cx="469744" cy="259045"/>
    <xdr:sp macro="" textlink="">
      <xdr:nvSpPr>
        <xdr:cNvPr id="731" name="n_3aveValue【児童館】&#10;一人当たり面積">
          <a:extLst>
            <a:ext uri="{FF2B5EF4-FFF2-40B4-BE49-F238E27FC236}">
              <a16:creationId xmlns:a16="http://schemas.microsoft.com/office/drawing/2014/main" id="{468352BE-2CB3-42DB-9CCB-5A33FDE53FAA}"/>
            </a:ext>
          </a:extLst>
        </xdr:cNvPr>
        <xdr:cNvSpPr txBox="1"/>
      </xdr:nvSpPr>
      <xdr:spPr>
        <a:xfrm>
          <a:off x="19310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109745</xdr:rowOff>
    </xdr:from>
    <xdr:ext cx="469744" cy="259045"/>
    <xdr:sp macro="" textlink="">
      <xdr:nvSpPr>
        <xdr:cNvPr id="732" name="n_4aveValue【児童館】&#10;一人当たり面積">
          <a:extLst>
            <a:ext uri="{FF2B5EF4-FFF2-40B4-BE49-F238E27FC236}">
              <a16:creationId xmlns:a16="http://schemas.microsoft.com/office/drawing/2014/main" id="{A14A5A3C-8ABD-4089-B24C-07AB65C491B4}"/>
            </a:ext>
          </a:extLst>
        </xdr:cNvPr>
        <xdr:cNvSpPr txBox="1"/>
      </xdr:nvSpPr>
      <xdr:spPr>
        <a:xfrm>
          <a:off x="184214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132859</xdr:rowOff>
    </xdr:from>
    <xdr:ext cx="469744" cy="259045"/>
    <xdr:sp macro="" textlink="">
      <xdr:nvSpPr>
        <xdr:cNvPr id="733" name="n_1mainValue【児童館】&#10;一人当たり面積">
          <a:extLst>
            <a:ext uri="{FF2B5EF4-FFF2-40B4-BE49-F238E27FC236}">
              <a16:creationId xmlns:a16="http://schemas.microsoft.com/office/drawing/2014/main" id="{51DB9E01-3652-40CA-B1C3-E018F09AC1F7}"/>
            </a:ext>
          </a:extLst>
        </xdr:cNvPr>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142003</xdr:rowOff>
    </xdr:from>
    <xdr:ext cx="469744" cy="259045"/>
    <xdr:sp macro="" textlink="">
      <xdr:nvSpPr>
        <xdr:cNvPr id="734" name="n_2mainValue【児童館】&#10;一人当たり面積">
          <a:extLst>
            <a:ext uri="{FF2B5EF4-FFF2-40B4-BE49-F238E27FC236}">
              <a16:creationId xmlns:a16="http://schemas.microsoft.com/office/drawing/2014/main" id="{72B58C14-389E-4B47-B12E-5F3E02487E02}"/>
            </a:ext>
          </a:extLst>
        </xdr:cNvPr>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735" name="n_3mainValue【児童館】&#10;一人当たり面積">
          <a:extLst>
            <a:ext uri="{FF2B5EF4-FFF2-40B4-BE49-F238E27FC236}">
              <a16:creationId xmlns:a16="http://schemas.microsoft.com/office/drawing/2014/main" id="{EE81FA3C-24C0-4EF4-894D-2369A20B095A}"/>
            </a:ext>
          </a:extLst>
        </xdr:cNvPr>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736" name="n_4mainValue【児童館】&#10;一人当たり面積">
          <a:extLst>
            <a:ext uri="{FF2B5EF4-FFF2-40B4-BE49-F238E27FC236}">
              <a16:creationId xmlns:a16="http://schemas.microsoft.com/office/drawing/2014/main" id="{A4BEA3FC-BD64-4BB8-A97A-E5344C4AC8B0}"/>
            </a:ext>
          </a:extLst>
        </xdr:cNvPr>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EBC399CC-2E1B-4A7A-A1B3-73619F497B8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C69DB45-B1DF-4C38-818B-DF8D8C6D24E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21E1015E-F4F7-417A-800B-5BA830039CF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4567EAB6-D49C-4E13-AD9C-862AEFF6B6C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FDC5FA73-D307-45FF-9857-A3BA44E942D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AE3F27F0-DBF8-4BBC-9B35-9DBF65CBD41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4489001B-37BE-4D0D-B014-05786C4F893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A372925A-E758-4380-8F3B-E62C372ECCFC}"/>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a:extLst>
            <a:ext uri="{FF2B5EF4-FFF2-40B4-BE49-F238E27FC236}">
              <a16:creationId xmlns:a16="http://schemas.microsoft.com/office/drawing/2014/main" id="{73944179-89AB-4D25-BCD4-1246EA0EE4F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6" name="正方形/長方形 745">
          <a:extLst>
            <a:ext uri="{FF2B5EF4-FFF2-40B4-BE49-F238E27FC236}">
              <a16:creationId xmlns:a16="http://schemas.microsoft.com/office/drawing/2014/main" id="{0BE29913-AE99-4569-87B1-7F17C6F4A9E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7" name="正方形/長方形 746">
          <a:extLst>
            <a:ext uri="{FF2B5EF4-FFF2-40B4-BE49-F238E27FC236}">
              <a16:creationId xmlns:a16="http://schemas.microsoft.com/office/drawing/2014/main" id="{E53F6FB9-068A-4658-8D75-D342066A0A5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8" name="正方形/長方形 747">
          <a:extLst>
            <a:ext uri="{FF2B5EF4-FFF2-40B4-BE49-F238E27FC236}">
              <a16:creationId xmlns:a16="http://schemas.microsoft.com/office/drawing/2014/main" id="{C1152963-1AEA-4667-97E5-2E12B57FDA3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9" name="正方形/長方形 748">
          <a:extLst>
            <a:ext uri="{FF2B5EF4-FFF2-40B4-BE49-F238E27FC236}">
              <a16:creationId xmlns:a16="http://schemas.microsoft.com/office/drawing/2014/main" id="{97B54A50-CE28-4DF7-93A1-DE7618D9330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0" name="正方形/長方形 749">
          <a:extLst>
            <a:ext uri="{FF2B5EF4-FFF2-40B4-BE49-F238E27FC236}">
              <a16:creationId xmlns:a16="http://schemas.microsoft.com/office/drawing/2014/main" id="{4E28F7E6-58CB-4F57-9603-94539693D1A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1" name="正方形/長方形 750">
          <a:extLst>
            <a:ext uri="{FF2B5EF4-FFF2-40B4-BE49-F238E27FC236}">
              <a16:creationId xmlns:a16="http://schemas.microsoft.com/office/drawing/2014/main" id="{2F2B8F09-5F74-4738-B0AF-83B6A9F4E7D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2" name="正方形/長方形 751">
          <a:extLst>
            <a:ext uri="{FF2B5EF4-FFF2-40B4-BE49-F238E27FC236}">
              <a16:creationId xmlns:a16="http://schemas.microsoft.com/office/drawing/2014/main" id="{122A50DF-4ACC-43B3-810D-0D3316395DCB}"/>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C4050BB5-4440-4CE8-9952-CB86F31204B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4ED78248-140B-4CAD-97B9-B4AF82B645A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0E89C11B-9769-47A1-8537-47E30D51836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町民一人当たり資産額は、各項目で概ね類似団体平均並みあるいは平均を上回っている。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有形固定資産減価償却率は全体では類似団体平均を下回っているものの、児童施設、図書館、一般廃棄物処理施設は類似団体平均を上回っている。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体育館は、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年度に建設したものがあるため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図書館は、施設の老朽化に伴う建替えについて今後検討を進める予定となっている。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年度中の見直しを予定している公共施設総合管理計画に基づき、施設保有量の適正化に取り組み、財政負担の軽減を図る必要がある。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B4D82BE-83AA-419F-AB3F-95FC0504C27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86BADBC-E93A-434E-97D4-2A31C808723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83E2890-9A38-4C1C-A561-2FC32296708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15752F0-91AD-40A1-BA57-1093801BC8B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5C52742-39B2-4F64-A746-C9BD89D4158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ED92FC8-1895-4DE5-8530-026201368DB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16E8262-AD97-45EF-8036-5CCFBAC4DFB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439F17C-4FA5-45B9-A29F-CF76B4CB345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ABB7F5B-3D7D-4E72-A052-FDFF5E8F360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F8AEB16-7F00-4A68-856A-49CFC5F5C83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18,941
18,849
438.41
16,988,467
16,855,318
83,305
6,839,425
11,041,994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E716D61-3EAF-4145-9960-223A4E2EBCB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1F742CB-82F6-4D87-B324-E699E2A7F6C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F0A4C23-0EC7-4823-969E-4602476A0CD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FB82B59-2624-4960-B14A-082B08E3000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0DA1655-1F8B-4099-B6D3-7A791B96897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ED93167-354C-48A6-9EA2-45F1BC0D106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87C3B17-CF5B-4F5C-8895-AB502D42CE9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01E0D60-FC4F-43F0-AAC0-5DEC954EF2F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E1DA805-CE6E-4F54-8B8F-095632AF9C0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70CFD60-550D-4F51-863E-C6C21FFB97D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E9D486C-53E0-4D23-961C-AEC3D88B1F5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45CB398-53E1-4B4F-B050-1F695852785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BBCCAC9-6262-4845-89A2-36CF5E401CF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29FFE9C-DB77-433A-BD82-7243AACA013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0355CC3-8CE2-4DA3-A93E-CFD2FD2276A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613E234-0F9F-4196-BFB8-E535E1ABC0F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AA6C262-7796-4317-AF1A-C1242404086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C0348F4-A522-4344-8576-C2AD07146E8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CD5C17B-684A-40BD-B06B-25854C3EC6B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C15E97C-DF55-435D-846D-DC5DEEF381A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03B3F57-3FCC-4E50-8989-0CA4394D0D5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7D2CA17-A649-49F0-A1A7-4DD9B4A064B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1A75482-738E-480D-9A7E-EF518AF18A2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47F5A5D-2F96-4744-BA14-1B4660F31CB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3A91E02-4303-41C3-A533-10F100E77F7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FC6D50D-12BB-47A1-9507-F6CA6775D52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8D57C81-EEFA-4457-A57C-64EC01CCBD1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FDCED8E-FA22-481A-85A8-757412648E4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0659965-7380-4F54-9E3B-980F9650D84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B906412-1935-43AB-B3EA-A6F623D451F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7017242-3042-4BBA-B52B-382D3E19ABB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7CCEC0F-699D-46C3-9C5D-06A663BE36A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E0D6D31-7015-4E1E-AE65-5CD487972B7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4EB7E43-7458-41D5-B329-7484C13EC90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A3753BC-E139-4A32-B4CD-5BC08A3D0D6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D8DFF0E-831D-4E99-8969-BC681782A26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6621F95-0A9D-450E-B66B-6B6C457D257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22D2B18-D9F4-4007-BF88-E9BF3FED6E8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F8268BA-6B6F-4290-BF74-B98193CCE03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B68D737-B378-4B10-91F1-3277D5CCCEC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6868601-4659-4217-84ED-F1856C89981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902F667-13FE-424B-A959-33578A2F927B}"/>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B2208EE-39BA-40B8-BEBC-9CE5A54742F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DA7F864-3D97-4573-99B9-B56DEDA496A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E9383022-98FE-4A6E-B5DB-2A9B012924B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156210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04B9B329-15FA-43DB-A24A-D7642CEEB6D7}"/>
            </a:ext>
          </a:extLst>
        </xdr:cNvPr>
        <xdr:cNvCxnSpPr/>
      </xdr:nvCxnSpPr>
      <xdr:spPr>
        <a:xfrm flipV="1">
          <a:off x="4634865" y="564261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a:extLst>
            <a:ext uri="{FF2B5EF4-FFF2-40B4-BE49-F238E27FC236}">
              <a16:creationId xmlns:a16="http://schemas.microsoft.com/office/drawing/2014/main" id="{F5DEF6B3-B215-45CA-89CD-8C98C108EC17}"/>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C5E9C3AC-B4BF-4CF6-8A3E-D2EDB0E16B6D}"/>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102887</xdr:rowOff>
    </xdr:from>
    <xdr:ext cx="405111" cy="259045"/>
    <xdr:sp macro="" textlink="">
      <xdr:nvSpPr>
        <xdr:cNvPr id="60" name="【図書館】&#10;有形固定資産減価償却率最大値テキスト">
          <a:extLst>
            <a:ext uri="{FF2B5EF4-FFF2-40B4-BE49-F238E27FC236}">
              <a16:creationId xmlns:a16="http://schemas.microsoft.com/office/drawing/2014/main" id="{5B07BB98-4463-4A9E-9C07-67A928EDBA27}"/>
            </a:ext>
          </a:extLst>
        </xdr:cNvPr>
        <xdr:cNvSpPr txBox="1"/>
      </xdr:nvSpPr>
      <xdr:spPr>
        <a:xfrm>
          <a:off x="4673600" y="541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156210</xdr:rowOff>
    </xdr:from>
    <xdr:to>
      <xdr:col>24</xdr:col>
      <xdr:colOff>152400</xdr:colOff>
      <xdr:row>32</xdr:row>
      <xdr:rowOff>156210</xdr:rowOff>
    </xdr:to>
    <xdr:cxnSp macro="">
      <xdr:nvCxnSpPr>
        <xdr:cNvPr id="61" name="直線コネクタ 60">
          <a:extLst>
            <a:ext uri="{FF2B5EF4-FFF2-40B4-BE49-F238E27FC236}">
              <a16:creationId xmlns:a16="http://schemas.microsoft.com/office/drawing/2014/main" id="{086E9335-7A35-45CC-955B-4B25FE0D35B9}"/>
            </a:ext>
          </a:extLst>
        </xdr:cNvPr>
        <xdr:cNvCxnSpPr/>
      </xdr:nvCxnSpPr>
      <xdr:spPr>
        <a:xfrm>
          <a:off x="4546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118762</xdr:rowOff>
    </xdr:from>
    <xdr:ext cx="405111" cy="259045"/>
    <xdr:sp macro="" textlink="">
      <xdr:nvSpPr>
        <xdr:cNvPr id="62" name="【図書館】&#10;有形固定資産減価償却率平均値テキスト">
          <a:extLst>
            <a:ext uri="{FF2B5EF4-FFF2-40B4-BE49-F238E27FC236}">
              <a16:creationId xmlns:a16="http://schemas.microsoft.com/office/drawing/2014/main" id="{A3D9F948-57DA-492C-B774-4FF6D61A9D6E}"/>
            </a:ext>
          </a:extLst>
        </xdr:cNvPr>
        <xdr:cNvSpPr txBox="1"/>
      </xdr:nvSpPr>
      <xdr:spPr>
        <a:xfrm>
          <a:off x="4673600" y="611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63" name="フローチャート: 判断 62">
          <a:extLst>
            <a:ext uri="{FF2B5EF4-FFF2-40B4-BE49-F238E27FC236}">
              <a16:creationId xmlns:a16="http://schemas.microsoft.com/office/drawing/2014/main" id="{FDFD8DE7-9740-45CA-A49B-30C69EB82B99}"/>
            </a:ext>
          </a:extLst>
        </xdr:cNvPr>
        <xdr:cNvSpPr/>
      </xdr:nvSpPr>
      <xdr:spPr>
        <a:xfrm>
          <a:off x="45847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156845</xdr:rowOff>
    </xdr:from>
    <xdr:to>
      <xdr:col>20</xdr:col>
      <xdr:colOff>38100</xdr:colOff>
      <xdr:row>36</xdr:row>
      <xdr:rowOff>86995</xdr:rowOff>
    </xdr:to>
    <xdr:sp macro="" textlink="">
      <xdr:nvSpPr>
        <xdr:cNvPr id="64" name="フローチャート: 判断 63">
          <a:extLst>
            <a:ext uri="{FF2B5EF4-FFF2-40B4-BE49-F238E27FC236}">
              <a16:creationId xmlns:a16="http://schemas.microsoft.com/office/drawing/2014/main" id="{2017328A-E0EF-4A13-85AB-60FF25464CFF}"/>
            </a:ext>
          </a:extLst>
        </xdr:cNvPr>
        <xdr:cNvSpPr/>
      </xdr:nvSpPr>
      <xdr:spPr>
        <a:xfrm>
          <a:off x="3746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149225</xdr:rowOff>
    </xdr:from>
    <xdr:to>
      <xdr:col>15</xdr:col>
      <xdr:colOff>101600</xdr:colOff>
      <xdr:row>36</xdr:row>
      <xdr:rowOff>79375</xdr:rowOff>
    </xdr:to>
    <xdr:sp macro="" textlink="">
      <xdr:nvSpPr>
        <xdr:cNvPr id="65" name="フローチャート: 判断 64">
          <a:extLst>
            <a:ext uri="{FF2B5EF4-FFF2-40B4-BE49-F238E27FC236}">
              <a16:creationId xmlns:a16="http://schemas.microsoft.com/office/drawing/2014/main" id="{6DB3F9C2-24CD-467A-916B-035E69E7A05A}"/>
            </a:ext>
          </a:extLst>
        </xdr:cNvPr>
        <xdr:cNvSpPr/>
      </xdr:nvSpPr>
      <xdr:spPr>
        <a:xfrm>
          <a:off x="2857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114935</xdr:rowOff>
    </xdr:from>
    <xdr:to>
      <xdr:col>10</xdr:col>
      <xdr:colOff>165100</xdr:colOff>
      <xdr:row>36</xdr:row>
      <xdr:rowOff>45085</xdr:rowOff>
    </xdr:to>
    <xdr:sp macro="" textlink="">
      <xdr:nvSpPr>
        <xdr:cNvPr id="66" name="フローチャート: 判断 65">
          <a:extLst>
            <a:ext uri="{FF2B5EF4-FFF2-40B4-BE49-F238E27FC236}">
              <a16:creationId xmlns:a16="http://schemas.microsoft.com/office/drawing/2014/main" id="{AF801078-FA81-47E4-860E-E67B7C948FBC}"/>
            </a:ext>
          </a:extLst>
        </xdr:cNvPr>
        <xdr:cNvSpPr/>
      </xdr:nvSpPr>
      <xdr:spPr>
        <a:xfrm>
          <a:off x="196850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78740</xdr:rowOff>
    </xdr:from>
    <xdr:to>
      <xdr:col>6</xdr:col>
      <xdr:colOff>38100</xdr:colOff>
      <xdr:row>36</xdr:row>
      <xdr:rowOff>8890</xdr:rowOff>
    </xdr:to>
    <xdr:sp macro="" textlink="">
      <xdr:nvSpPr>
        <xdr:cNvPr id="67" name="フローチャート: 判断 66">
          <a:extLst>
            <a:ext uri="{FF2B5EF4-FFF2-40B4-BE49-F238E27FC236}">
              <a16:creationId xmlns:a16="http://schemas.microsoft.com/office/drawing/2014/main" id="{6A6BBF63-EAC0-464B-8C52-CC5FD7186056}"/>
            </a:ext>
          </a:extLst>
        </xdr:cNvPr>
        <xdr:cNvSpPr/>
      </xdr:nvSpPr>
      <xdr:spPr>
        <a:xfrm>
          <a:off x="1079500" y="607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7964E7C-DDF3-4466-8DB8-59912C65B75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01C2826-306C-43CB-B07F-E69358F1A46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31FE623-F369-41D9-B666-5AEC56751FE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2256AF0-6A18-4E9F-98A2-F26FBF272A0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F4E19C5-037A-42F3-8E65-7B7E6B29C2C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158750</xdr:rowOff>
    </xdr:from>
    <xdr:to>
      <xdr:col>24</xdr:col>
      <xdr:colOff>114300</xdr:colOff>
      <xdr:row>42</xdr:row>
      <xdr:rowOff>88900</xdr:rowOff>
    </xdr:to>
    <xdr:sp macro="" textlink="">
      <xdr:nvSpPr>
        <xdr:cNvPr id="73" name="楕円 72">
          <a:extLst>
            <a:ext uri="{FF2B5EF4-FFF2-40B4-BE49-F238E27FC236}">
              <a16:creationId xmlns:a16="http://schemas.microsoft.com/office/drawing/2014/main" id="{ABA8F14D-9C9D-4DE1-8E89-44F46CCD3412}"/>
            </a:ext>
          </a:extLst>
        </xdr:cNvPr>
        <xdr:cNvSpPr/>
      </xdr:nvSpPr>
      <xdr:spPr>
        <a:xfrm>
          <a:off x="4584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73677</xdr:rowOff>
    </xdr:from>
    <xdr:ext cx="469744" cy="259045"/>
    <xdr:sp macro="" textlink="">
      <xdr:nvSpPr>
        <xdr:cNvPr id="74" name="【図書館】&#10;有形固定資産減価償却率該当値テキスト">
          <a:extLst>
            <a:ext uri="{FF2B5EF4-FFF2-40B4-BE49-F238E27FC236}">
              <a16:creationId xmlns:a16="http://schemas.microsoft.com/office/drawing/2014/main" id="{E4BCDD67-B1E8-4110-B2D2-4114EBD75050}"/>
            </a:ext>
          </a:extLst>
        </xdr:cNvPr>
        <xdr:cNvSpPr txBox="1"/>
      </xdr:nvSpPr>
      <xdr:spPr>
        <a:xfrm>
          <a:off x="4673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158750</xdr:rowOff>
    </xdr:from>
    <xdr:to>
      <xdr:col>20</xdr:col>
      <xdr:colOff>38100</xdr:colOff>
      <xdr:row>42</xdr:row>
      <xdr:rowOff>88900</xdr:rowOff>
    </xdr:to>
    <xdr:sp macro="" textlink="">
      <xdr:nvSpPr>
        <xdr:cNvPr id="75" name="楕円 74">
          <a:extLst>
            <a:ext uri="{FF2B5EF4-FFF2-40B4-BE49-F238E27FC236}">
              <a16:creationId xmlns:a16="http://schemas.microsoft.com/office/drawing/2014/main" id="{6C704006-3ED5-4E31-81F8-3DF5B191546D}"/>
            </a:ext>
          </a:extLst>
        </xdr:cNvPr>
        <xdr:cNvSpPr/>
      </xdr:nvSpPr>
      <xdr:spPr>
        <a:xfrm>
          <a:off x="3746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38100</xdr:rowOff>
    </xdr:from>
    <xdr:to>
      <xdr:col>24</xdr:col>
      <xdr:colOff>63500</xdr:colOff>
      <xdr:row>42</xdr:row>
      <xdr:rowOff>38100</xdr:rowOff>
    </xdr:to>
    <xdr:cxnSp macro="">
      <xdr:nvCxnSpPr>
        <xdr:cNvPr id="76" name="直線コネクタ 75">
          <a:extLst>
            <a:ext uri="{FF2B5EF4-FFF2-40B4-BE49-F238E27FC236}">
              <a16:creationId xmlns:a16="http://schemas.microsoft.com/office/drawing/2014/main" id="{B541004C-8D46-4F34-9E1A-B918FCCF4388}"/>
            </a:ext>
          </a:extLst>
        </xdr:cNvPr>
        <xdr:cNvCxnSpPr/>
      </xdr:nvCxnSpPr>
      <xdr:spPr>
        <a:xfrm>
          <a:off x="3797300" y="723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158750</xdr:rowOff>
    </xdr:from>
    <xdr:to>
      <xdr:col>15</xdr:col>
      <xdr:colOff>101600</xdr:colOff>
      <xdr:row>42</xdr:row>
      <xdr:rowOff>88900</xdr:rowOff>
    </xdr:to>
    <xdr:sp macro="" textlink="">
      <xdr:nvSpPr>
        <xdr:cNvPr id="77" name="楕円 76">
          <a:extLst>
            <a:ext uri="{FF2B5EF4-FFF2-40B4-BE49-F238E27FC236}">
              <a16:creationId xmlns:a16="http://schemas.microsoft.com/office/drawing/2014/main" id="{2527C3E3-0ACF-462E-9762-17C823ABC7ED}"/>
            </a:ext>
          </a:extLst>
        </xdr:cNvPr>
        <xdr:cNvSpPr/>
      </xdr:nvSpPr>
      <xdr:spPr>
        <a:xfrm>
          <a:off x="2857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38100</xdr:rowOff>
    </xdr:from>
    <xdr:to>
      <xdr:col>19</xdr:col>
      <xdr:colOff>177800</xdr:colOff>
      <xdr:row>42</xdr:row>
      <xdr:rowOff>38100</xdr:rowOff>
    </xdr:to>
    <xdr:cxnSp macro="">
      <xdr:nvCxnSpPr>
        <xdr:cNvPr id="78" name="直線コネクタ 77">
          <a:extLst>
            <a:ext uri="{FF2B5EF4-FFF2-40B4-BE49-F238E27FC236}">
              <a16:creationId xmlns:a16="http://schemas.microsoft.com/office/drawing/2014/main" id="{65BA343B-2D62-4808-8331-1C400725734A}"/>
            </a:ext>
          </a:extLst>
        </xdr:cNvPr>
        <xdr:cNvCxnSpPr/>
      </xdr:nvCxnSpPr>
      <xdr:spPr>
        <a:xfrm>
          <a:off x="2908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158750</xdr:rowOff>
    </xdr:from>
    <xdr:to>
      <xdr:col>10</xdr:col>
      <xdr:colOff>165100</xdr:colOff>
      <xdr:row>42</xdr:row>
      <xdr:rowOff>88900</xdr:rowOff>
    </xdr:to>
    <xdr:sp macro="" textlink="">
      <xdr:nvSpPr>
        <xdr:cNvPr id="79" name="楕円 78">
          <a:extLst>
            <a:ext uri="{FF2B5EF4-FFF2-40B4-BE49-F238E27FC236}">
              <a16:creationId xmlns:a16="http://schemas.microsoft.com/office/drawing/2014/main" id="{CBE5980E-5400-4630-84F4-583CA3851C1F}"/>
            </a:ext>
          </a:extLst>
        </xdr:cNvPr>
        <xdr:cNvSpPr/>
      </xdr:nvSpPr>
      <xdr:spPr>
        <a:xfrm>
          <a:off x="1968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38100</xdr:rowOff>
    </xdr:from>
    <xdr:to>
      <xdr:col>15</xdr:col>
      <xdr:colOff>50800</xdr:colOff>
      <xdr:row>42</xdr:row>
      <xdr:rowOff>38100</xdr:rowOff>
    </xdr:to>
    <xdr:cxnSp macro="">
      <xdr:nvCxnSpPr>
        <xdr:cNvPr id="80" name="直線コネクタ 79">
          <a:extLst>
            <a:ext uri="{FF2B5EF4-FFF2-40B4-BE49-F238E27FC236}">
              <a16:creationId xmlns:a16="http://schemas.microsoft.com/office/drawing/2014/main" id="{3EF1F580-FB0C-4DDD-A769-9C7E1643BF3D}"/>
            </a:ext>
          </a:extLst>
        </xdr:cNvPr>
        <xdr:cNvCxnSpPr/>
      </xdr:nvCxnSpPr>
      <xdr:spPr>
        <a:xfrm>
          <a:off x="2019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158750</xdr:rowOff>
    </xdr:from>
    <xdr:to>
      <xdr:col>6</xdr:col>
      <xdr:colOff>38100</xdr:colOff>
      <xdr:row>42</xdr:row>
      <xdr:rowOff>88900</xdr:rowOff>
    </xdr:to>
    <xdr:sp macro="" textlink="">
      <xdr:nvSpPr>
        <xdr:cNvPr id="81" name="楕円 80">
          <a:extLst>
            <a:ext uri="{FF2B5EF4-FFF2-40B4-BE49-F238E27FC236}">
              <a16:creationId xmlns:a16="http://schemas.microsoft.com/office/drawing/2014/main" id="{59D9E7EA-431B-439A-BC1B-2DE8141B5684}"/>
            </a:ext>
          </a:extLst>
        </xdr:cNvPr>
        <xdr:cNvSpPr/>
      </xdr:nvSpPr>
      <xdr:spPr>
        <a:xfrm>
          <a:off x="1079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38100</xdr:rowOff>
    </xdr:from>
    <xdr:to>
      <xdr:col>10</xdr:col>
      <xdr:colOff>114300</xdr:colOff>
      <xdr:row>42</xdr:row>
      <xdr:rowOff>38100</xdr:rowOff>
    </xdr:to>
    <xdr:cxnSp macro="">
      <xdr:nvCxnSpPr>
        <xdr:cNvPr id="82" name="直線コネクタ 81">
          <a:extLst>
            <a:ext uri="{FF2B5EF4-FFF2-40B4-BE49-F238E27FC236}">
              <a16:creationId xmlns:a16="http://schemas.microsoft.com/office/drawing/2014/main" id="{BA6DFEA4-71FA-4E80-B51E-FBDE37DD90C8}"/>
            </a:ext>
          </a:extLst>
        </xdr:cNvPr>
        <xdr:cNvCxnSpPr/>
      </xdr:nvCxnSpPr>
      <xdr:spPr>
        <a:xfrm>
          <a:off x="1130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103522</xdr:rowOff>
    </xdr:from>
    <xdr:ext cx="405111" cy="259045"/>
    <xdr:sp macro="" textlink="">
      <xdr:nvSpPr>
        <xdr:cNvPr id="83" name="n_1aveValue【図書館】&#10;有形固定資産減価償却率">
          <a:extLst>
            <a:ext uri="{FF2B5EF4-FFF2-40B4-BE49-F238E27FC236}">
              <a16:creationId xmlns:a16="http://schemas.microsoft.com/office/drawing/2014/main" id="{7CCA1194-D7D7-46D7-8E3A-DBB487ACDD57}"/>
            </a:ext>
          </a:extLst>
        </xdr:cNvPr>
        <xdr:cNvSpPr txBox="1"/>
      </xdr:nvSpPr>
      <xdr:spPr>
        <a:xfrm>
          <a:off x="35820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95902</xdr:rowOff>
    </xdr:from>
    <xdr:ext cx="405111" cy="259045"/>
    <xdr:sp macro="" textlink="">
      <xdr:nvSpPr>
        <xdr:cNvPr id="84" name="n_2aveValue【図書館】&#10;有形固定資産減価償却率">
          <a:extLst>
            <a:ext uri="{FF2B5EF4-FFF2-40B4-BE49-F238E27FC236}">
              <a16:creationId xmlns:a16="http://schemas.microsoft.com/office/drawing/2014/main" id="{63174CF2-C90D-46B7-B7B1-7D8F8B0C844E}"/>
            </a:ext>
          </a:extLst>
        </xdr:cNvPr>
        <xdr:cNvSpPr txBox="1"/>
      </xdr:nvSpPr>
      <xdr:spPr>
        <a:xfrm>
          <a:off x="27057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61612</xdr:rowOff>
    </xdr:from>
    <xdr:ext cx="405111" cy="259045"/>
    <xdr:sp macro="" textlink="">
      <xdr:nvSpPr>
        <xdr:cNvPr id="85" name="n_3aveValue【図書館】&#10;有形固定資産減価償却率">
          <a:extLst>
            <a:ext uri="{FF2B5EF4-FFF2-40B4-BE49-F238E27FC236}">
              <a16:creationId xmlns:a16="http://schemas.microsoft.com/office/drawing/2014/main" id="{FFA810FF-C7F9-4E20-8774-F3F430110809}"/>
            </a:ext>
          </a:extLst>
        </xdr:cNvPr>
        <xdr:cNvSpPr txBox="1"/>
      </xdr:nvSpPr>
      <xdr:spPr>
        <a:xfrm>
          <a:off x="18167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25417</xdr:rowOff>
    </xdr:from>
    <xdr:ext cx="405111" cy="259045"/>
    <xdr:sp macro="" textlink="">
      <xdr:nvSpPr>
        <xdr:cNvPr id="86" name="n_4aveValue【図書館】&#10;有形固定資産減価償却率">
          <a:extLst>
            <a:ext uri="{FF2B5EF4-FFF2-40B4-BE49-F238E27FC236}">
              <a16:creationId xmlns:a16="http://schemas.microsoft.com/office/drawing/2014/main" id="{8967C486-9869-4723-B2E5-1AF474D354D8}"/>
            </a:ext>
          </a:extLst>
        </xdr:cNvPr>
        <xdr:cNvSpPr txBox="1"/>
      </xdr:nvSpPr>
      <xdr:spPr>
        <a:xfrm>
          <a:off x="927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42</xdr:row>
      <xdr:rowOff>80027</xdr:rowOff>
    </xdr:from>
    <xdr:ext cx="469744" cy="259045"/>
    <xdr:sp macro="" textlink="">
      <xdr:nvSpPr>
        <xdr:cNvPr id="87" name="n_1mainValue【図書館】&#10;有形固定資産減価償却率">
          <a:extLst>
            <a:ext uri="{FF2B5EF4-FFF2-40B4-BE49-F238E27FC236}">
              <a16:creationId xmlns:a16="http://schemas.microsoft.com/office/drawing/2014/main" id="{C646D9EA-B9C3-4D88-BEF4-E83A4C0D19AF}"/>
            </a:ext>
          </a:extLst>
        </xdr:cNvPr>
        <xdr:cNvSpPr txBox="1"/>
      </xdr:nvSpPr>
      <xdr:spPr>
        <a:xfrm>
          <a:off x="3549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42</xdr:row>
      <xdr:rowOff>80027</xdr:rowOff>
    </xdr:from>
    <xdr:ext cx="469744" cy="259045"/>
    <xdr:sp macro="" textlink="">
      <xdr:nvSpPr>
        <xdr:cNvPr id="88" name="n_2mainValue【図書館】&#10;有形固定資産減価償却率">
          <a:extLst>
            <a:ext uri="{FF2B5EF4-FFF2-40B4-BE49-F238E27FC236}">
              <a16:creationId xmlns:a16="http://schemas.microsoft.com/office/drawing/2014/main" id="{2B37C6B7-A2B2-4360-8B1B-AFFE891905FE}"/>
            </a:ext>
          </a:extLst>
        </xdr:cNvPr>
        <xdr:cNvSpPr txBox="1"/>
      </xdr:nvSpPr>
      <xdr:spPr>
        <a:xfrm>
          <a:off x="2673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80027</xdr:rowOff>
    </xdr:from>
    <xdr:ext cx="469744" cy="259045"/>
    <xdr:sp macro="" textlink="">
      <xdr:nvSpPr>
        <xdr:cNvPr id="89" name="n_3mainValue【図書館】&#10;有形固定資産減価償却率">
          <a:extLst>
            <a:ext uri="{FF2B5EF4-FFF2-40B4-BE49-F238E27FC236}">
              <a16:creationId xmlns:a16="http://schemas.microsoft.com/office/drawing/2014/main" id="{CF049E6E-D255-40FD-9977-03268C428745}"/>
            </a:ext>
          </a:extLst>
        </xdr:cNvPr>
        <xdr:cNvSpPr txBox="1"/>
      </xdr:nvSpPr>
      <xdr:spPr>
        <a:xfrm>
          <a:off x="1784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42</xdr:row>
      <xdr:rowOff>80027</xdr:rowOff>
    </xdr:from>
    <xdr:ext cx="469744" cy="259045"/>
    <xdr:sp macro="" textlink="">
      <xdr:nvSpPr>
        <xdr:cNvPr id="90" name="n_4mainValue【図書館】&#10;有形固定資産減価償却率">
          <a:extLst>
            <a:ext uri="{FF2B5EF4-FFF2-40B4-BE49-F238E27FC236}">
              <a16:creationId xmlns:a16="http://schemas.microsoft.com/office/drawing/2014/main" id="{94A3D079-0015-4118-ABCA-D9233DEE2BC4}"/>
            </a:ext>
          </a:extLst>
        </xdr:cNvPr>
        <xdr:cNvSpPr txBox="1"/>
      </xdr:nvSpPr>
      <xdr:spPr>
        <a:xfrm>
          <a:off x="895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3983F3FC-62AA-4A8B-9AB8-1BB316A9FCC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EC6A591-4180-49D0-BD7A-96D6F2AE924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3997713-DB06-4457-A929-A87A0384D86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86B9EE50-EC49-4EEA-BA90-3DE592AB583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17394A5-0AE8-45D5-B5BB-60C13ACF39E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9921F7E8-C716-40AB-8585-41B03710923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9FF17F4-6ADA-48C5-A441-20A5111D31F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DC0AD26-430E-463A-A53A-54250EA578C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74850EF9-8A6C-4EBE-8F78-67668CB0621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9AA58D7B-41B6-4E4A-B538-C039E71C104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C71D99E4-8776-44E9-90CE-2DFCBF0C36E5}"/>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D591A91A-04F9-4722-A908-74AA754E3F6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44055CFE-3B6F-4EAE-8631-291D3AEFD79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C6B2CBB7-C15D-459D-BC49-C0D0D3131645}"/>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C5CBEC53-FE28-4D78-8B96-89F0C2C6F29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5F342A1B-BBE4-4D18-8E2B-2E2FCB9FFEC8}"/>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78D6652A-2151-467E-8803-8015B2EE37B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40157838-1A80-4A21-8288-6150313E5D82}"/>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B6212E1-10B6-481D-AE4F-16D25D711D4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C24B8454-1C19-4AA5-BA20-D3F353F7D35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82B8AF51-746F-4E38-A32F-59501D3E7C1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73914</xdr:rowOff>
    </xdr:to>
    <xdr:cxnSp macro="">
      <xdr:nvCxnSpPr>
        <xdr:cNvPr id="112" name="直線コネクタ 111">
          <a:extLst>
            <a:ext uri="{FF2B5EF4-FFF2-40B4-BE49-F238E27FC236}">
              <a16:creationId xmlns:a16="http://schemas.microsoft.com/office/drawing/2014/main" id="{E628E57B-CA01-4E61-97FB-43565DB8F437}"/>
            </a:ext>
          </a:extLst>
        </xdr:cNvPr>
        <xdr:cNvCxnSpPr/>
      </xdr:nvCxnSpPr>
      <xdr:spPr>
        <a:xfrm flipV="1">
          <a:off x="10476865" y="604266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3" name="【図書館】&#10;一人当たり面積最小値テキスト">
          <a:extLst>
            <a:ext uri="{FF2B5EF4-FFF2-40B4-BE49-F238E27FC236}">
              <a16:creationId xmlns:a16="http://schemas.microsoft.com/office/drawing/2014/main" id="{4C192443-AE5D-4DF0-B057-9932AC2D5B60}"/>
            </a:ext>
          </a:extLst>
        </xdr:cNvPr>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4" name="直線コネクタ 113">
          <a:extLst>
            <a:ext uri="{FF2B5EF4-FFF2-40B4-BE49-F238E27FC236}">
              <a16:creationId xmlns:a16="http://schemas.microsoft.com/office/drawing/2014/main" id="{403BBD36-1375-4631-B63B-D52EA39719FA}"/>
            </a:ext>
          </a:extLst>
        </xdr:cNvPr>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15" name="【図書館】&#10;一人当たり面積最大値テキスト">
          <a:extLst>
            <a:ext uri="{FF2B5EF4-FFF2-40B4-BE49-F238E27FC236}">
              <a16:creationId xmlns:a16="http://schemas.microsoft.com/office/drawing/2014/main" id="{107BDA3C-D236-4368-AC74-37D18F76ED3D}"/>
            </a:ext>
          </a:extLst>
        </xdr:cNvPr>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16" name="直線コネクタ 115">
          <a:extLst>
            <a:ext uri="{FF2B5EF4-FFF2-40B4-BE49-F238E27FC236}">
              <a16:creationId xmlns:a16="http://schemas.microsoft.com/office/drawing/2014/main" id="{CCCDA4E1-424F-4D75-9CAD-67199F212B7B}"/>
            </a:ext>
          </a:extLst>
        </xdr:cNvPr>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109999</xdr:rowOff>
    </xdr:from>
    <xdr:ext cx="469744" cy="259045"/>
    <xdr:sp macro="" textlink="">
      <xdr:nvSpPr>
        <xdr:cNvPr id="117" name="【図書館】&#10;一人当たり面積平均値テキスト">
          <a:extLst>
            <a:ext uri="{FF2B5EF4-FFF2-40B4-BE49-F238E27FC236}">
              <a16:creationId xmlns:a16="http://schemas.microsoft.com/office/drawing/2014/main" id="{DA474BF8-7691-46D8-AD5B-6BCCDE03F73B}"/>
            </a:ext>
          </a:extLst>
        </xdr:cNvPr>
        <xdr:cNvSpPr txBox="1"/>
      </xdr:nvSpPr>
      <xdr:spPr>
        <a:xfrm>
          <a:off x="10515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8" name="フローチャート: 判断 117">
          <a:extLst>
            <a:ext uri="{FF2B5EF4-FFF2-40B4-BE49-F238E27FC236}">
              <a16:creationId xmlns:a16="http://schemas.microsoft.com/office/drawing/2014/main" id="{AEFE55B7-9BFB-4C6F-9D1B-5EC06EF07B34}"/>
            </a:ext>
          </a:extLst>
        </xdr:cNvPr>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151130</xdr:rowOff>
    </xdr:from>
    <xdr:to>
      <xdr:col>50</xdr:col>
      <xdr:colOff>165100</xdr:colOff>
      <xdr:row>40</xdr:row>
      <xdr:rowOff>81280</xdr:rowOff>
    </xdr:to>
    <xdr:sp macro="" textlink="">
      <xdr:nvSpPr>
        <xdr:cNvPr id="119" name="フローチャート: 判断 118">
          <a:extLst>
            <a:ext uri="{FF2B5EF4-FFF2-40B4-BE49-F238E27FC236}">
              <a16:creationId xmlns:a16="http://schemas.microsoft.com/office/drawing/2014/main" id="{5EC67621-0126-4E1C-8C74-4FB9F34E106B}"/>
            </a:ext>
          </a:extLst>
        </xdr:cNvPr>
        <xdr:cNvSpPr/>
      </xdr:nvSpPr>
      <xdr:spPr>
        <a:xfrm>
          <a:off x="9588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164846</xdr:rowOff>
    </xdr:from>
    <xdr:to>
      <xdr:col>46</xdr:col>
      <xdr:colOff>38100</xdr:colOff>
      <xdr:row>40</xdr:row>
      <xdr:rowOff>94996</xdr:rowOff>
    </xdr:to>
    <xdr:sp macro="" textlink="">
      <xdr:nvSpPr>
        <xdr:cNvPr id="120" name="フローチャート: 判断 119">
          <a:extLst>
            <a:ext uri="{FF2B5EF4-FFF2-40B4-BE49-F238E27FC236}">
              <a16:creationId xmlns:a16="http://schemas.microsoft.com/office/drawing/2014/main" id="{7A3EB697-A887-4391-9254-59661FA82F86}"/>
            </a:ext>
          </a:extLst>
        </xdr:cNvPr>
        <xdr:cNvSpPr/>
      </xdr:nvSpPr>
      <xdr:spPr>
        <a:xfrm>
          <a:off x="8699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164846</xdr:rowOff>
    </xdr:from>
    <xdr:to>
      <xdr:col>41</xdr:col>
      <xdr:colOff>101600</xdr:colOff>
      <xdr:row>40</xdr:row>
      <xdr:rowOff>94996</xdr:rowOff>
    </xdr:to>
    <xdr:sp macro="" textlink="">
      <xdr:nvSpPr>
        <xdr:cNvPr id="121" name="フローチャート: 判断 120">
          <a:extLst>
            <a:ext uri="{FF2B5EF4-FFF2-40B4-BE49-F238E27FC236}">
              <a16:creationId xmlns:a16="http://schemas.microsoft.com/office/drawing/2014/main" id="{D71FB1B4-29F2-4750-9D2D-A8043B132663}"/>
            </a:ext>
          </a:extLst>
        </xdr:cNvPr>
        <xdr:cNvSpPr/>
      </xdr:nvSpPr>
      <xdr:spPr>
        <a:xfrm>
          <a:off x="7810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146558</xdr:rowOff>
    </xdr:from>
    <xdr:to>
      <xdr:col>36</xdr:col>
      <xdr:colOff>165100</xdr:colOff>
      <xdr:row>40</xdr:row>
      <xdr:rowOff>76708</xdr:rowOff>
    </xdr:to>
    <xdr:sp macro="" textlink="">
      <xdr:nvSpPr>
        <xdr:cNvPr id="122" name="フローチャート: 判断 121">
          <a:extLst>
            <a:ext uri="{FF2B5EF4-FFF2-40B4-BE49-F238E27FC236}">
              <a16:creationId xmlns:a16="http://schemas.microsoft.com/office/drawing/2014/main" id="{35C7F40D-6FE6-459C-9062-EAF3CDCFBAFF}"/>
            </a:ext>
          </a:extLst>
        </xdr:cNvPr>
        <xdr:cNvSpPr/>
      </xdr:nvSpPr>
      <xdr:spPr>
        <a:xfrm>
          <a:off x="6921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B0DC055-B368-42E8-B2C8-244EAD24D6D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268A4A7-BCA7-4449-B540-36271607B0F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B144C53-E786-4CC8-8640-EF51379FFCE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BAE31BC-9BC8-4A1F-ABC2-EC39E1EB18D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54057D2-8B68-40BB-9DC2-CF2362B72B8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96266</xdr:rowOff>
    </xdr:from>
    <xdr:to>
      <xdr:col>55</xdr:col>
      <xdr:colOff>50800</xdr:colOff>
      <xdr:row>40</xdr:row>
      <xdr:rowOff>26416</xdr:rowOff>
    </xdr:to>
    <xdr:sp macro="" textlink="">
      <xdr:nvSpPr>
        <xdr:cNvPr id="128" name="楕円 127">
          <a:extLst>
            <a:ext uri="{FF2B5EF4-FFF2-40B4-BE49-F238E27FC236}">
              <a16:creationId xmlns:a16="http://schemas.microsoft.com/office/drawing/2014/main" id="{61D7B483-2D9E-4C4B-86C5-FA30394AED4C}"/>
            </a:ext>
          </a:extLst>
        </xdr:cNvPr>
        <xdr:cNvSpPr/>
      </xdr:nvSpPr>
      <xdr:spPr>
        <a:xfrm>
          <a:off x="104267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74693</xdr:rowOff>
    </xdr:from>
    <xdr:ext cx="469744" cy="259045"/>
    <xdr:sp macro="" textlink="">
      <xdr:nvSpPr>
        <xdr:cNvPr id="129" name="【図書館】&#10;一人当たり面積該当値テキスト">
          <a:extLst>
            <a:ext uri="{FF2B5EF4-FFF2-40B4-BE49-F238E27FC236}">
              <a16:creationId xmlns:a16="http://schemas.microsoft.com/office/drawing/2014/main" id="{C7606CF0-E377-4F3C-8C0E-CF97FAE3FE83}"/>
            </a:ext>
          </a:extLst>
        </xdr:cNvPr>
        <xdr:cNvSpPr txBox="1"/>
      </xdr:nvSpPr>
      <xdr:spPr>
        <a:xfrm>
          <a:off x="10515600" y="676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100838</xdr:rowOff>
    </xdr:from>
    <xdr:to>
      <xdr:col>50</xdr:col>
      <xdr:colOff>165100</xdr:colOff>
      <xdr:row>40</xdr:row>
      <xdr:rowOff>30988</xdr:rowOff>
    </xdr:to>
    <xdr:sp macro="" textlink="">
      <xdr:nvSpPr>
        <xdr:cNvPr id="130" name="楕円 129">
          <a:extLst>
            <a:ext uri="{FF2B5EF4-FFF2-40B4-BE49-F238E27FC236}">
              <a16:creationId xmlns:a16="http://schemas.microsoft.com/office/drawing/2014/main" id="{55DBEEC2-29AA-46C5-B377-6EE4B3D432C9}"/>
            </a:ext>
          </a:extLst>
        </xdr:cNvPr>
        <xdr:cNvSpPr/>
      </xdr:nvSpPr>
      <xdr:spPr>
        <a:xfrm>
          <a:off x="9588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147066</xdr:rowOff>
    </xdr:from>
    <xdr:to>
      <xdr:col>55</xdr:col>
      <xdr:colOff>0</xdr:colOff>
      <xdr:row>39</xdr:row>
      <xdr:rowOff>151638</xdr:rowOff>
    </xdr:to>
    <xdr:cxnSp macro="">
      <xdr:nvCxnSpPr>
        <xdr:cNvPr id="131" name="直線コネクタ 130">
          <a:extLst>
            <a:ext uri="{FF2B5EF4-FFF2-40B4-BE49-F238E27FC236}">
              <a16:creationId xmlns:a16="http://schemas.microsoft.com/office/drawing/2014/main" id="{B6069C5F-2C2E-4BB5-A54A-E68F97C00EE0}"/>
            </a:ext>
          </a:extLst>
        </xdr:cNvPr>
        <xdr:cNvCxnSpPr/>
      </xdr:nvCxnSpPr>
      <xdr:spPr>
        <a:xfrm flipV="1">
          <a:off x="9639300" y="68336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109982</xdr:rowOff>
    </xdr:from>
    <xdr:to>
      <xdr:col>46</xdr:col>
      <xdr:colOff>38100</xdr:colOff>
      <xdr:row>40</xdr:row>
      <xdr:rowOff>40132</xdr:rowOff>
    </xdr:to>
    <xdr:sp macro="" textlink="">
      <xdr:nvSpPr>
        <xdr:cNvPr id="132" name="楕円 131">
          <a:extLst>
            <a:ext uri="{FF2B5EF4-FFF2-40B4-BE49-F238E27FC236}">
              <a16:creationId xmlns:a16="http://schemas.microsoft.com/office/drawing/2014/main" id="{3903A8A5-E16B-42D3-AC2E-91E61F743B82}"/>
            </a:ext>
          </a:extLst>
        </xdr:cNvPr>
        <xdr:cNvSpPr/>
      </xdr:nvSpPr>
      <xdr:spPr>
        <a:xfrm>
          <a:off x="8699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151638</xdr:rowOff>
    </xdr:from>
    <xdr:to>
      <xdr:col>50</xdr:col>
      <xdr:colOff>114300</xdr:colOff>
      <xdr:row>39</xdr:row>
      <xdr:rowOff>160782</xdr:rowOff>
    </xdr:to>
    <xdr:cxnSp macro="">
      <xdr:nvCxnSpPr>
        <xdr:cNvPr id="133" name="直線コネクタ 132">
          <a:extLst>
            <a:ext uri="{FF2B5EF4-FFF2-40B4-BE49-F238E27FC236}">
              <a16:creationId xmlns:a16="http://schemas.microsoft.com/office/drawing/2014/main" id="{64150FCE-80EA-4165-A2BD-A4A83C326B68}"/>
            </a:ext>
          </a:extLst>
        </xdr:cNvPr>
        <xdr:cNvCxnSpPr/>
      </xdr:nvCxnSpPr>
      <xdr:spPr>
        <a:xfrm flipV="1">
          <a:off x="8750300" y="6838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114554</xdr:rowOff>
    </xdr:from>
    <xdr:to>
      <xdr:col>41</xdr:col>
      <xdr:colOff>101600</xdr:colOff>
      <xdr:row>40</xdr:row>
      <xdr:rowOff>44704</xdr:rowOff>
    </xdr:to>
    <xdr:sp macro="" textlink="">
      <xdr:nvSpPr>
        <xdr:cNvPr id="134" name="楕円 133">
          <a:extLst>
            <a:ext uri="{FF2B5EF4-FFF2-40B4-BE49-F238E27FC236}">
              <a16:creationId xmlns:a16="http://schemas.microsoft.com/office/drawing/2014/main" id="{A618F26B-7232-40F8-8A8A-56B82F1633A8}"/>
            </a:ext>
          </a:extLst>
        </xdr:cNvPr>
        <xdr:cNvSpPr/>
      </xdr:nvSpPr>
      <xdr:spPr>
        <a:xfrm>
          <a:off x="7810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160782</xdr:rowOff>
    </xdr:from>
    <xdr:to>
      <xdr:col>45</xdr:col>
      <xdr:colOff>177800</xdr:colOff>
      <xdr:row>39</xdr:row>
      <xdr:rowOff>165354</xdr:rowOff>
    </xdr:to>
    <xdr:cxnSp macro="">
      <xdr:nvCxnSpPr>
        <xdr:cNvPr id="135" name="直線コネクタ 134">
          <a:extLst>
            <a:ext uri="{FF2B5EF4-FFF2-40B4-BE49-F238E27FC236}">
              <a16:creationId xmlns:a16="http://schemas.microsoft.com/office/drawing/2014/main" id="{52DA2C7E-CA9F-4376-98D9-841DFDE46851}"/>
            </a:ext>
          </a:extLst>
        </xdr:cNvPr>
        <xdr:cNvCxnSpPr/>
      </xdr:nvCxnSpPr>
      <xdr:spPr>
        <a:xfrm flipV="1">
          <a:off x="7861300" y="684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119126</xdr:rowOff>
    </xdr:from>
    <xdr:to>
      <xdr:col>36</xdr:col>
      <xdr:colOff>165100</xdr:colOff>
      <xdr:row>40</xdr:row>
      <xdr:rowOff>49276</xdr:rowOff>
    </xdr:to>
    <xdr:sp macro="" textlink="">
      <xdr:nvSpPr>
        <xdr:cNvPr id="136" name="楕円 135">
          <a:extLst>
            <a:ext uri="{FF2B5EF4-FFF2-40B4-BE49-F238E27FC236}">
              <a16:creationId xmlns:a16="http://schemas.microsoft.com/office/drawing/2014/main" id="{1C8B0CBD-EF20-4C7E-A02D-1E570052E532}"/>
            </a:ext>
          </a:extLst>
        </xdr:cNvPr>
        <xdr:cNvSpPr/>
      </xdr:nvSpPr>
      <xdr:spPr>
        <a:xfrm>
          <a:off x="6921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165354</xdr:rowOff>
    </xdr:from>
    <xdr:to>
      <xdr:col>41</xdr:col>
      <xdr:colOff>50800</xdr:colOff>
      <xdr:row>39</xdr:row>
      <xdr:rowOff>169926</xdr:rowOff>
    </xdr:to>
    <xdr:cxnSp macro="">
      <xdr:nvCxnSpPr>
        <xdr:cNvPr id="137" name="直線コネクタ 136">
          <a:extLst>
            <a:ext uri="{FF2B5EF4-FFF2-40B4-BE49-F238E27FC236}">
              <a16:creationId xmlns:a16="http://schemas.microsoft.com/office/drawing/2014/main" id="{F76D9ECB-C39A-4976-9400-02BE41FFAD1F}"/>
            </a:ext>
          </a:extLst>
        </xdr:cNvPr>
        <xdr:cNvCxnSpPr/>
      </xdr:nvCxnSpPr>
      <xdr:spPr>
        <a:xfrm flipV="1">
          <a:off x="6972300" y="685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72407</xdr:rowOff>
    </xdr:from>
    <xdr:ext cx="469744" cy="259045"/>
    <xdr:sp macro="" textlink="">
      <xdr:nvSpPr>
        <xdr:cNvPr id="138" name="n_1aveValue【図書館】&#10;一人当たり面積">
          <a:extLst>
            <a:ext uri="{FF2B5EF4-FFF2-40B4-BE49-F238E27FC236}">
              <a16:creationId xmlns:a16="http://schemas.microsoft.com/office/drawing/2014/main" id="{B15CCBC6-2A15-4D9A-A436-8084356BD285}"/>
            </a:ext>
          </a:extLst>
        </xdr:cNvPr>
        <xdr:cNvSpPr txBox="1"/>
      </xdr:nvSpPr>
      <xdr:spPr>
        <a:xfrm>
          <a:off x="9391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86123</xdr:rowOff>
    </xdr:from>
    <xdr:ext cx="469744" cy="259045"/>
    <xdr:sp macro="" textlink="">
      <xdr:nvSpPr>
        <xdr:cNvPr id="139" name="n_2aveValue【図書館】&#10;一人当たり面積">
          <a:extLst>
            <a:ext uri="{FF2B5EF4-FFF2-40B4-BE49-F238E27FC236}">
              <a16:creationId xmlns:a16="http://schemas.microsoft.com/office/drawing/2014/main" id="{2A5C9B1C-DF4B-40AC-8A54-9FE091B917E9}"/>
            </a:ext>
          </a:extLst>
        </xdr:cNvPr>
        <xdr:cNvSpPr txBox="1"/>
      </xdr:nvSpPr>
      <xdr:spPr>
        <a:xfrm>
          <a:off x="85154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86123</xdr:rowOff>
    </xdr:from>
    <xdr:ext cx="469744" cy="259045"/>
    <xdr:sp macro="" textlink="">
      <xdr:nvSpPr>
        <xdr:cNvPr id="140" name="n_3aveValue【図書館】&#10;一人当たり面積">
          <a:extLst>
            <a:ext uri="{FF2B5EF4-FFF2-40B4-BE49-F238E27FC236}">
              <a16:creationId xmlns:a16="http://schemas.microsoft.com/office/drawing/2014/main" id="{70D01327-DD58-407E-95E3-AD31655B95E3}"/>
            </a:ext>
          </a:extLst>
        </xdr:cNvPr>
        <xdr:cNvSpPr txBox="1"/>
      </xdr:nvSpPr>
      <xdr:spPr>
        <a:xfrm>
          <a:off x="76264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67835</xdr:rowOff>
    </xdr:from>
    <xdr:ext cx="469744" cy="259045"/>
    <xdr:sp macro="" textlink="">
      <xdr:nvSpPr>
        <xdr:cNvPr id="141" name="n_4aveValue【図書館】&#10;一人当たり面積">
          <a:extLst>
            <a:ext uri="{FF2B5EF4-FFF2-40B4-BE49-F238E27FC236}">
              <a16:creationId xmlns:a16="http://schemas.microsoft.com/office/drawing/2014/main" id="{91AA0721-729E-4ED5-97BD-2F3960FB4590}"/>
            </a:ext>
          </a:extLst>
        </xdr:cNvPr>
        <xdr:cNvSpPr txBox="1"/>
      </xdr:nvSpPr>
      <xdr:spPr>
        <a:xfrm>
          <a:off x="6737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47515</xdr:rowOff>
    </xdr:from>
    <xdr:ext cx="469744" cy="259045"/>
    <xdr:sp macro="" textlink="">
      <xdr:nvSpPr>
        <xdr:cNvPr id="142" name="n_1mainValue【図書館】&#10;一人当たり面積">
          <a:extLst>
            <a:ext uri="{FF2B5EF4-FFF2-40B4-BE49-F238E27FC236}">
              <a16:creationId xmlns:a16="http://schemas.microsoft.com/office/drawing/2014/main" id="{5B5E7EA9-9CDD-4347-BEE2-70FA32DB2014}"/>
            </a:ext>
          </a:extLst>
        </xdr:cNvPr>
        <xdr:cNvSpPr txBox="1"/>
      </xdr:nvSpPr>
      <xdr:spPr>
        <a:xfrm>
          <a:off x="9391727"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56659</xdr:rowOff>
    </xdr:from>
    <xdr:ext cx="469744" cy="259045"/>
    <xdr:sp macro="" textlink="">
      <xdr:nvSpPr>
        <xdr:cNvPr id="143" name="n_2mainValue【図書館】&#10;一人当たり面積">
          <a:extLst>
            <a:ext uri="{FF2B5EF4-FFF2-40B4-BE49-F238E27FC236}">
              <a16:creationId xmlns:a16="http://schemas.microsoft.com/office/drawing/2014/main" id="{07D06513-A159-4529-BFD2-29AAFB47A248}"/>
            </a:ext>
          </a:extLst>
        </xdr:cNvPr>
        <xdr:cNvSpPr txBox="1"/>
      </xdr:nvSpPr>
      <xdr:spPr>
        <a:xfrm>
          <a:off x="8515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61231</xdr:rowOff>
    </xdr:from>
    <xdr:ext cx="469744" cy="259045"/>
    <xdr:sp macro="" textlink="">
      <xdr:nvSpPr>
        <xdr:cNvPr id="144" name="n_3mainValue【図書館】&#10;一人当たり面積">
          <a:extLst>
            <a:ext uri="{FF2B5EF4-FFF2-40B4-BE49-F238E27FC236}">
              <a16:creationId xmlns:a16="http://schemas.microsoft.com/office/drawing/2014/main" id="{96688F2D-6E3A-4D7D-9D32-58AB3E7093FC}"/>
            </a:ext>
          </a:extLst>
        </xdr:cNvPr>
        <xdr:cNvSpPr txBox="1"/>
      </xdr:nvSpPr>
      <xdr:spPr>
        <a:xfrm>
          <a:off x="7626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65803</xdr:rowOff>
    </xdr:from>
    <xdr:ext cx="469744" cy="259045"/>
    <xdr:sp macro="" textlink="">
      <xdr:nvSpPr>
        <xdr:cNvPr id="145" name="n_4mainValue【図書館】&#10;一人当たり面積">
          <a:extLst>
            <a:ext uri="{FF2B5EF4-FFF2-40B4-BE49-F238E27FC236}">
              <a16:creationId xmlns:a16="http://schemas.microsoft.com/office/drawing/2014/main" id="{16915D79-3636-4337-B786-6BCE178D1735}"/>
            </a:ext>
          </a:extLst>
        </xdr:cNvPr>
        <xdr:cNvSpPr txBox="1"/>
      </xdr:nvSpPr>
      <xdr:spPr>
        <a:xfrm>
          <a:off x="67374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DF08C348-2F77-4CFD-9A46-60466B5AD10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8DBDA1F-6D7D-4ACE-A8EA-B05A867C6FE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EE61951F-6716-4F16-ABF8-D17976C0A76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1E3EC59C-534A-49A7-B694-8A48AD8672B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FFB37149-97DF-48FD-8960-6DADC16975B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E9473AA2-85E2-4348-9E6E-2BA4A86BBF0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FC5B995E-4456-4800-9677-7A9EADCB1EF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664A69FE-5570-4D88-AFE6-65370F213B4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494B28AE-C67F-4272-B696-A68E1509FB1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11EA8BAE-28BD-44B8-AF4C-E3D80EF30F6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13959320-55C8-45A8-8B17-E6A4D283FA2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91D28754-6A0D-4BA7-8E61-AFE80F6137C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5B423DC8-B427-4FCD-B087-0094F478D94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DA298D9C-E3AE-4CAC-A664-2C406B6A328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2ADFB526-AB56-495A-A0CF-DCFB771FCEC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D41A3766-A76B-46D2-8D88-41F20D0D4B4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B79C413-C5A4-49F9-AB2F-755E02C50D4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A2C0C370-4DD7-4684-A0FB-2A427A3719B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271E1F15-6E59-4A3C-A98C-0330212E229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B93CC9A0-5D10-49E7-8B44-6760F38273B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CAB874A6-D421-4050-8FE1-A288F805F44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72B5D4C2-7AF9-435B-9E18-61A9FE96D9B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993ABCFF-0B1F-457E-8284-1FCB8B71D96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5AE4AAD0-88E5-473D-B789-52E4A459743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E31C8BF7-91AB-476F-9BCD-71AA52515FE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84909</xdr:rowOff>
    </xdr:from>
    <xdr:to>
      <xdr:col>24</xdr:col>
      <xdr:colOff>62865</xdr:colOff>
      <xdr:row>64</xdr:row>
      <xdr:rowOff>130628</xdr:rowOff>
    </xdr:to>
    <xdr:cxnSp macro="">
      <xdr:nvCxnSpPr>
        <xdr:cNvPr id="171" name="直線コネクタ 170">
          <a:extLst>
            <a:ext uri="{FF2B5EF4-FFF2-40B4-BE49-F238E27FC236}">
              <a16:creationId xmlns:a16="http://schemas.microsoft.com/office/drawing/2014/main" id="{55F254BD-BD35-4D8D-B61E-0CA7DC9CC457}"/>
            </a:ext>
          </a:extLst>
        </xdr:cNvPr>
        <xdr:cNvCxnSpPr/>
      </xdr:nvCxnSpPr>
      <xdr:spPr>
        <a:xfrm flipV="1">
          <a:off x="4634865" y="9686109"/>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4DBB89B3-66CD-45E2-9AA5-E0BC2143A953}"/>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3" name="直線コネクタ 172">
          <a:extLst>
            <a:ext uri="{FF2B5EF4-FFF2-40B4-BE49-F238E27FC236}">
              <a16:creationId xmlns:a16="http://schemas.microsoft.com/office/drawing/2014/main" id="{DBCB5845-57E2-4C31-BEBF-4E14A39A7461}"/>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31586</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C3D9CD7E-B482-4805-BFBD-7CBA2014B348}"/>
            </a:ext>
          </a:extLst>
        </xdr:cNvPr>
        <xdr:cNvSpPr txBox="1"/>
      </xdr:nvSpPr>
      <xdr:spPr>
        <a:xfrm>
          <a:off x="46736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84909</xdr:rowOff>
    </xdr:from>
    <xdr:to>
      <xdr:col>24</xdr:col>
      <xdr:colOff>152400</xdr:colOff>
      <xdr:row>56</xdr:row>
      <xdr:rowOff>84909</xdr:rowOff>
    </xdr:to>
    <xdr:cxnSp macro="">
      <xdr:nvCxnSpPr>
        <xdr:cNvPr id="175" name="直線コネクタ 174">
          <a:extLst>
            <a:ext uri="{FF2B5EF4-FFF2-40B4-BE49-F238E27FC236}">
              <a16:creationId xmlns:a16="http://schemas.microsoft.com/office/drawing/2014/main" id="{C7F3B2A9-24B6-48C3-8D44-2A3A0B0165A3}"/>
            </a:ext>
          </a:extLst>
        </xdr:cNvPr>
        <xdr:cNvCxnSpPr/>
      </xdr:nvCxnSpPr>
      <xdr:spPr>
        <a:xfrm>
          <a:off x="4546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151328</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701F3AE9-C895-441D-A644-8E2AF77082C4}"/>
            </a:ext>
          </a:extLst>
        </xdr:cNvPr>
        <xdr:cNvSpPr txBox="1"/>
      </xdr:nvSpPr>
      <xdr:spPr>
        <a:xfrm>
          <a:off x="4673600" y="1043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177" name="フローチャート: 判断 176">
          <a:extLst>
            <a:ext uri="{FF2B5EF4-FFF2-40B4-BE49-F238E27FC236}">
              <a16:creationId xmlns:a16="http://schemas.microsoft.com/office/drawing/2014/main" id="{1773418B-6A8A-4495-A8B0-2C003CF199D7}"/>
            </a:ext>
          </a:extLst>
        </xdr:cNvPr>
        <xdr:cNvSpPr/>
      </xdr:nvSpPr>
      <xdr:spPr>
        <a:xfrm>
          <a:off x="45847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78" name="フローチャート: 判断 177">
          <a:extLst>
            <a:ext uri="{FF2B5EF4-FFF2-40B4-BE49-F238E27FC236}">
              <a16:creationId xmlns:a16="http://schemas.microsoft.com/office/drawing/2014/main" id="{52B5C9FF-045E-4A96-94B4-53B5E2AAE443}"/>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79" name="フローチャート: 判断 178">
          <a:extLst>
            <a:ext uri="{FF2B5EF4-FFF2-40B4-BE49-F238E27FC236}">
              <a16:creationId xmlns:a16="http://schemas.microsoft.com/office/drawing/2014/main" id="{0B47276F-B432-4938-BF1F-7ADD59986B17}"/>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0" name="フローチャート: 判断 179">
          <a:extLst>
            <a:ext uri="{FF2B5EF4-FFF2-40B4-BE49-F238E27FC236}">
              <a16:creationId xmlns:a16="http://schemas.microsoft.com/office/drawing/2014/main" id="{5243CE3D-7DBB-4986-8D94-3FCB05FF06E7}"/>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1" name="フローチャート: 判断 180">
          <a:extLst>
            <a:ext uri="{FF2B5EF4-FFF2-40B4-BE49-F238E27FC236}">
              <a16:creationId xmlns:a16="http://schemas.microsoft.com/office/drawing/2014/main" id="{3C1819B5-A197-4AC9-B7A0-D64A033AE373}"/>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824B375-F9AE-4AA6-873E-1E17B11A205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4E58A95-3016-432C-805D-93DB0EFEFDE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423EFD8-6CCB-4D6B-820C-B251FD068AC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CCB5AEF-2221-476B-9F71-FBF69829009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2BD2228-B2F2-4815-B851-20E6FB61695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164737</xdr:rowOff>
    </xdr:from>
    <xdr:to>
      <xdr:col>24</xdr:col>
      <xdr:colOff>114300</xdr:colOff>
      <xdr:row>58</xdr:row>
      <xdr:rowOff>94887</xdr:rowOff>
    </xdr:to>
    <xdr:sp macro="" textlink="">
      <xdr:nvSpPr>
        <xdr:cNvPr id="187" name="楕円 186">
          <a:extLst>
            <a:ext uri="{FF2B5EF4-FFF2-40B4-BE49-F238E27FC236}">
              <a16:creationId xmlns:a16="http://schemas.microsoft.com/office/drawing/2014/main" id="{10D18567-FD52-4DC7-BB1A-A823DEE40F37}"/>
            </a:ext>
          </a:extLst>
        </xdr:cNvPr>
        <xdr:cNvSpPr/>
      </xdr:nvSpPr>
      <xdr:spPr>
        <a:xfrm>
          <a:off x="4584700" y="99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16164</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7BB94551-6B98-4621-8D11-C7E98F4B6C0B}"/>
            </a:ext>
          </a:extLst>
        </xdr:cNvPr>
        <xdr:cNvSpPr txBox="1"/>
      </xdr:nvSpPr>
      <xdr:spPr>
        <a:xfrm>
          <a:off x="4673600" y="97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35741</xdr:rowOff>
    </xdr:from>
    <xdr:to>
      <xdr:col>20</xdr:col>
      <xdr:colOff>38100</xdr:colOff>
      <xdr:row>63</xdr:row>
      <xdr:rowOff>137341</xdr:rowOff>
    </xdr:to>
    <xdr:sp macro="" textlink="">
      <xdr:nvSpPr>
        <xdr:cNvPr id="189" name="楕円 188">
          <a:extLst>
            <a:ext uri="{FF2B5EF4-FFF2-40B4-BE49-F238E27FC236}">
              <a16:creationId xmlns:a16="http://schemas.microsoft.com/office/drawing/2014/main" id="{E462EED6-748D-460F-BD95-1EC669663232}"/>
            </a:ext>
          </a:extLst>
        </xdr:cNvPr>
        <xdr:cNvSpPr/>
      </xdr:nvSpPr>
      <xdr:spPr>
        <a:xfrm>
          <a:off x="37465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44087</xdr:rowOff>
    </xdr:from>
    <xdr:to>
      <xdr:col>24</xdr:col>
      <xdr:colOff>63500</xdr:colOff>
      <xdr:row>63</xdr:row>
      <xdr:rowOff>86541</xdr:rowOff>
    </xdr:to>
    <xdr:cxnSp macro="">
      <xdr:nvCxnSpPr>
        <xdr:cNvPr id="190" name="直線コネクタ 189">
          <a:extLst>
            <a:ext uri="{FF2B5EF4-FFF2-40B4-BE49-F238E27FC236}">
              <a16:creationId xmlns:a16="http://schemas.microsoft.com/office/drawing/2014/main" id="{71C10E37-A83F-45F9-9D8A-0E375F00D907}"/>
            </a:ext>
          </a:extLst>
        </xdr:cNvPr>
        <xdr:cNvCxnSpPr/>
      </xdr:nvCxnSpPr>
      <xdr:spPr>
        <a:xfrm flipV="1">
          <a:off x="3797300" y="9988187"/>
          <a:ext cx="838200" cy="89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7983</xdr:rowOff>
    </xdr:from>
    <xdr:to>
      <xdr:col>15</xdr:col>
      <xdr:colOff>101600</xdr:colOff>
      <xdr:row>63</xdr:row>
      <xdr:rowOff>109583</xdr:rowOff>
    </xdr:to>
    <xdr:sp macro="" textlink="">
      <xdr:nvSpPr>
        <xdr:cNvPr id="191" name="楕円 190">
          <a:extLst>
            <a:ext uri="{FF2B5EF4-FFF2-40B4-BE49-F238E27FC236}">
              <a16:creationId xmlns:a16="http://schemas.microsoft.com/office/drawing/2014/main" id="{5482DC60-726A-4F23-8C65-661A59C39E62}"/>
            </a:ext>
          </a:extLst>
        </xdr:cNvPr>
        <xdr:cNvSpPr/>
      </xdr:nvSpPr>
      <xdr:spPr>
        <a:xfrm>
          <a:off x="2857500" y="108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58783</xdr:rowOff>
    </xdr:from>
    <xdr:to>
      <xdr:col>19</xdr:col>
      <xdr:colOff>177800</xdr:colOff>
      <xdr:row>63</xdr:row>
      <xdr:rowOff>86541</xdr:rowOff>
    </xdr:to>
    <xdr:cxnSp macro="">
      <xdr:nvCxnSpPr>
        <xdr:cNvPr id="192" name="直線コネクタ 191">
          <a:extLst>
            <a:ext uri="{FF2B5EF4-FFF2-40B4-BE49-F238E27FC236}">
              <a16:creationId xmlns:a16="http://schemas.microsoft.com/office/drawing/2014/main" id="{98C89510-D301-4EF8-BB15-7B539F221A53}"/>
            </a:ext>
          </a:extLst>
        </xdr:cNvPr>
        <xdr:cNvCxnSpPr/>
      </xdr:nvCxnSpPr>
      <xdr:spPr>
        <a:xfrm>
          <a:off x="2908300" y="1086013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151674</xdr:rowOff>
    </xdr:from>
    <xdr:to>
      <xdr:col>10</xdr:col>
      <xdr:colOff>165100</xdr:colOff>
      <xdr:row>63</xdr:row>
      <xdr:rowOff>81824</xdr:rowOff>
    </xdr:to>
    <xdr:sp macro="" textlink="">
      <xdr:nvSpPr>
        <xdr:cNvPr id="193" name="楕円 192">
          <a:extLst>
            <a:ext uri="{FF2B5EF4-FFF2-40B4-BE49-F238E27FC236}">
              <a16:creationId xmlns:a16="http://schemas.microsoft.com/office/drawing/2014/main" id="{76125733-E77E-4222-BFBB-FE83972669C3}"/>
            </a:ext>
          </a:extLst>
        </xdr:cNvPr>
        <xdr:cNvSpPr/>
      </xdr:nvSpPr>
      <xdr:spPr>
        <a:xfrm>
          <a:off x="1968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31024</xdr:rowOff>
    </xdr:from>
    <xdr:to>
      <xdr:col>15</xdr:col>
      <xdr:colOff>50800</xdr:colOff>
      <xdr:row>63</xdr:row>
      <xdr:rowOff>58783</xdr:rowOff>
    </xdr:to>
    <xdr:cxnSp macro="">
      <xdr:nvCxnSpPr>
        <xdr:cNvPr id="194" name="直線コネクタ 193">
          <a:extLst>
            <a:ext uri="{FF2B5EF4-FFF2-40B4-BE49-F238E27FC236}">
              <a16:creationId xmlns:a16="http://schemas.microsoft.com/office/drawing/2014/main" id="{9D4CAF24-AB63-4D06-AA9B-9349C5E3782A}"/>
            </a:ext>
          </a:extLst>
        </xdr:cNvPr>
        <xdr:cNvCxnSpPr/>
      </xdr:nvCxnSpPr>
      <xdr:spPr>
        <a:xfrm>
          <a:off x="2019300" y="1083237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122283</xdr:rowOff>
    </xdr:from>
    <xdr:to>
      <xdr:col>6</xdr:col>
      <xdr:colOff>38100</xdr:colOff>
      <xdr:row>63</xdr:row>
      <xdr:rowOff>52433</xdr:rowOff>
    </xdr:to>
    <xdr:sp macro="" textlink="">
      <xdr:nvSpPr>
        <xdr:cNvPr id="195" name="楕円 194">
          <a:extLst>
            <a:ext uri="{FF2B5EF4-FFF2-40B4-BE49-F238E27FC236}">
              <a16:creationId xmlns:a16="http://schemas.microsoft.com/office/drawing/2014/main" id="{7134D1A8-821B-4665-AFB8-C1F2354C4D70}"/>
            </a:ext>
          </a:extLst>
        </xdr:cNvPr>
        <xdr:cNvSpPr/>
      </xdr:nvSpPr>
      <xdr:spPr>
        <a:xfrm>
          <a:off x="1079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1633</xdr:rowOff>
    </xdr:from>
    <xdr:to>
      <xdr:col>10</xdr:col>
      <xdr:colOff>114300</xdr:colOff>
      <xdr:row>63</xdr:row>
      <xdr:rowOff>31024</xdr:rowOff>
    </xdr:to>
    <xdr:cxnSp macro="">
      <xdr:nvCxnSpPr>
        <xdr:cNvPr id="196" name="直線コネクタ 195">
          <a:extLst>
            <a:ext uri="{FF2B5EF4-FFF2-40B4-BE49-F238E27FC236}">
              <a16:creationId xmlns:a16="http://schemas.microsoft.com/office/drawing/2014/main" id="{0DD5CFA5-380F-441C-8CAC-96CA2527F719}"/>
            </a:ext>
          </a:extLst>
        </xdr:cNvPr>
        <xdr:cNvCxnSpPr/>
      </xdr:nvCxnSpPr>
      <xdr:spPr>
        <a:xfrm>
          <a:off x="1130300" y="1080298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197" name="n_1aveValue【体育館・プール】&#10;有形固定資産減価償却率">
          <a:extLst>
            <a:ext uri="{FF2B5EF4-FFF2-40B4-BE49-F238E27FC236}">
              <a16:creationId xmlns:a16="http://schemas.microsoft.com/office/drawing/2014/main" id="{920662D2-D0A4-481C-B0E0-8D22FDF45799}"/>
            </a:ext>
          </a:extLst>
        </xdr:cNvPr>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98" name="n_2aveValue【体育館・プール】&#10;有形固定資産減価償却率">
          <a:extLst>
            <a:ext uri="{FF2B5EF4-FFF2-40B4-BE49-F238E27FC236}">
              <a16:creationId xmlns:a16="http://schemas.microsoft.com/office/drawing/2014/main" id="{17DB4420-5B8B-4B77-A48A-3BF2BCD50741}"/>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199" name="n_3aveValue【体育館・プール】&#10;有形固定資産減価償却率">
          <a:extLst>
            <a:ext uri="{FF2B5EF4-FFF2-40B4-BE49-F238E27FC236}">
              <a16:creationId xmlns:a16="http://schemas.microsoft.com/office/drawing/2014/main" id="{207716F4-E5FC-4D9B-9E92-136E93A85DB2}"/>
            </a:ext>
          </a:extLst>
        </xdr:cNvPr>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0" name="n_4aveValue【体育館・プール】&#10;有形固定資産減価償却率">
          <a:extLst>
            <a:ext uri="{FF2B5EF4-FFF2-40B4-BE49-F238E27FC236}">
              <a16:creationId xmlns:a16="http://schemas.microsoft.com/office/drawing/2014/main" id="{0CD66942-BE04-441E-A4A2-2F83C8F74FA5}"/>
            </a:ext>
          </a:extLst>
        </xdr:cNvPr>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128468</xdr:rowOff>
    </xdr:from>
    <xdr:ext cx="405111" cy="259045"/>
    <xdr:sp macro="" textlink="">
      <xdr:nvSpPr>
        <xdr:cNvPr id="201" name="n_1mainValue【体育館・プール】&#10;有形固定資産減価償却率">
          <a:extLst>
            <a:ext uri="{FF2B5EF4-FFF2-40B4-BE49-F238E27FC236}">
              <a16:creationId xmlns:a16="http://schemas.microsoft.com/office/drawing/2014/main" id="{707B1843-1CCD-4F55-A77D-F46FFDA564C2}"/>
            </a:ext>
          </a:extLst>
        </xdr:cNvPr>
        <xdr:cNvSpPr txBox="1"/>
      </xdr:nvSpPr>
      <xdr:spPr>
        <a:xfrm>
          <a:off x="3582044" y="1092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100710</xdr:rowOff>
    </xdr:from>
    <xdr:ext cx="405111" cy="259045"/>
    <xdr:sp macro="" textlink="">
      <xdr:nvSpPr>
        <xdr:cNvPr id="202" name="n_2mainValue【体育館・プール】&#10;有形固定資産減価償却率">
          <a:extLst>
            <a:ext uri="{FF2B5EF4-FFF2-40B4-BE49-F238E27FC236}">
              <a16:creationId xmlns:a16="http://schemas.microsoft.com/office/drawing/2014/main" id="{5DF43104-01A6-427A-8C5B-6DE30B843887}"/>
            </a:ext>
          </a:extLst>
        </xdr:cNvPr>
        <xdr:cNvSpPr txBox="1"/>
      </xdr:nvSpPr>
      <xdr:spPr>
        <a:xfrm>
          <a:off x="2705744" y="1090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72951</xdr:rowOff>
    </xdr:from>
    <xdr:ext cx="405111" cy="259045"/>
    <xdr:sp macro="" textlink="">
      <xdr:nvSpPr>
        <xdr:cNvPr id="203" name="n_3mainValue【体育館・プール】&#10;有形固定資産減価償却率">
          <a:extLst>
            <a:ext uri="{FF2B5EF4-FFF2-40B4-BE49-F238E27FC236}">
              <a16:creationId xmlns:a16="http://schemas.microsoft.com/office/drawing/2014/main" id="{B67C2476-F31E-4083-B4FD-2861CBF2F1E6}"/>
            </a:ext>
          </a:extLst>
        </xdr:cNvPr>
        <xdr:cNvSpPr txBox="1"/>
      </xdr:nvSpPr>
      <xdr:spPr>
        <a:xfrm>
          <a:off x="1816744" y="1087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43560</xdr:rowOff>
    </xdr:from>
    <xdr:ext cx="405111" cy="259045"/>
    <xdr:sp macro="" textlink="">
      <xdr:nvSpPr>
        <xdr:cNvPr id="204" name="n_4mainValue【体育館・プール】&#10;有形固定資産減価償却率">
          <a:extLst>
            <a:ext uri="{FF2B5EF4-FFF2-40B4-BE49-F238E27FC236}">
              <a16:creationId xmlns:a16="http://schemas.microsoft.com/office/drawing/2014/main" id="{30FAA165-AD8E-41C1-97D3-AE5980D0E2F7}"/>
            </a:ext>
          </a:extLst>
        </xdr:cNvPr>
        <xdr:cNvSpPr txBox="1"/>
      </xdr:nvSpPr>
      <xdr:spPr>
        <a:xfrm>
          <a:off x="927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BB1F0C74-0BC4-4165-8CA2-59D3C1A2982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2E753910-E97A-4A7E-B1C5-1D8CFCD435B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535EA538-46F0-48B2-AE4F-FE0BFAAEEA9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5D3B63EE-FA51-485E-B309-1DC66F647FA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FF5725DE-8335-478A-B9A2-7C927D652AE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E509D50B-643F-4573-9698-90A0B2433A5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EB2B224C-2647-4CB1-A516-E833F1041EF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290FF385-FDD1-4EB6-BB34-3C5C126EB82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376AC171-CA12-4602-B513-D4D15491456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8657F1DA-EEFA-4238-B617-91B14BDC747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54A194A7-07C9-484B-A137-0EADA449972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a:extLst>
            <a:ext uri="{FF2B5EF4-FFF2-40B4-BE49-F238E27FC236}">
              <a16:creationId xmlns:a16="http://schemas.microsoft.com/office/drawing/2014/main" id="{C8BEBC58-7D9D-4395-AEAB-CD20A6EC8698}"/>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BF300B43-108A-45C2-A7BA-1BEC347A556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a:extLst>
            <a:ext uri="{FF2B5EF4-FFF2-40B4-BE49-F238E27FC236}">
              <a16:creationId xmlns:a16="http://schemas.microsoft.com/office/drawing/2014/main" id="{F5BE8623-4D15-4F18-ADC0-9F7345A06E71}"/>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CB487048-A4A1-43BB-80F4-44F38E536F1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a:extLst>
            <a:ext uri="{FF2B5EF4-FFF2-40B4-BE49-F238E27FC236}">
              <a16:creationId xmlns:a16="http://schemas.microsoft.com/office/drawing/2014/main" id="{0E619BE7-57E9-47BA-AE33-1103DDBE8AE6}"/>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7348FBAA-1192-4E57-BA81-3636DF2030C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a:extLst>
            <a:ext uri="{FF2B5EF4-FFF2-40B4-BE49-F238E27FC236}">
              <a16:creationId xmlns:a16="http://schemas.microsoft.com/office/drawing/2014/main" id="{57408898-9F36-4908-B5BC-E9B7B829FAA4}"/>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AFD26CEA-4021-4EC6-8B98-D7111BC920F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a:extLst>
            <a:ext uri="{FF2B5EF4-FFF2-40B4-BE49-F238E27FC236}">
              <a16:creationId xmlns:a16="http://schemas.microsoft.com/office/drawing/2014/main" id="{AF8C4198-420F-4B96-BBDD-A907149FE19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59F76D90-CF90-47E5-88FD-A05AD7A0E41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a:extLst>
            <a:ext uri="{FF2B5EF4-FFF2-40B4-BE49-F238E27FC236}">
              <a16:creationId xmlns:a16="http://schemas.microsoft.com/office/drawing/2014/main" id="{2DE72D4A-1E26-45CA-AD8C-5BA892F6DB2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9DAD55E-0F8D-496E-A550-5E4DAD5999E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D3CCAA8A-8D95-4920-A6EF-CAA9981A2C9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9C2B3444-40C4-485D-B238-5E73FEB06F8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142059</xdr:rowOff>
    </xdr:from>
    <xdr:to>
      <xdr:col>54</xdr:col>
      <xdr:colOff>189865</xdr:colOff>
      <xdr:row>64</xdr:row>
      <xdr:rowOff>108857</xdr:rowOff>
    </xdr:to>
    <xdr:cxnSp macro="">
      <xdr:nvCxnSpPr>
        <xdr:cNvPr id="230" name="直線コネクタ 229">
          <a:extLst>
            <a:ext uri="{FF2B5EF4-FFF2-40B4-BE49-F238E27FC236}">
              <a16:creationId xmlns:a16="http://schemas.microsoft.com/office/drawing/2014/main" id="{66435ADC-BDFD-4C4C-8DB5-933D175242F5}"/>
            </a:ext>
          </a:extLst>
        </xdr:cNvPr>
        <xdr:cNvCxnSpPr/>
      </xdr:nvCxnSpPr>
      <xdr:spPr>
        <a:xfrm flipV="1">
          <a:off x="10476865" y="9571809"/>
          <a:ext cx="0" cy="150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1" name="【体育館・プール】&#10;一人当たり面積最小値テキスト">
          <a:extLst>
            <a:ext uri="{FF2B5EF4-FFF2-40B4-BE49-F238E27FC236}">
              <a16:creationId xmlns:a16="http://schemas.microsoft.com/office/drawing/2014/main" id="{C28C49CF-2597-48EC-AB87-2182AD9BC8A7}"/>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2" name="直線コネクタ 231">
          <a:extLst>
            <a:ext uri="{FF2B5EF4-FFF2-40B4-BE49-F238E27FC236}">
              <a16:creationId xmlns:a16="http://schemas.microsoft.com/office/drawing/2014/main" id="{AFB360DD-868B-43B0-B432-6021A82BB989}"/>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88736</xdr:rowOff>
    </xdr:from>
    <xdr:ext cx="469744" cy="259045"/>
    <xdr:sp macro="" textlink="">
      <xdr:nvSpPr>
        <xdr:cNvPr id="233" name="【体育館・プール】&#10;一人当たり面積最大値テキスト">
          <a:extLst>
            <a:ext uri="{FF2B5EF4-FFF2-40B4-BE49-F238E27FC236}">
              <a16:creationId xmlns:a16="http://schemas.microsoft.com/office/drawing/2014/main" id="{8F3E3F0F-E6A9-48BC-ABC0-8839D9904BAE}"/>
            </a:ext>
          </a:extLst>
        </xdr:cNvPr>
        <xdr:cNvSpPr txBox="1"/>
      </xdr:nvSpPr>
      <xdr:spPr>
        <a:xfrm>
          <a:off x="10515600" y="93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142059</xdr:rowOff>
    </xdr:from>
    <xdr:to>
      <xdr:col>55</xdr:col>
      <xdr:colOff>88900</xdr:colOff>
      <xdr:row>55</xdr:row>
      <xdr:rowOff>142059</xdr:rowOff>
    </xdr:to>
    <xdr:cxnSp macro="">
      <xdr:nvCxnSpPr>
        <xdr:cNvPr id="234" name="直線コネクタ 233">
          <a:extLst>
            <a:ext uri="{FF2B5EF4-FFF2-40B4-BE49-F238E27FC236}">
              <a16:creationId xmlns:a16="http://schemas.microsoft.com/office/drawing/2014/main" id="{9826A6D9-F7E0-4CFA-BD5E-728D8E9864CD}"/>
            </a:ext>
          </a:extLst>
        </xdr:cNvPr>
        <xdr:cNvCxnSpPr/>
      </xdr:nvCxnSpPr>
      <xdr:spPr>
        <a:xfrm>
          <a:off x="10388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13443</xdr:rowOff>
    </xdr:from>
    <xdr:ext cx="469744" cy="259045"/>
    <xdr:sp macro="" textlink="">
      <xdr:nvSpPr>
        <xdr:cNvPr id="235" name="【体育館・プール】&#10;一人当たり面積平均値テキスト">
          <a:extLst>
            <a:ext uri="{FF2B5EF4-FFF2-40B4-BE49-F238E27FC236}">
              <a16:creationId xmlns:a16="http://schemas.microsoft.com/office/drawing/2014/main" id="{7B77C616-F0E6-43C0-A341-0667F603D08F}"/>
            </a:ext>
          </a:extLst>
        </xdr:cNvPr>
        <xdr:cNvSpPr txBox="1"/>
      </xdr:nvSpPr>
      <xdr:spPr>
        <a:xfrm>
          <a:off x="10515600" y="10471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162016</xdr:rowOff>
    </xdr:from>
    <xdr:to>
      <xdr:col>55</xdr:col>
      <xdr:colOff>50800</xdr:colOff>
      <xdr:row>62</xdr:row>
      <xdr:rowOff>92166</xdr:rowOff>
    </xdr:to>
    <xdr:sp macro="" textlink="">
      <xdr:nvSpPr>
        <xdr:cNvPr id="236" name="フローチャート: 判断 235">
          <a:extLst>
            <a:ext uri="{FF2B5EF4-FFF2-40B4-BE49-F238E27FC236}">
              <a16:creationId xmlns:a16="http://schemas.microsoft.com/office/drawing/2014/main" id="{124EE30A-B00B-41D1-BB60-F5B61E8F0508}"/>
            </a:ext>
          </a:extLst>
        </xdr:cNvPr>
        <xdr:cNvSpPr/>
      </xdr:nvSpPr>
      <xdr:spPr>
        <a:xfrm>
          <a:off x="10426700" y="1062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71665</xdr:rowOff>
    </xdr:from>
    <xdr:to>
      <xdr:col>50</xdr:col>
      <xdr:colOff>165100</xdr:colOff>
      <xdr:row>64</xdr:row>
      <xdr:rowOff>1815</xdr:rowOff>
    </xdr:to>
    <xdr:sp macro="" textlink="">
      <xdr:nvSpPr>
        <xdr:cNvPr id="237" name="フローチャート: 判断 236">
          <a:extLst>
            <a:ext uri="{FF2B5EF4-FFF2-40B4-BE49-F238E27FC236}">
              <a16:creationId xmlns:a16="http://schemas.microsoft.com/office/drawing/2014/main" id="{2CC44B8D-636F-401E-8D95-08834DC92596}"/>
            </a:ext>
          </a:extLst>
        </xdr:cNvPr>
        <xdr:cNvSpPr/>
      </xdr:nvSpPr>
      <xdr:spPr>
        <a:xfrm>
          <a:off x="9588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67310</xdr:rowOff>
    </xdr:from>
    <xdr:to>
      <xdr:col>46</xdr:col>
      <xdr:colOff>38100</xdr:colOff>
      <xdr:row>63</xdr:row>
      <xdr:rowOff>168910</xdr:rowOff>
    </xdr:to>
    <xdr:sp macro="" textlink="">
      <xdr:nvSpPr>
        <xdr:cNvPr id="238" name="フローチャート: 判断 237">
          <a:extLst>
            <a:ext uri="{FF2B5EF4-FFF2-40B4-BE49-F238E27FC236}">
              <a16:creationId xmlns:a16="http://schemas.microsoft.com/office/drawing/2014/main" id="{78BA619E-1A5F-4EAE-959C-7E1525E2BF0F}"/>
            </a:ext>
          </a:extLst>
        </xdr:cNvPr>
        <xdr:cNvSpPr/>
      </xdr:nvSpPr>
      <xdr:spPr>
        <a:xfrm>
          <a:off x="8699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73841</xdr:rowOff>
    </xdr:from>
    <xdr:to>
      <xdr:col>41</xdr:col>
      <xdr:colOff>101600</xdr:colOff>
      <xdr:row>64</xdr:row>
      <xdr:rowOff>3991</xdr:rowOff>
    </xdr:to>
    <xdr:sp macro="" textlink="">
      <xdr:nvSpPr>
        <xdr:cNvPr id="239" name="フローチャート: 判断 238">
          <a:extLst>
            <a:ext uri="{FF2B5EF4-FFF2-40B4-BE49-F238E27FC236}">
              <a16:creationId xmlns:a16="http://schemas.microsoft.com/office/drawing/2014/main" id="{19095C3D-A873-4770-A66F-A48FBFF615DD}"/>
            </a:ext>
          </a:extLst>
        </xdr:cNvPr>
        <xdr:cNvSpPr/>
      </xdr:nvSpPr>
      <xdr:spPr>
        <a:xfrm>
          <a:off x="78105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66222</xdr:rowOff>
    </xdr:from>
    <xdr:to>
      <xdr:col>36</xdr:col>
      <xdr:colOff>165100</xdr:colOff>
      <xdr:row>63</xdr:row>
      <xdr:rowOff>167822</xdr:rowOff>
    </xdr:to>
    <xdr:sp macro="" textlink="">
      <xdr:nvSpPr>
        <xdr:cNvPr id="240" name="フローチャート: 判断 239">
          <a:extLst>
            <a:ext uri="{FF2B5EF4-FFF2-40B4-BE49-F238E27FC236}">
              <a16:creationId xmlns:a16="http://schemas.microsoft.com/office/drawing/2014/main" id="{EB50F6C5-727A-4038-BA6B-EB8F9F33682C}"/>
            </a:ext>
          </a:extLst>
        </xdr:cNvPr>
        <xdr:cNvSpPr/>
      </xdr:nvSpPr>
      <xdr:spPr>
        <a:xfrm>
          <a:off x="6921500" y="1086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98A5D70-C244-4851-B365-5B810DD50B1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5F3E9B3-505C-41D9-862F-BDC06B96BCC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550ADE1-AD10-47ED-B125-D5B5C8E92BA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E25D75B-5BFE-4D08-BFBA-A024B22A567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4A99EFB-DDC4-4E10-9CC4-D41CB8E755A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140788</xdr:rowOff>
    </xdr:from>
    <xdr:to>
      <xdr:col>55</xdr:col>
      <xdr:colOff>50800</xdr:colOff>
      <xdr:row>63</xdr:row>
      <xdr:rowOff>70938</xdr:rowOff>
    </xdr:to>
    <xdr:sp macro="" textlink="">
      <xdr:nvSpPr>
        <xdr:cNvPr id="246" name="楕円 245">
          <a:extLst>
            <a:ext uri="{FF2B5EF4-FFF2-40B4-BE49-F238E27FC236}">
              <a16:creationId xmlns:a16="http://schemas.microsoft.com/office/drawing/2014/main" id="{9C7C0DA3-76FC-4761-AA9D-471195E90475}"/>
            </a:ext>
          </a:extLst>
        </xdr:cNvPr>
        <xdr:cNvSpPr/>
      </xdr:nvSpPr>
      <xdr:spPr>
        <a:xfrm>
          <a:off x="10426700" y="1077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119215</xdr:rowOff>
    </xdr:from>
    <xdr:ext cx="469744" cy="259045"/>
    <xdr:sp macro="" textlink="">
      <xdr:nvSpPr>
        <xdr:cNvPr id="247" name="【体育館・プール】&#10;一人当たり面積該当値テキスト">
          <a:extLst>
            <a:ext uri="{FF2B5EF4-FFF2-40B4-BE49-F238E27FC236}">
              <a16:creationId xmlns:a16="http://schemas.microsoft.com/office/drawing/2014/main" id="{4E79EEF2-18F8-47FF-82C4-D8438863121E}"/>
            </a:ext>
          </a:extLst>
        </xdr:cNvPr>
        <xdr:cNvSpPr txBox="1"/>
      </xdr:nvSpPr>
      <xdr:spPr>
        <a:xfrm>
          <a:off x="10515600" y="1074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77107</xdr:rowOff>
    </xdr:from>
    <xdr:to>
      <xdr:col>50</xdr:col>
      <xdr:colOff>165100</xdr:colOff>
      <xdr:row>64</xdr:row>
      <xdr:rowOff>7257</xdr:rowOff>
    </xdr:to>
    <xdr:sp macro="" textlink="">
      <xdr:nvSpPr>
        <xdr:cNvPr id="248" name="楕円 247">
          <a:extLst>
            <a:ext uri="{FF2B5EF4-FFF2-40B4-BE49-F238E27FC236}">
              <a16:creationId xmlns:a16="http://schemas.microsoft.com/office/drawing/2014/main" id="{995DFC6F-10D3-4269-B37E-6E199BC47988}"/>
            </a:ext>
          </a:extLst>
        </xdr:cNvPr>
        <xdr:cNvSpPr/>
      </xdr:nvSpPr>
      <xdr:spPr>
        <a:xfrm>
          <a:off x="95885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20138</xdr:rowOff>
    </xdr:from>
    <xdr:to>
      <xdr:col>55</xdr:col>
      <xdr:colOff>0</xdr:colOff>
      <xdr:row>63</xdr:row>
      <xdr:rowOff>127907</xdr:rowOff>
    </xdr:to>
    <xdr:cxnSp macro="">
      <xdr:nvCxnSpPr>
        <xdr:cNvPr id="249" name="直線コネクタ 248">
          <a:extLst>
            <a:ext uri="{FF2B5EF4-FFF2-40B4-BE49-F238E27FC236}">
              <a16:creationId xmlns:a16="http://schemas.microsoft.com/office/drawing/2014/main" id="{AC29FDBC-0AEE-45CE-8BFC-160E6CBF2A76}"/>
            </a:ext>
          </a:extLst>
        </xdr:cNvPr>
        <xdr:cNvCxnSpPr/>
      </xdr:nvCxnSpPr>
      <xdr:spPr>
        <a:xfrm flipV="1">
          <a:off x="9639300" y="10821488"/>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80373</xdr:rowOff>
    </xdr:from>
    <xdr:to>
      <xdr:col>46</xdr:col>
      <xdr:colOff>38100</xdr:colOff>
      <xdr:row>64</xdr:row>
      <xdr:rowOff>10523</xdr:rowOff>
    </xdr:to>
    <xdr:sp macro="" textlink="">
      <xdr:nvSpPr>
        <xdr:cNvPr id="250" name="楕円 249">
          <a:extLst>
            <a:ext uri="{FF2B5EF4-FFF2-40B4-BE49-F238E27FC236}">
              <a16:creationId xmlns:a16="http://schemas.microsoft.com/office/drawing/2014/main" id="{06D38115-7516-43A3-B15B-CCF46FE6B425}"/>
            </a:ext>
          </a:extLst>
        </xdr:cNvPr>
        <xdr:cNvSpPr/>
      </xdr:nvSpPr>
      <xdr:spPr>
        <a:xfrm>
          <a:off x="8699500" y="1088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127907</xdr:rowOff>
    </xdr:from>
    <xdr:to>
      <xdr:col>50</xdr:col>
      <xdr:colOff>114300</xdr:colOff>
      <xdr:row>63</xdr:row>
      <xdr:rowOff>131173</xdr:rowOff>
    </xdr:to>
    <xdr:cxnSp macro="">
      <xdr:nvCxnSpPr>
        <xdr:cNvPr id="251" name="直線コネクタ 250">
          <a:extLst>
            <a:ext uri="{FF2B5EF4-FFF2-40B4-BE49-F238E27FC236}">
              <a16:creationId xmlns:a16="http://schemas.microsoft.com/office/drawing/2014/main" id="{0B776421-2E60-45AC-B10C-B7238D9D923D}"/>
            </a:ext>
          </a:extLst>
        </xdr:cNvPr>
        <xdr:cNvCxnSpPr/>
      </xdr:nvCxnSpPr>
      <xdr:spPr>
        <a:xfrm flipV="1">
          <a:off x="8750300" y="109292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83638</xdr:rowOff>
    </xdr:from>
    <xdr:to>
      <xdr:col>41</xdr:col>
      <xdr:colOff>101600</xdr:colOff>
      <xdr:row>64</xdr:row>
      <xdr:rowOff>13788</xdr:rowOff>
    </xdr:to>
    <xdr:sp macro="" textlink="">
      <xdr:nvSpPr>
        <xdr:cNvPr id="252" name="楕円 251">
          <a:extLst>
            <a:ext uri="{FF2B5EF4-FFF2-40B4-BE49-F238E27FC236}">
              <a16:creationId xmlns:a16="http://schemas.microsoft.com/office/drawing/2014/main" id="{96AB6C58-A9DF-4DE7-8BF8-443E3B7BA914}"/>
            </a:ext>
          </a:extLst>
        </xdr:cNvPr>
        <xdr:cNvSpPr/>
      </xdr:nvSpPr>
      <xdr:spPr>
        <a:xfrm>
          <a:off x="7810500" y="1088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131173</xdr:rowOff>
    </xdr:from>
    <xdr:to>
      <xdr:col>45</xdr:col>
      <xdr:colOff>177800</xdr:colOff>
      <xdr:row>63</xdr:row>
      <xdr:rowOff>134438</xdr:rowOff>
    </xdr:to>
    <xdr:cxnSp macro="">
      <xdr:nvCxnSpPr>
        <xdr:cNvPr id="253" name="直線コネクタ 252">
          <a:extLst>
            <a:ext uri="{FF2B5EF4-FFF2-40B4-BE49-F238E27FC236}">
              <a16:creationId xmlns:a16="http://schemas.microsoft.com/office/drawing/2014/main" id="{E81E1B79-407C-4725-94E8-375A6F97986C}"/>
            </a:ext>
          </a:extLst>
        </xdr:cNvPr>
        <xdr:cNvCxnSpPr/>
      </xdr:nvCxnSpPr>
      <xdr:spPr>
        <a:xfrm flipV="1">
          <a:off x="7861300" y="109325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85816</xdr:rowOff>
    </xdr:from>
    <xdr:to>
      <xdr:col>36</xdr:col>
      <xdr:colOff>165100</xdr:colOff>
      <xdr:row>64</xdr:row>
      <xdr:rowOff>15966</xdr:rowOff>
    </xdr:to>
    <xdr:sp macro="" textlink="">
      <xdr:nvSpPr>
        <xdr:cNvPr id="254" name="楕円 253">
          <a:extLst>
            <a:ext uri="{FF2B5EF4-FFF2-40B4-BE49-F238E27FC236}">
              <a16:creationId xmlns:a16="http://schemas.microsoft.com/office/drawing/2014/main" id="{20C14D5B-674A-440B-A86D-9DB92E0A141D}"/>
            </a:ext>
          </a:extLst>
        </xdr:cNvPr>
        <xdr:cNvSpPr/>
      </xdr:nvSpPr>
      <xdr:spPr>
        <a:xfrm>
          <a:off x="6921500" y="108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134438</xdr:rowOff>
    </xdr:from>
    <xdr:to>
      <xdr:col>41</xdr:col>
      <xdr:colOff>50800</xdr:colOff>
      <xdr:row>63</xdr:row>
      <xdr:rowOff>136616</xdr:rowOff>
    </xdr:to>
    <xdr:cxnSp macro="">
      <xdr:nvCxnSpPr>
        <xdr:cNvPr id="255" name="直線コネクタ 254">
          <a:extLst>
            <a:ext uri="{FF2B5EF4-FFF2-40B4-BE49-F238E27FC236}">
              <a16:creationId xmlns:a16="http://schemas.microsoft.com/office/drawing/2014/main" id="{A34A28F7-5924-40DA-96B2-FFD4424C54E2}"/>
            </a:ext>
          </a:extLst>
        </xdr:cNvPr>
        <xdr:cNvCxnSpPr/>
      </xdr:nvCxnSpPr>
      <xdr:spPr>
        <a:xfrm flipV="1">
          <a:off x="6972300" y="10935788"/>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18342</xdr:rowOff>
    </xdr:from>
    <xdr:ext cx="469744" cy="259045"/>
    <xdr:sp macro="" textlink="">
      <xdr:nvSpPr>
        <xdr:cNvPr id="256" name="n_1aveValue【体育館・プール】&#10;一人当たり面積">
          <a:extLst>
            <a:ext uri="{FF2B5EF4-FFF2-40B4-BE49-F238E27FC236}">
              <a16:creationId xmlns:a16="http://schemas.microsoft.com/office/drawing/2014/main" id="{4CCE1629-171C-4947-9F12-938677C4F3DF}"/>
            </a:ext>
          </a:extLst>
        </xdr:cNvPr>
        <xdr:cNvSpPr txBox="1"/>
      </xdr:nvSpPr>
      <xdr:spPr>
        <a:xfrm>
          <a:off x="9391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13987</xdr:rowOff>
    </xdr:from>
    <xdr:ext cx="469744" cy="259045"/>
    <xdr:sp macro="" textlink="">
      <xdr:nvSpPr>
        <xdr:cNvPr id="257" name="n_2aveValue【体育館・プール】&#10;一人当たり面積">
          <a:extLst>
            <a:ext uri="{FF2B5EF4-FFF2-40B4-BE49-F238E27FC236}">
              <a16:creationId xmlns:a16="http://schemas.microsoft.com/office/drawing/2014/main" id="{C4A658FC-9713-4214-A941-30A1A1B79116}"/>
            </a:ext>
          </a:extLst>
        </xdr:cNvPr>
        <xdr:cNvSpPr txBox="1"/>
      </xdr:nvSpPr>
      <xdr:spPr>
        <a:xfrm>
          <a:off x="8515427" y="106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20518</xdr:rowOff>
    </xdr:from>
    <xdr:ext cx="469744" cy="259045"/>
    <xdr:sp macro="" textlink="">
      <xdr:nvSpPr>
        <xdr:cNvPr id="258" name="n_3aveValue【体育館・プール】&#10;一人当たり面積">
          <a:extLst>
            <a:ext uri="{FF2B5EF4-FFF2-40B4-BE49-F238E27FC236}">
              <a16:creationId xmlns:a16="http://schemas.microsoft.com/office/drawing/2014/main" id="{242B047E-5D70-4F0B-A084-7F4F3A56870E}"/>
            </a:ext>
          </a:extLst>
        </xdr:cNvPr>
        <xdr:cNvSpPr txBox="1"/>
      </xdr:nvSpPr>
      <xdr:spPr>
        <a:xfrm>
          <a:off x="7626427" y="1065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12899</xdr:rowOff>
    </xdr:from>
    <xdr:ext cx="469744" cy="259045"/>
    <xdr:sp macro="" textlink="">
      <xdr:nvSpPr>
        <xdr:cNvPr id="259" name="n_4aveValue【体育館・プール】&#10;一人当たり面積">
          <a:extLst>
            <a:ext uri="{FF2B5EF4-FFF2-40B4-BE49-F238E27FC236}">
              <a16:creationId xmlns:a16="http://schemas.microsoft.com/office/drawing/2014/main" id="{F8971A69-E9E0-4AFB-9D75-6E234EB86209}"/>
            </a:ext>
          </a:extLst>
        </xdr:cNvPr>
        <xdr:cNvSpPr txBox="1"/>
      </xdr:nvSpPr>
      <xdr:spPr>
        <a:xfrm>
          <a:off x="6737427" y="1064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169834</xdr:rowOff>
    </xdr:from>
    <xdr:ext cx="469744" cy="259045"/>
    <xdr:sp macro="" textlink="">
      <xdr:nvSpPr>
        <xdr:cNvPr id="260" name="n_1mainValue【体育館・プール】&#10;一人当たり面積">
          <a:extLst>
            <a:ext uri="{FF2B5EF4-FFF2-40B4-BE49-F238E27FC236}">
              <a16:creationId xmlns:a16="http://schemas.microsoft.com/office/drawing/2014/main" id="{AA73B214-542C-42D6-B523-82A45D203E9E}"/>
            </a:ext>
          </a:extLst>
        </xdr:cNvPr>
        <xdr:cNvSpPr txBox="1"/>
      </xdr:nvSpPr>
      <xdr:spPr>
        <a:xfrm>
          <a:off x="9391727" y="10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1650</xdr:rowOff>
    </xdr:from>
    <xdr:ext cx="469744" cy="259045"/>
    <xdr:sp macro="" textlink="">
      <xdr:nvSpPr>
        <xdr:cNvPr id="261" name="n_2mainValue【体育館・プール】&#10;一人当たり面積">
          <a:extLst>
            <a:ext uri="{FF2B5EF4-FFF2-40B4-BE49-F238E27FC236}">
              <a16:creationId xmlns:a16="http://schemas.microsoft.com/office/drawing/2014/main" id="{FA771077-E05E-4AC2-A813-80CCCC0EDEDE}"/>
            </a:ext>
          </a:extLst>
        </xdr:cNvPr>
        <xdr:cNvSpPr txBox="1"/>
      </xdr:nvSpPr>
      <xdr:spPr>
        <a:xfrm>
          <a:off x="8515427" y="1097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4915</xdr:rowOff>
    </xdr:from>
    <xdr:ext cx="469744" cy="259045"/>
    <xdr:sp macro="" textlink="">
      <xdr:nvSpPr>
        <xdr:cNvPr id="262" name="n_3mainValue【体育館・プール】&#10;一人当たり面積">
          <a:extLst>
            <a:ext uri="{FF2B5EF4-FFF2-40B4-BE49-F238E27FC236}">
              <a16:creationId xmlns:a16="http://schemas.microsoft.com/office/drawing/2014/main" id="{D9F8A74F-C25B-4E51-83D3-0FCA37BE035E}"/>
            </a:ext>
          </a:extLst>
        </xdr:cNvPr>
        <xdr:cNvSpPr txBox="1"/>
      </xdr:nvSpPr>
      <xdr:spPr>
        <a:xfrm>
          <a:off x="7626427" y="1097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7093</xdr:rowOff>
    </xdr:from>
    <xdr:ext cx="469744" cy="259045"/>
    <xdr:sp macro="" textlink="">
      <xdr:nvSpPr>
        <xdr:cNvPr id="263" name="n_4mainValue【体育館・プール】&#10;一人当たり面積">
          <a:extLst>
            <a:ext uri="{FF2B5EF4-FFF2-40B4-BE49-F238E27FC236}">
              <a16:creationId xmlns:a16="http://schemas.microsoft.com/office/drawing/2014/main" id="{54A70CF8-5105-473F-B52A-182EA834AB54}"/>
            </a:ext>
          </a:extLst>
        </xdr:cNvPr>
        <xdr:cNvSpPr txBox="1"/>
      </xdr:nvSpPr>
      <xdr:spPr>
        <a:xfrm>
          <a:off x="6737427"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2125D947-092F-4072-B66B-8D4A5C31726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B889592A-8998-4128-AEB2-6222E088C40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3D7A4856-B778-4463-901E-F2B90BAF930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1D73A006-C8D9-4D84-9E62-0526EF2520B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7CF3E80-410D-409D-87E6-657475CD3E9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410107F2-B0AC-4461-97D0-5FE0E31A25F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43791071-A4C6-40F3-AE36-81994B67313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C4FD5A65-1CEE-4EA2-B318-289E48196C0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A0B16B13-FB5E-4229-800E-51F95D9814D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7B65CA58-DAEF-4F89-BE67-0DDD809A16D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4A292353-EE2B-4D83-A55F-427447EAE0E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C76225FA-BEB5-4012-A698-54DB970C190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CF13F992-3665-40F6-B08C-22CBD9167D6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654F8D73-4CD3-44EA-A035-A398878AA11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918D1B5D-ACDC-482F-88E0-F4D694DE05C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D4EE1F11-1581-4AB5-B19F-EB1C549E2F0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7EC0E0D8-E616-47E7-ABA7-F74066DB90E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C98B50D9-AC26-4A17-AB2F-5B8C867B22C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1E9E62FC-2430-413E-8E7B-BDB20F6EF50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D8C8441F-B7BF-4F7B-9802-A70355F58A9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1BFA4F71-C893-4718-A496-3E4B0A2BD60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6C200416-67BC-4194-9C54-4346BAC95C3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DC0B2769-D590-47C9-87BD-4D0CC3123A6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85D360A7-1608-4666-8F71-AB010B81475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3811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98A5EE73-153A-4129-A116-FA4D05E9477B}"/>
            </a:ext>
          </a:extLst>
        </xdr:cNvPr>
        <xdr:cNvCxnSpPr/>
      </xdr:nvCxnSpPr>
      <xdr:spPr>
        <a:xfrm flipV="1">
          <a:off x="4634865" y="1354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24E6C964-7C15-48CD-8026-2D4EDDA697D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30CF7B72-C4A2-4F00-9A16-12BE1DEA7EF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121938</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75006852-A91C-4C0F-97D0-3FB4340CE832}"/>
            </a:ext>
          </a:extLst>
        </xdr:cNvPr>
        <xdr:cNvSpPr txBox="1"/>
      </xdr:nvSpPr>
      <xdr:spPr>
        <a:xfrm>
          <a:off x="4673600"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3811</xdr:rowOff>
    </xdr:from>
    <xdr:to>
      <xdr:col>24</xdr:col>
      <xdr:colOff>152400</xdr:colOff>
      <xdr:row>79</xdr:row>
      <xdr:rowOff>3811</xdr:rowOff>
    </xdr:to>
    <xdr:cxnSp macro="">
      <xdr:nvCxnSpPr>
        <xdr:cNvPr id="292" name="直線コネクタ 291">
          <a:extLst>
            <a:ext uri="{FF2B5EF4-FFF2-40B4-BE49-F238E27FC236}">
              <a16:creationId xmlns:a16="http://schemas.microsoft.com/office/drawing/2014/main" id="{3662A311-BE89-4569-98C3-06401C2E03BC}"/>
            </a:ext>
          </a:extLst>
        </xdr:cNvPr>
        <xdr:cNvCxnSpPr/>
      </xdr:nvCxnSpPr>
      <xdr:spPr>
        <a:xfrm>
          <a:off x="4546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51452</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212C6A64-4159-48D4-8DB0-453036887E77}"/>
            </a:ext>
          </a:extLst>
        </xdr:cNvPr>
        <xdr:cNvSpPr txBox="1"/>
      </xdr:nvSpPr>
      <xdr:spPr>
        <a:xfrm>
          <a:off x="4673600" y="1393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73025</xdr:rowOff>
    </xdr:from>
    <xdr:to>
      <xdr:col>24</xdr:col>
      <xdr:colOff>114300</xdr:colOff>
      <xdr:row>82</xdr:row>
      <xdr:rowOff>3175</xdr:rowOff>
    </xdr:to>
    <xdr:sp macro="" textlink="">
      <xdr:nvSpPr>
        <xdr:cNvPr id="294" name="フローチャート: 判断 293">
          <a:extLst>
            <a:ext uri="{FF2B5EF4-FFF2-40B4-BE49-F238E27FC236}">
              <a16:creationId xmlns:a16="http://schemas.microsoft.com/office/drawing/2014/main" id="{B6B94948-14CC-4603-B14C-9E56C4CBB397}"/>
            </a:ext>
          </a:extLst>
        </xdr:cNvPr>
        <xdr:cNvSpPr/>
      </xdr:nvSpPr>
      <xdr:spPr>
        <a:xfrm>
          <a:off x="45847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116839</xdr:rowOff>
    </xdr:from>
    <xdr:to>
      <xdr:col>20</xdr:col>
      <xdr:colOff>38100</xdr:colOff>
      <xdr:row>82</xdr:row>
      <xdr:rowOff>46989</xdr:rowOff>
    </xdr:to>
    <xdr:sp macro="" textlink="">
      <xdr:nvSpPr>
        <xdr:cNvPr id="295" name="フローチャート: 判断 294">
          <a:extLst>
            <a:ext uri="{FF2B5EF4-FFF2-40B4-BE49-F238E27FC236}">
              <a16:creationId xmlns:a16="http://schemas.microsoft.com/office/drawing/2014/main" id="{CE51035C-5E62-476A-990E-64EBAEF41DE5}"/>
            </a:ext>
          </a:extLst>
        </xdr:cNvPr>
        <xdr:cNvSpPr/>
      </xdr:nvSpPr>
      <xdr:spPr>
        <a:xfrm>
          <a:off x="3746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6" name="フローチャート: 判断 295">
          <a:extLst>
            <a:ext uri="{FF2B5EF4-FFF2-40B4-BE49-F238E27FC236}">
              <a16:creationId xmlns:a16="http://schemas.microsoft.com/office/drawing/2014/main" id="{E3EAD3FE-562E-4574-8759-2D5A2AFA9D81}"/>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xdr:rowOff>
    </xdr:from>
    <xdr:to>
      <xdr:col>10</xdr:col>
      <xdr:colOff>165100</xdr:colOff>
      <xdr:row>81</xdr:row>
      <xdr:rowOff>106045</xdr:rowOff>
    </xdr:to>
    <xdr:sp macro="" textlink="">
      <xdr:nvSpPr>
        <xdr:cNvPr id="297" name="フローチャート: 判断 296">
          <a:extLst>
            <a:ext uri="{FF2B5EF4-FFF2-40B4-BE49-F238E27FC236}">
              <a16:creationId xmlns:a16="http://schemas.microsoft.com/office/drawing/2014/main" id="{C6799320-316C-4C01-BD4A-2CDEE557C0B6}"/>
            </a:ext>
          </a:extLst>
        </xdr:cNvPr>
        <xdr:cNvSpPr/>
      </xdr:nvSpPr>
      <xdr:spPr>
        <a:xfrm>
          <a:off x="1968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8" name="フローチャート: 判断 297">
          <a:extLst>
            <a:ext uri="{FF2B5EF4-FFF2-40B4-BE49-F238E27FC236}">
              <a16:creationId xmlns:a16="http://schemas.microsoft.com/office/drawing/2014/main" id="{0771E0BC-FD2D-4370-8F76-6E7B955DC219}"/>
            </a:ext>
          </a:extLst>
        </xdr:cNvPr>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67E8D36-597B-4D10-B0B4-F90F2A6B298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E1E13FA-5921-43AE-9F1F-7AB6B81B95B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CE8E5CF-D0E1-433E-9A14-25665D186EA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0D3C2BB-94D3-4DDE-9DC6-35DDC9AB20C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3A5A321-8FD3-41FC-BE39-BB425D0AABD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135889</xdr:rowOff>
    </xdr:from>
    <xdr:to>
      <xdr:col>24</xdr:col>
      <xdr:colOff>114300</xdr:colOff>
      <xdr:row>80</xdr:row>
      <xdr:rowOff>66039</xdr:rowOff>
    </xdr:to>
    <xdr:sp macro="" textlink="">
      <xdr:nvSpPr>
        <xdr:cNvPr id="304" name="楕円 303">
          <a:extLst>
            <a:ext uri="{FF2B5EF4-FFF2-40B4-BE49-F238E27FC236}">
              <a16:creationId xmlns:a16="http://schemas.microsoft.com/office/drawing/2014/main" id="{A5B2D383-1F1A-4AEB-BE68-47154478F56B}"/>
            </a:ext>
          </a:extLst>
        </xdr:cNvPr>
        <xdr:cNvSpPr/>
      </xdr:nvSpPr>
      <xdr:spPr>
        <a:xfrm>
          <a:off x="45847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158766</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BBA308DA-1511-4087-9979-F33AA42245C9}"/>
            </a:ext>
          </a:extLst>
        </xdr:cNvPr>
        <xdr:cNvSpPr txBox="1"/>
      </xdr:nvSpPr>
      <xdr:spPr>
        <a:xfrm>
          <a:off x="4673600"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55880</xdr:rowOff>
    </xdr:from>
    <xdr:to>
      <xdr:col>20</xdr:col>
      <xdr:colOff>38100</xdr:colOff>
      <xdr:row>80</xdr:row>
      <xdr:rowOff>157480</xdr:rowOff>
    </xdr:to>
    <xdr:sp macro="" textlink="">
      <xdr:nvSpPr>
        <xdr:cNvPr id="306" name="楕円 305">
          <a:extLst>
            <a:ext uri="{FF2B5EF4-FFF2-40B4-BE49-F238E27FC236}">
              <a16:creationId xmlns:a16="http://schemas.microsoft.com/office/drawing/2014/main" id="{66D30643-29C5-490B-A191-437E415D68C9}"/>
            </a:ext>
          </a:extLst>
        </xdr:cNvPr>
        <xdr:cNvSpPr/>
      </xdr:nvSpPr>
      <xdr:spPr>
        <a:xfrm>
          <a:off x="3746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15239</xdr:rowOff>
    </xdr:from>
    <xdr:to>
      <xdr:col>24</xdr:col>
      <xdr:colOff>63500</xdr:colOff>
      <xdr:row>80</xdr:row>
      <xdr:rowOff>106680</xdr:rowOff>
    </xdr:to>
    <xdr:cxnSp macro="">
      <xdr:nvCxnSpPr>
        <xdr:cNvPr id="307" name="直線コネクタ 306">
          <a:extLst>
            <a:ext uri="{FF2B5EF4-FFF2-40B4-BE49-F238E27FC236}">
              <a16:creationId xmlns:a16="http://schemas.microsoft.com/office/drawing/2014/main" id="{9DF0B3AD-EFBD-402C-B12F-844982B0DD25}"/>
            </a:ext>
          </a:extLst>
        </xdr:cNvPr>
        <xdr:cNvCxnSpPr/>
      </xdr:nvCxnSpPr>
      <xdr:spPr>
        <a:xfrm flipV="1">
          <a:off x="3797300" y="137312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19686</xdr:rowOff>
    </xdr:from>
    <xdr:to>
      <xdr:col>15</xdr:col>
      <xdr:colOff>101600</xdr:colOff>
      <xdr:row>80</xdr:row>
      <xdr:rowOff>121286</xdr:rowOff>
    </xdr:to>
    <xdr:sp macro="" textlink="">
      <xdr:nvSpPr>
        <xdr:cNvPr id="308" name="楕円 307">
          <a:extLst>
            <a:ext uri="{FF2B5EF4-FFF2-40B4-BE49-F238E27FC236}">
              <a16:creationId xmlns:a16="http://schemas.microsoft.com/office/drawing/2014/main" id="{73FC0E39-D7F0-420F-A218-6D8E2922E4CE}"/>
            </a:ext>
          </a:extLst>
        </xdr:cNvPr>
        <xdr:cNvSpPr/>
      </xdr:nvSpPr>
      <xdr:spPr>
        <a:xfrm>
          <a:off x="28575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70486</xdr:rowOff>
    </xdr:from>
    <xdr:to>
      <xdr:col>19</xdr:col>
      <xdr:colOff>177800</xdr:colOff>
      <xdr:row>80</xdr:row>
      <xdr:rowOff>106680</xdr:rowOff>
    </xdr:to>
    <xdr:cxnSp macro="">
      <xdr:nvCxnSpPr>
        <xdr:cNvPr id="309" name="直線コネクタ 308">
          <a:extLst>
            <a:ext uri="{FF2B5EF4-FFF2-40B4-BE49-F238E27FC236}">
              <a16:creationId xmlns:a16="http://schemas.microsoft.com/office/drawing/2014/main" id="{7F5BCF14-B403-4BF3-9357-FFA561C88414}"/>
            </a:ext>
          </a:extLst>
        </xdr:cNvPr>
        <xdr:cNvCxnSpPr/>
      </xdr:nvCxnSpPr>
      <xdr:spPr>
        <a:xfrm>
          <a:off x="2908300" y="137864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154939</xdr:rowOff>
    </xdr:from>
    <xdr:to>
      <xdr:col>10</xdr:col>
      <xdr:colOff>165100</xdr:colOff>
      <xdr:row>80</xdr:row>
      <xdr:rowOff>85089</xdr:rowOff>
    </xdr:to>
    <xdr:sp macro="" textlink="">
      <xdr:nvSpPr>
        <xdr:cNvPr id="310" name="楕円 309">
          <a:extLst>
            <a:ext uri="{FF2B5EF4-FFF2-40B4-BE49-F238E27FC236}">
              <a16:creationId xmlns:a16="http://schemas.microsoft.com/office/drawing/2014/main" id="{06F02507-2596-494A-8C3F-AE1976C58DAF}"/>
            </a:ext>
          </a:extLst>
        </xdr:cNvPr>
        <xdr:cNvSpPr/>
      </xdr:nvSpPr>
      <xdr:spPr>
        <a:xfrm>
          <a:off x="1968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34289</xdr:rowOff>
    </xdr:from>
    <xdr:to>
      <xdr:col>15</xdr:col>
      <xdr:colOff>50800</xdr:colOff>
      <xdr:row>80</xdr:row>
      <xdr:rowOff>70486</xdr:rowOff>
    </xdr:to>
    <xdr:cxnSp macro="">
      <xdr:nvCxnSpPr>
        <xdr:cNvPr id="311" name="直線コネクタ 310">
          <a:extLst>
            <a:ext uri="{FF2B5EF4-FFF2-40B4-BE49-F238E27FC236}">
              <a16:creationId xmlns:a16="http://schemas.microsoft.com/office/drawing/2014/main" id="{00452A67-DC2D-4E13-B9C0-780DAFBB0395}"/>
            </a:ext>
          </a:extLst>
        </xdr:cNvPr>
        <xdr:cNvCxnSpPr/>
      </xdr:nvCxnSpPr>
      <xdr:spPr>
        <a:xfrm>
          <a:off x="2019300" y="137502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120650</xdr:rowOff>
    </xdr:from>
    <xdr:to>
      <xdr:col>6</xdr:col>
      <xdr:colOff>38100</xdr:colOff>
      <xdr:row>80</xdr:row>
      <xdr:rowOff>50800</xdr:rowOff>
    </xdr:to>
    <xdr:sp macro="" textlink="">
      <xdr:nvSpPr>
        <xdr:cNvPr id="312" name="楕円 311">
          <a:extLst>
            <a:ext uri="{FF2B5EF4-FFF2-40B4-BE49-F238E27FC236}">
              <a16:creationId xmlns:a16="http://schemas.microsoft.com/office/drawing/2014/main" id="{17F3D59E-9F91-4169-B92B-623A1509BE73}"/>
            </a:ext>
          </a:extLst>
        </xdr:cNvPr>
        <xdr:cNvSpPr/>
      </xdr:nvSpPr>
      <xdr:spPr>
        <a:xfrm>
          <a:off x="1079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0</xdr:rowOff>
    </xdr:from>
    <xdr:to>
      <xdr:col>10</xdr:col>
      <xdr:colOff>114300</xdr:colOff>
      <xdr:row>80</xdr:row>
      <xdr:rowOff>34289</xdr:rowOff>
    </xdr:to>
    <xdr:cxnSp macro="">
      <xdr:nvCxnSpPr>
        <xdr:cNvPr id="313" name="直線コネクタ 312">
          <a:extLst>
            <a:ext uri="{FF2B5EF4-FFF2-40B4-BE49-F238E27FC236}">
              <a16:creationId xmlns:a16="http://schemas.microsoft.com/office/drawing/2014/main" id="{F3E4C132-2B7F-4205-A967-021BDBF93392}"/>
            </a:ext>
          </a:extLst>
        </xdr:cNvPr>
        <xdr:cNvCxnSpPr/>
      </xdr:nvCxnSpPr>
      <xdr:spPr>
        <a:xfrm>
          <a:off x="1130300" y="13716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38116</xdr:rowOff>
    </xdr:from>
    <xdr:ext cx="405111" cy="259045"/>
    <xdr:sp macro="" textlink="">
      <xdr:nvSpPr>
        <xdr:cNvPr id="314" name="n_1aveValue【福祉施設】&#10;有形固定資産減価償却率">
          <a:extLst>
            <a:ext uri="{FF2B5EF4-FFF2-40B4-BE49-F238E27FC236}">
              <a16:creationId xmlns:a16="http://schemas.microsoft.com/office/drawing/2014/main" id="{36DC308E-4C79-42A3-9855-E8E3A89C4200}"/>
            </a:ext>
          </a:extLst>
        </xdr:cNvPr>
        <xdr:cNvSpPr txBox="1"/>
      </xdr:nvSpPr>
      <xdr:spPr>
        <a:xfrm>
          <a:off x="35820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315" name="n_2aveValue【福祉施設】&#10;有形固定資産減価償却率">
          <a:extLst>
            <a:ext uri="{FF2B5EF4-FFF2-40B4-BE49-F238E27FC236}">
              <a16:creationId xmlns:a16="http://schemas.microsoft.com/office/drawing/2014/main" id="{FD48AD19-6F5A-4B9D-8E5E-6935F18DE8E7}"/>
            </a:ext>
          </a:extLst>
        </xdr:cNvPr>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97172</xdr:rowOff>
    </xdr:from>
    <xdr:ext cx="405111" cy="259045"/>
    <xdr:sp macro="" textlink="">
      <xdr:nvSpPr>
        <xdr:cNvPr id="316" name="n_3aveValue【福祉施設】&#10;有形固定資産減価償却率">
          <a:extLst>
            <a:ext uri="{FF2B5EF4-FFF2-40B4-BE49-F238E27FC236}">
              <a16:creationId xmlns:a16="http://schemas.microsoft.com/office/drawing/2014/main" id="{246DC623-2496-4089-88B4-8F3880940A94}"/>
            </a:ext>
          </a:extLst>
        </xdr:cNvPr>
        <xdr:cNvSpPr txBox="1"/>
      </xdr:nvSpPr>
      <xdr:spPr>
        <a:xfrm>
          <a:off x="1816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91457</xdr:rowOff>
    </xdr:from>
    <xdr:ext cx="405111" cy="259045"/>
    <xdr:sp macro="" textlink="">
      <xdr:nvSpPr>
        <xdr:cNvPr id="317" name="n_4aveValue【福祉施設】&#10;有形固定資産減価償却率">
          <a:extLst>
            <a:ext uri="{FF2B5EF4-FFF2-40B4-BE49-F238E27FC236}">
              <a16:creationId xmlns:a16="http://schemas.microsoft.com/office/drawing/2014/main" id="{5CE51277-019D-4E88-9473-5AE068CD08F8}"/>
            </a:ext>
          </a:extLst>
        </xdr:cNvPr>
        <xdr:cNvSpPr txBox="1"/>
      </xdr:nvSpPr>
      <xdr:spPr>
        <a:xfrm>
          <a:off x="927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2557</xdr:rowOff>
    </xdr:from>
    <xdr:ext cx="405111" cy="259045"/>
    <xdr:sp macro="" textlink="">
      <xdr:nvSpPr>
        <xdr:cNvPr id="318" name="n_1mainValue【福祉施設】&#10;有形固定資産減価償却率">
          <a:extLst>
            <a:ext uri="{FF2B5EF4-FFF2-40B4-BE49-F238E27FC236}">
              <a16:creationId xmlns:a16="http://schemas.microsoft.com/office/drawing/2014/main" id="{6056BF1C-D31C-4CF2-A9E4-1E1AF1035341}"/>
            </a:ext>
          </a:extLst>
        </xdr:cNvPr>
        <xdr:cNvSpPr txBox="1"/>
      </xdr:nvSpPr>
      <xdr:spPr>
        <a:xfrm>
          <a:off x="3582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137813</xdr:rowOff>
    </xdr:from>
    <xdr:ext cx="405111" cy="259045"/>
    <xdr:sp macro="" textlink="">
      <xdr:nvSpPr>
        <xdr:cNvPr id="319" name="n_2mainValue【福祉施設】&#10;有形固定資産減価償却率">
          <a:extLst>
            <a:ext uri="{FF2B5EF4-FFF2-40B4-BE49-F238E27FC236}">
              <a16:creationId xmlns:a16="http://schemas.microsoft.com/office/drawing/2014/main" id="{76F85C39-1861-4344-B9C2-054AD39FA4A7}"/>
            </a:ext>
          </a:extLst>
        </xdr:cNvPr>
        <xdr:cNvSpPr txBox="1"/>
      </xdr:nvSpPr>
      <xdr:spPr>
        <a:xfrm>
          <a:off x="2705744"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101616</xdr:rowOff>
    </xdr:from>
    <xdr:ext cx="405111" cy="259045"/>
    <xdr:sp macro="" textlink="">
      <xdr:nvSpPr>
        <xdr:cNvPr id="320" name="n_3mainValue【福祉施設】&#10;有形固定資産減価償却率">
          <a:extLst>
            <a:ext uri="{FF2B5EF4-FFF2-40B4-BE49-F238E27FC236}">
              <a16:creationId xmlns:a16="http://schemas.microsoft.com/office/drawing/2014/main" id="{FAA4D894-D430-499A-8F69-F326B64789D6}"/>
            </a:ext>
          </a:extLst>
        </xdr:cNvPr>
        <xdr:cNvSpPr txBox="1"/>
      </xdr:nvSpPr>
      <xdr:spPr>
        <a:xfrm>
          <a:off x="18167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67327</xdr:rowOff>
    </xdr:from>
    <xdr:ext cx="405111" cy="259045"/>
    <xdr:sp macro="" textlink="">
      <xdr:nvSpPr>
        <xdr:cNvPr id="321" name="n_4mainValue【福祉施設】&#10;有形固定資産減価償却率">
          <a:extLst>
            <a:ext uri="{FF2B5EF4-FFF2-40B4-BE49-F238E27FC236}">
              <a16:creationId xmlns:a16="http://schemas.microsoft.com/office/drawing/2014/main" id="{ABDE2B2F-EC6C-4E78-AACB-755693233296}"/>
            </a:ext>
          </a:extLst>
        </xdr:cNvPr>
        <xdr:cNvSpPr txBox="1"/>
      </xdr:nvSpPr>
      <xdr:spPr>
        <a:xfrm>
          <a:off x="9277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9BC8AF1A-4309-4FAD-B0B8-9A8BB50D60D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ADD0FC66-52FF-4CEB-9F99-B59E1A8F6A2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75FBEB7D-ED32-40B1-993E-98F4DB1C501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84BA8FFA-DC26-4E0F-AA8E-8F2641BA1AA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9AD14484-362B-4414-8A15-957313AC6CD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79F6786B-5481-4532-AE3B-FB38034EF1B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E5EF8266-4BCA-4EA5-8025-44234428678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2DA85980-45B1-466B-BEE7-60F87D43DD0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76A211F-6E36-45A2-B982-5D9DC3674E0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70BF6F53-2AE7-41F3-8C97-9C212219AFF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3AD00C9-2985-481D-81E2-B43C44BA7684}"/>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9DB340D1-2DDC-425B-AF0A-258738BBFA2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D729DF1D-48E3-4B2D-A4DC-4D4FFB9D7F6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468761F1-3263-4AC9-9FC0-472747E6EDE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C2D65220-208F-43F1-912A-DFE66114BEE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5D08C5F2-B1F1-470E-AC91-AA60659646F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D23184DD-5D5D-44EF-958E-CEC97335873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B8D74C22-276F-47FC-BEF7-AE99A6CFE8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59395A8E-04F8-4D96-8B3F-42AC61D533E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9E03EDE4-9809-48D1-9B78-15DD2825CE8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37C55248-A2CF-4D9F-B80A-FA9D2DEE0FB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26670</xdr:rowOff>
    </xdr:from>
    <xdr:to>
      <xdr:col>54</xdr:col>
      <xdr:colOff>189865</xdr:colOff>
      <xdr:row>86</xdr:row>
      <xdr:rowOff>3811</xdr:rowOff>
    </xdr:to>
    <xdr:cxnSp macro="">
      <xdr:nvCxnSpPr>
        <xdr:cNvPr id="343" name="直線コネクタ 342">
          <a:extLst>
            <a:ext uri="{FF2B5EF4-FFF2-40B4-BE49-F238E27FC236}">
              <a16:creationId xmlns:a16="http://schemas.microsoft.com/office/drawing/2014/main" id="{5CFDC0EF-72DE-413F-9B82-108D5CE6F66C}"/>
            </a:ext>
          </a:extLst>
        </xdr:cNvPr>
        <xdr:cNvCxnSpPr/>
      </xdr:nvCxnSpPr>
      <xdr:spPr>
        <a:xfrm flipV="1">
          <a:off x="10476865" y="135712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344" name="【福祉施設】&#10;一人当たり面積最小値テキスト">
          <a:extLst>
            <a:ext uri="{FF2B5EF4-FFF2-40B4-BE49-F238E27FC236}">
              <a16:creationId xmlns:a16="http://schemas.microsoft.com/office/drawing/2014/main" id="{6167373B-9206-4E51-B3CE-73009DE7F9EC}"/>
            </a:ext>
          </a:extLst>
        </xdr:cNvPr>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345" name="直線コネクタ 344">
          <a:extLst>
            <a:ext uri="{FF2B5EF4-FFF2-40B4-BE49-F238E27FC236}">
              <a16:creationId xmlns:a16="http://schemas.microsoft.com/office/drawing/2014/main" id="{4C318E7A-3724-442F-80A8-06904DE9D8FA}"/>
            </a:ext>
          </a:extLst>
        </xdr:cNvPr>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144797</xdr:rowOff>
    </xdr:from>
    <xdr:ext cx="469744" cy="259045"/>
    <xdr:sp macro="" textlink="">
      <xdr:nvSpPr>
        <xdr:cNvPr id="346" name="【福祉施設】&#10;一人当たり面積最大値テキスト">
          <a:extLst>
            <a:ext uri="{FF2B5EF4-FFF2-40B4-BE49-F238E27FC236}">
              <a16:creationId xmlns:a16="http://schemas.microsoft.com/office/drawing/2014/main" id="{DC40F946-6584-4B4C-89F0-CA4B970B7C02}"/>
            </a:ext>
          </a:extLst>
        </xdr:cNvPr>
        <xdr:cNvSpPr txBox="1"/>
      </xdr:nvSpPr>
      <xdr:spPr>
        <a:xfrm>
          <a:off x="10515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347" name="直線コネクタ 346">
          <a:extLst>
            <a:ext uri="{FF2B5EF4-FFF2-40B4-BE49-F238E27FC236}">
              <a16:creationId xmlns:a16="http://schemas.microsoft.com/office/drawing/2014/main" id="{EF3F4A94-F7DC-4DBD-AC68-6A29352F36A3}"/>
            </a:ext>
          </a:extLst>
        </xdr:cNvPr>
        <xdr:cNvCxnSpPr/>
      </xdr:nvCxnSpPr>
      <xdr:spPr>
        <a:xfrm>
          <a:off x="10388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103903</xdr:rowOff>
    </xdr:from>
    <xdr:ext cx="469744" cy="259045"/>
    <xdr:sp macro="" textlink="">
      <xdr:nvSpPr>
        <xdr:cNvPr id="348" name="【福祉施設】&#10;一人当たり面積平均値テキスト">
          <a:extLst>
            <a:ext uri="{FF2B5EF4-FFF2-40B4-BE49-F238E27FC236}">
              <a16:creationId xmlns:a16="http://schemas.microsoft.com/office/drawing/2014/main" id="{4CE6B124-0109-409E-B2F9-DA1C6E2AC291}"/>
            </a:ext>
          </a:extLst>
        </xdr:cNvPr>
        <xdr:cNvSpPr txBox="1"/>
      </xdr:nvSpPr>
      <xdr:spPr>
        <a:xfrm>
          <a:off x="10515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349" name="フローチャート: 判断 348">
          <a:extLst>
            <a:ext uri="{FF2B5EF4-FFF2-40B4-BE49-F238E27FC236}">
              <a16:creationId xmlns:a16="http://schemas.microsoft.com/office/drawing/2014/main" id="{F6B4A89C-C55B-41CB-880E-58DBF3746EC2}"/>
            </a:ext>
          </a:extLst>
        </xdr:cNvPr>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50" name="フローチャート: 判断 349">
          <a:extLst>
            <a:ext uri="{FF2B5EF4-FFF2-40B4-BE49-F238E27FC236}">
              <a16:creationId xmlns:a16="http://schemas.microsoft.com/office/drawing/2014/main" id="{49D865CB-6D81-4D97-A562-781B900EA029}"/>
            </a:ext>
          </a:extLst>
        </xdr:cNvPr>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51" name="フローチャート: 判断 350">
          <a:extLst>
            <a:ext uri="{FF2B5EF4-FFF2-40B4-BE49-F238E27FC236}">
              <a16:creationId xmlns:a16="http://schemas.microsoft.com/office/drawing/2014/main" id="{D3920E18-5AE8-4AD4-9718-56F3B148DFAF}"/>
            </a:ext>
          </a:extLst>
        </xdr:cNvPr>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110744</xdr:rowOff>
    </xdr:from>
    <xdr:to>
      <xdr:col>41</xdr:col>
      <xdr:colOff>101600</xdr:colOff>
      <xdr:row>85</xdr:row>
      <xdr:rowOff>40894</xdr:rowOff>
    </xdr:to>
    <xdr:sp macro="" textlink="">
      <xdr:nvSpPr>
        <xdr:cNvPr id="352" name="フローチャート: 判断 351">
          <a:extLst>
            <a:ext uri="{FF2B5EF4-FFF2-40B4-BE49-F238E27FC236}">
              <a16:creationId xmlns:a16="http://schemas.microsoft.com/office/drawing/2014/main" id="{A156C6FC-A023-4B6E-8D4C-D70D19DADF39}"/>
            </a:ext>
          </a:extLst>
        </xdr:cNvPr>
        <xdr:cNvSpPr/>
      </xdr:nvSpPr>
      <xdr:spPr>
        <a:xfrm>
          <a:off x="7810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103887</xdr:rowOff>
    </xdr:from>
    <xdr:to>
      <xdr:col>36</xdr:col>
      <xdr:colOff>165100</xdr:colOff>
      <xdr:row>85</xdr:row>
      <xdr:rowOff>34037</xdr:rowOff>
    </xdr:to>
    <xdr:sp macro="" textlink="">
      <xdr:nvSpPr>
        <xdr:cNvPr id="353" name="フローチャート: 判断 352">
          <a:extLst>
            <a:ext uri="{FF2B5EF4-FFF2-40B4-BE49-F238E27FC236}">
              <a16:creationId xmlns:a16="http://schemas.microsoft.com/office/drawing/2014/main" id="{A4FC2E28-B976-4DFE-9688-D913F9A1A3D6}"/>
            </a:ext>
          </a:extLst>
        </xdr:cNvPr>
        <xdr:cNvSpPr/>
      </xdr:nvSpPr>
      <xdr:spPr>
        <a:xfrm>
          <a:off x="6921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FB610E1-774E-4EBD-90AD-E2436166D03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B0035E5-0F7E-44E1-B6F0-404E09ADC18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21F78FD-E306-4476-9E1B-1B275DD3ABA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1908889-C6D0-409D-9DBD-BC4DFBEF06D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2C6E01F-A928-4AFB-9FE5-1C9852149EE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76454</xdr:rowOff>
    </xdr:from>
    <xdr:to>
      <xdr:col>55</xdr:col>
      <xdr:colOff>50800</xdr:colOff>
      <xdr:row>85</xdr:row>
      <xdr:rowOff>6604</xdr:rowOff>
    </xdr:to>
    <xdr:sp macro="" textlink="">
      <xdr:nvSpPr>
        <xdr:cNvPr id="359" name="楕円 358">
          <a:extLst>
            <a:ext uri="{FF2B5EF4-FFF2-40B4-BE49-F238E27FC236}">
              <a16:creationId xmlns:a16="http://schemas.microsoft.com/office/drawing/2014/main" id="{31351DB4-E662-412D-9771-6C63288771D1}"/>
            </a:ext>
          </a:extLst>
        </xdr:cNvPr>
        <xdr:cNvSpPr/>
      </xdr:nvSpPr>
      <xdr:spPr>
        <a:xfrm>
          <a:off x="10426700" y="144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54881</xdr:rowOff>
    </xdr:from>
    <xdr:ext cx="469744" cy="259045"/>
    <xdr:sp macro="" textlink="">
      <xdr:nvSpPr>
        <xdr:cNvPr id="360" name="【福祉施設】&#10;一人当たり面積該当値テキスト">
          <a:extLst>
            <a:ext uri="{FF2B5EF4-FFF2-40B4-BE49-F238E27FC236}">
              <a16:creationId xmlns:a16="http://schemas.microsoft.com/office/drawing/2014/main" id="{CBA0EF9A-CD5F-496B-8064-128F74E4B8ED}"/>
            </a:ext>
          </a:extLst>
        </xdr:cNvPr>
        <xdr:cNvSpPr txBox="1"/>
      </xdr:nvSpPr>
      <xdr:spPr>
        <a:xfrm>
          <a:off x="10515600" y="1445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26163</xdr:rowOff>
    </xdr:from>
    <xdr:to>
      <xdr:col>50</xdr:col>
      <xdr:colOff>165100</xdr:colOff>
      <xdr:row>85</xdr:row>
      <xdr:rowOff>127763</xdr:rowOff>
    </xdr:to>
    <xdr:sp macro="" textlink="">
      <xdr:nvSpPr>
        <xdr:cNvPr id="361" name="楕円 360">
          <a:extLst>
            <a:ext uri="{FF2B5EF4-FFF2-40B4-BE49-F238E27FC236}">
              <a16:creationId xmlns:a16="http://schemas.microsoft.com/office/drawing/2014/main" id="{6DB39F54-7E3C-4B1B-985A-BB291372D8A3}"/>
            </a:ext>
          </a:extLst>
        </xdr:cNvPr>
        <xdr:cNvSpPr/>
      </xdr:nvSpPr>
      <xdr:spPr>
        <a:xfrm>
          <a:off x="9588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127254</xdr:rowOff>
    </xdr:from>
    <xdr:to>
      <xdr:col>55</xdr:col>
      <xdr:colOff>0</xdr:colOff>
      <xdr:row>85</xdr:row>
      <xdr:rowOff>76963</xdr:rowOff>
    </xdr:to>
    <xdr:cxnSp macro="">
      <xdr:nvCxnSpPr>
        <xdr:cNvPr id="362" name="直線コネクタ 361">
          <a:extLst>
            <a:ext uri="{FF2B5EF4-FFF2-40B4-BE49-F238E27FC236}">
              <a16:creationId xmlns:a16="http://schemas.microsoft.com/office/drawing/2014/main" id="{975CFB3A-7BC3-43A0-A638-54F673515EC5}"/>
            </a:ext>
          </a:extLst>
        </xdr:cNvPr>
        <xdr:cNvCxnSpPr/>
      </xdr:nvCxnSpPr>
      <xdr:spPr>
        <a:xfrm flipV="1">
          <a:off x="9639300" y="14529054"/>
          <a:ext cx="838200" cy="12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28448</xdr:rowOff>
    </xdr:from>
    <xdr:to>
      <xdr:col>46</xdr:col>
      <xdr:colOff>38100</xdr:colOff>
      <xdr:row>85</xdr:row>
      <xdr:rowOff>130048</xdr:rowOff>
    </xdr:to>
    <xdr:sp macro="" textlink="">
      <xdr:nvSpPr>
        <xdr:cNvPr id="363" name="楕円 362">
          <a:extLst>
            <a:ext uri="{FF2B5EF4-FFF2-40B4-BE49-F238E27FC236}">
              <a16:creationId xmlns:a16="http://schemas.microsoft.com/office/drawing/2014/main" id="{156473CB-BA3B-44DF-8DC7-EEF3D17E71D9}"/>
            </a:ext>
          </a:extLst>
        </xdr:cNvPr>
        <xdr:cNvSpPr/>
      </xdr:nvSpPr>
      <xdr:spPr>
        <a:xfrm>
          <a:off x="8699500" y="14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76963</xdr:rowOff>
    </xdr:from>
    <xdr:to>
      <xdr:col>50</xdr:col>
      <xdr:colOff>114300</xdr:colOff>
      <xdr:row>85</xdr:row>
      <xdr:rowOff>79248</xdr:rowOff>
    </xdr:to>
    <xdr:cxnSp macro="">
      <xdr:nvCxnSpPr>
        <xdr:cNvPr id="364" name="直線コネクタ 363">
          <a:extLst>
            <a:ext uri="{FF2B5EF4-FFF2-40B4-BE49-F238E27FC236}">
              <a16:creationId xmlns:a16="http://schemas.microsoft.com/office/drawing/2014/main" id="{DEC4D5DA-A71B-4DEC-B5C4-D0D0164CBB2E}"/>
            </a:ext>
          </a:extLst>
        </xdr:cNvPr>
        <xdr:cNvCxnSpPr/>
      </xdr:nvCxnSpPr>
      <xdr:spPr>
        <a:xfrm flipV="1">
          <a:off x="8750300" y="146502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30735</xdr:rowOff>
    </xdr:from>
    <xdr:to>
      <xdr:col>41</xdr:col>
      <xdr:colOff>101600</xdr:colOff>
      <xdr:row>85</xdr:row>
      <xdr:rowOff>132335</xdr:rowOff>
    </xdr:to>
    <xdr:sp macro="" textlink="">
      <xdr:nvSpPr>
        <xdr:cNvPr id="365" name="楕円 364">
          <a:extLst>
            <a:ext uri="{FF2B5EF4-FFF2-40B4-BE49-F238E27FC236}">
              <a16:creationId xmlns:a16="http://schemas.microsoft.com/office/drawing/2014/main" id="{9545A682-9A9D-4498-905C-0B8B6531F944}"/>
            </a:ext>
          </a:extLst>
        </xdr:cNvPr>
        <xdr:cNvSpPr/>
      </xdr:nvSpPr>
      <xdr:spPr>
        <a:xfrm>
          <a:off x="7810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79248</xdr:rowOff>
    </xdr:from>
    <xdr:to>
      <xdr:col>45</xdr:col>
      <xdr:colOff>177800</xdr:colOff>
      <xdr:row>85</xdr:row>
      <xdr:rowOff>81535</xdr:rowOff>
    </xdr:to>
    <xdr:cxnSp macro="">
      <xdr:nvCxnSpPr>
        <xdr:cNvPr id="366" name="直線コネクタ 365">
          <a:extLst>
            <a:ext uri="{FF2B5EF4-FFF2-40B4-BE49-F238E27FC236}">
              <a16:creationId xmlns:a16="http://schemas.microsoft.com/office/drawing/2014/main" id="{8262FA16-525B-4B83-86D1-5040E7D50D92}"/>
            </a:ext>
          </a:extLst>
        </xdr:cNvPr>
        <xdr:cNvCxnSpPr/>
      </xdr:nvCxnSpPr>
      <xdr:spPr>
        <a:xfrm flipV="1">
          <a:off x="7861300" y="146524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30735</xdr:rowOff>
    </xdr:from>
    <xdr:to>
      <xdr:col>36</xdr:col>
      <xdr:colOff>165100</xdr:colOff>
      <xdr:row>85</xdr:row>
      <xdr:rowOff>132335</xdr:rowOff>
    </xdr:to>
    <xdr:sp macro="" textlink="">
      <xdr:nvSpPr>
        <xdr:cNvPr id="367" name="楕円 366">
          <a:extLst>
            <a:ext uri="{FF2B5EF4-FFF2-40B4-BE49-F238E27FC236}">
              <a16:creationId xmlns:a16="http://schemas.microsoft.com/office/drawing/2014/main" id="{8265C73F-6C15-4E74-8A8F-7D505CFD4786}"/>
            </a:ext>
          </a:extLst>
        </xdr:cNvPr>
        <xdr:cNvSpPr/>
      </xdr:nvSpPr>
      <xdr:spPr>
        <a:xfrm>
          <a:off x="6921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81535</xdr:rowOff>
    </xdr:from>
    <xdr:to>
      <xdr:col>41</xdr:col>
      <xdr:colOff>50800</xdr:colOff>
      <xdr:row>85</xdr:row>
      <xdr:rowOff>81535</xdr:rowOff>
    </xdr:to>
    <xdr:cxnSp macro="">
      <xdr:nvCxnSpPr>
        <xdr:cNvPr id="368" name="直線コネクタ 367">
          <a:extLst>
            <a:ext uri="{FF2B5EF4-FFF2-40B4-BE49-F238E27FC236}">
              <a16:creationId xmlns:a16="http://schemas.microsoft.com/office/drawing/2014/main" id="{FC465D75-EB26-4BB4-935A-CC1840ED456F}"/>
            </a:ext>
          </a:extLst>
        </xdr:cNvPr>
        <xdr:cNvCxnSpPr/>
      </xdr:nvCxnSpPr>
      <xdr:spPr>
        <a:xfrm>
          <a:off x="6972300" y="1465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369" name="n_1aveValue【福祉施設】&#10;一人当たり面積">
          <a:extLst>
            <a:ext uri="{FF2B5EF4-FFF2-40B4-BE49-F238E27FC236}">
              <a16:creationId xmlns:a16="http://schemas.microsoft.com/office/drawing/2014/main" id="{2F741847-E335-4C0B-9A3D-8F0BC83197A8}"/>
            </a:ext>
          </a:extLst>
        </xdr:cNvPr>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370" name="n_2aveValue【福祉施設】&#10;一人当たり面積">
          <a:extLst>
            <a:ext uri="{FF2B5EF4-FFF2-40B4-BE49-F238E27FC236}">
              <a16:creationId xmlns:a16="http://schemas.microsoft.com/office/drawing/2014/main" id="{521AC056-36C1-49B0-B9DE-4C52EAB3BF4C}"/>
            </a:ext>
          </a:extLst>
        </xdr:cNvPr>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57421</xdr:rowOff>
    </xdr:from>
    <xdr:ext cx="469744" cy="259045"/>
    <xdr:sp macro="" textlink="">
      <xdr:nvSpPr>
        <xdr:cNvPr id="371" name="n_3aveValue【福祉施設】&#10;一人当たり面積">
          <a:extLst>
            <a:ext uri="{FF2B5EF4-FFF2-40B4-BE49-F238E27FC236}">
              <a16:creationId xmlns:a16="http://schemas.microsoft.com/office/drawing/2014/main" id="{FD4E1931-08A7-4316-9793-9A26405C8DC1}"/>
            </a:ext>
          </a:extLst>
        </xdr:cNvPr>
        <xdr:cNvSpPr txBox="1"/>
      </xdr:nvSpPr>
      <xdr:spPr>
        <a:xfrm>
          <a:off x="7626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50564</xdr:rowOff>
    </xdr:from>
    <xdr:ext cx="469744" cy="259045"/>
    <xdr:sp macro="" textlink="">
      <xdr:nvSpPr>
        <xdr:cNvPr id="372" name="n_4aveValue【福祉施設】&#10;一人当たり面積">
          <a:extLst>
            <a:ext uri="{FF2B5EF4-FFF2-40B4-BE49-F238E27FC236}">
              <a16:creationId xmlns:a16="http://schemas.microsoft.com/office/drawing/2014/main" id="{4C75A769-C132-467A-BAA5-8B84DC806DA5}"/>
            </a:ext>
          </a:extLst>
        </xdr:cNvPr>
        <xdr:cNvSpPr txBox="1"/>
      </xdr:nvSpPr>
      <xdr:spPr>
        <a:xfrm>
          <a:off x="6737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118890</xdr:rowOff>
    </xdr:from>
    <xdr:ext cx="469744" cy="259045"/>
    <xdr:sp macro="" textlink="">
      <xdr:nvSpPr>
        <xdr:cNvPr id="373" name="n_1mainValue【福祉施設】&#10;一人当たり面積">
          <a:extLst>
            <a:ext uri="{FF2B5EF4-FFF2-40B4-BE49-F238E27FC236}">
              <a16:creationId xmlns:a16="http://schemas.microsoft.com/office/drawing/2014/main" id="{CC387495-AFB0-4CF8-AF7F-25CB22EB8BBD}"/>
            </a:ext>
          </a:extLst>
        </xdr:cNvPr>
        <xdr:cNvSpPr txBox="1"/>
      </xdr:nvSpPr>
      <xdr:spPr>
        <a:xfrm>
          <a:off x="93917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121175</xdr:rowOff>
    </xdr:from>
    <xdr:ext cx="469744" cy="259045"/>
    <xdr:sp macro="" textlink="">
      <xdr:nvSpPr>
        <xdr:cNvPr id="374" name="n_2mainValue【福祉施設】&#10;一人当たり面積">
          <a:extLst>
            <a:ext uri="{FF2B5EF4-FFF2-40B4-BE49-F238E27FC236}">
              <a16:creationId xmlns:a16="http://schemas.microsoft.com/office/drawing/2014/main" id="{750E6663-3DE3-48ED-B6CB-953F1A2F8D0A}"/>
            </a:ext>
          </a:extLst>
        </xdr:cNvPr>
        <xdr:cNvSpPr txBox="1"/>
      </xdr:nvSpPr>
      <xdr:spPr>
        <a:xfrm>
          <a:off x="8515427" y="1469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123462</xdr:rowOff>
    </xdr:from>
    <xdr:ext cx="469744" cy="259045"/>
    <xdr:sp macro="" textlink="">
      <xdr:nvSpPr>
        <xdr:cNvPr id="375" name="n_3mainValue【福祉施設】&#10;一人当たり面積">
          <a:extLst>
            <a:ext uri="{FF2B5EF4-FFF2-40B4-BE49-F238E27FC236}">
              <a16:creationId xmlns:a16="http://schemas.microsoft.com/office/drawing/2014/main" id="{5FAA9143-D11F-47F3-A346-2D7D259D0AE7}"/>
            </a:ext>
          </a:extLst>
        </xdr:cNvPr>
        <xdr:cNvSpPr txBox="1"/>
      </xdr:nvSpPr>
      <xdr:spPr>
        <a:xfrm>
          <a:off x="7626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123462</xdr:rowOff>
    </xdr:from>
    <xdr:ext cx="469744" cy="259045"/>
    <xdr:sp macro="" textlink="">
      <xdr:nvSpPr>
        <xdr:cNvPr id="376" name="n_4mainValue【福祉施設】&#10;一人当たり面積">
          <a:extLst>
            <a:ext uri="{FF2B5EF4-FFF2-40B4-BE49-F238E27FC236}">
              <a16:creationId xmlns:a16="http://schemas.microsoft.com/office/drawing/2014/main" id="{41E224B5-34AD-41DB-9CC8-2739F74C7CCE}"/>
            </a:ext>
          </a:extLst>
        </xdr:cNvPr>
        <xdr:cNvSpPr txBox="1"/>
      </xdr:nvSpPr>
      <xdr:spPr>
        <a:xfrm>
          <a:off x="6737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147D4B6A-9D98-4690-B37D-28F9858D4A6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9EF23B7C-B469-4274-9F28-93EB4ACDEAF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6342EDA8-FAE5-48C3-BE67-DB162053DD4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BDBD15A2-2F96-4509-B7FA-75DD439021A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77601B5E-C19F-4AD3-91C2-14A57896280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E9E38FD3-5FC3-4B38-83ED-3DE2E34AAA9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8B332C3D-A461-4D18-A7B5-5862CFB8458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91DB27A7-E5B5-42E5-99A2-43668338533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5F1DB729-4578-4AE8-85CD-C44C6D79085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B4C300A3-508E-4393-983E-036E7AF78AD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3792DA68-9B1A-4B51-B853-71856E435A8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7427FE1E-4ED5-4638-B6F2-A3E9FF11E65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56952C0C-D8F8-4229-83C2-0ADB9780B86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1E657D3E-9116-4C13-971A-1A778D708F8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6AC26D87-CE6D-4366-91FC-FAB6A9FD1E3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55E29745-20AB-4FF6-B96E-026A2AC25DE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45937F34-8B3F-4BA0-90F5-8925CD249B4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328F9BE2-CA1B-480C-A914-248EF0AFA0E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D556C382-2493-44FB-8780-F8BB68F21F3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A886A2F2-F3F3-4E1A-BA4D-DCFB133AC1EE}"/>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6B7C28F8-974C-48DC-B762-7973942ADB36}"/>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52A293A6-235F-46ED-99DE-5C003BE5DA4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E1DAB430-5BA8-43E5-81AD-FA0AB219DFE9}"/>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2A7D6B3F-5FAE-490A-B84F-55118139AF3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2477C4BD-3CEE-406F-A351-C89C6ACD196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23949</xdr:rowOff>
    </xdr:from>
    <xdr:to>
      <xdr:col>24</xdr:col>
      <xdr:colOff>62865</xdr:colOff>
      <xdr:row>108</xdr:row>
      <xdr:rowOff>112123</xdr:rowOff>
    </xdr:to>
    <xdr:cxnSp macro="">
      <xdr:nvCxnSpPr>
        <xdr:cNvPr id="402" name="直線コネクタ 401">
          <a:extLst>
            <a:ext uri="{FF2B5EF4-FFF2-40B4-BE49-F238E27FC236}">
              <a16:creationId xmlns:a16="http://schemas.microsoft.com/office/drawing/2014/main" id="{0125D7F2-5136-4751-8497-CEB7E71E178F}"/>
            </a:ext>
          </a:extLst>
        </xdr:cNvPr>
        <xdr:cNvCxnSpPr/>
      </xdr:nvCxnSpPr>
      <xdr:spPr>
        <a:xfrm flipV="1">
          <a:off x="4634865" y="1716894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115950</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521134E2-9C4B-4E90-8365-9273191A0149}"/>
            </a:ext>
          </a:extLst>
        </xdr:cNvPr>
        <xdr:cNvSpPr txBox="1"/>
      </xdr:nvSpPr>
      <xdr:spPr>
        <a:xfrm>
          <a:off x="46736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112123</xdr:rowOff>
    </xdr:from>
    <xdr:to>
      <xdr:col>24</xdr:col>
      <xdr:colOff>152400</xdr:colOff>
      <xdr:row>108</xdr:row>
      <xdr:rowOff>112123</xdr:rowOff>
    </xdr:to>
    <xdr:cxnSp macro="">
      <xdr:nvCxnSpPr>
        <xdr:cNvPr id="404" name="直線コネクタ 403">
          <a:extLst>
            <a:ext uri="{FF2B5EF4-FFF2-40B4-BE49-F238E27FC236}">
              <a16:creationId xmlns:a16="http://schemas.microsoft.com/office/drawing/2014/main" id="{9E9C9D90-7FC9-4AA6-BA22-5C095396E2B1}"/>
            </a:ext>
          </a:extLst>
        </xdr:cNvPr>
        <xdr:cNvCxnSpPr/>
      </xdr:nvCxnSpPr>
      <xdr:spPr>
        <a:xfrm>
          <a:off x="4546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142076</xdr:rowOff>
    </xdr:from>
    <xdr:ext cx="340478" cy="259045"/>
    <xdr:sp macro="" textlink="">
      <xdr:nvSpPr>
        <xdr:cNvPr id="405" name="【市民会館】&#10;有形固定資産減価償却率最大値テキスト">
          <a:extLst>
            <a:ext uri="{FF2B5EF4-FFF2-40B4-BE49-F238E27FC236}">
              <a16:creationId xmlns:a16="http://schemas.microsoft.com/office/drawing/2014/main" id="{AE5D2A26-227F-46D7-88A9-F63DF9694366}"/>
            </a:ext>
          </a:extLst>
        </xdr:cNvPr>
        <xdr:cNvSpPr txBox="1"/>
      </xdr:nvSpPr>
      <xdr:spPr>
        <a:xfrm>
          <a:off x="4673600" y="1694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23949</xdr:rowOff>
    </xdr:from>
    <xdr:to>
      <xdr:col>24</xdr:col>
      <xdr:colOff>152400</xdr:colOff>
      <xdr:row>100</xdr:row>
      <xdr:rowOff>23949</xdr:rowOff>
    </xdr:to>
    <xdr:cxnSp macro="">
      <xdr:nvCxnSpPr>
        <xdr:cNvPr id="406" name="直線コネクタ 405">
          <a:extLst>
            <a:ext uri="{FF2B5EF4-FFF2-40B4-BE49-F238E27FC236}">
              <a16:creationId xmlns:a16="http://schemas.microsoft.com/office/drawing/2014/main" id="{83DC26BA-635C-4D41-BA58-C460F88EB55D}"/>
            </a:ext>
          </a:extLst>
        </xdr:cNvPr>
        <xdr:cNvCxnSpPr/>
      </xdr:nvCxnSpPr>
      <xdr:spPr>
        <a:xfrm>
          <a:off x="4546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108329</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905F01DB-EA41-41D3-856F-46AA19B1CF00}"/>
            </a:ext>
          </a:extLst>
        </xdr:cNvPr>
        <xdr:cNvSpPr txBox="1"/>
      </xdr:nvSpPr>
      <xdr:spPr>
        <a:xfrm>
          <a:off x="46736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129902</xdr:rowOff>
    </xdr:from>
    <xdr:to>
      <xdr:col>24</xdr:col>
      <xdr:colOff>114300</xdr:colOff>
      <xdr:row>105</xdr:row>
      <xdr:rowOff>60052</xdr:rowOff>
    </xdr:to>
    <xdr:sp macro="" textlink="">
      <xdr:nvSpPr>
        <xdr:cNvPr id="408" name="フローチャート: 判断 407">
          <a:extLst>
            <a:ext uri="{FF2B5EF4-FFF2-40B4-BE49-F238E27FC236}">
              <a16:creationId xmlns:a16="http://schemas.microsoft.com/office/drawing/2014/main" id="{F4361267-47DA-46BA-96D7-819308E60C5B}"/>
            </a:ext>
          </a:extLst>
        </xdr:cNvPr>
        <xdr:cNvSpPr/>
      </xdr:nvSpPr>
      <xdr:spPr>
        <a:xfrm>
          <a:off x="4584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09" name="フローチャート: 判断 408">
          <a:extLst>
            <a:ext uri="{FF2B5EF4-FFF2-40B4-BE49-F238E27FC236}">
              <a16:creationId xmlns:a16="http://schemas.microsoft.com/office/drawing/2014/main" id="{D09576FF-C9A9-4C63-991D-791354D54445}"/>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410" name="フローチャート: 判断 409">
          <a:extLst>
            <a:ext uri="{FF2B5EF4-FFF2-40B4-BE49-F238E27FC236}">
              <a16:creationId xmlns:a16="http://schemas.microsoft.com/office/drawing/2014/main" id="{2E05B72E-2F7D-482B-B8EA-0501BE100143}"/>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1" name="フローチャート: 判断 410">
          <a:extLst>
            <a:ext uri="{FF2B5EF4-FFF2-40B4-BE49-F238E27FC236}">
              <a16:creationId xmlns:a16="http://schemas.microsoft.com/office/drawing/2014/main" id="{7899EB6C-688C-4511-93AC-34147F136ED0}"/>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412" name="フローチャート: 判断 411">
          <a:extLst>
            <a:ext uri="{FF2B5EF4-FFF2-40B4-BE49-F238E27FC236}">
              <a16:creationId xmlns:a16="http://schemas.microsoft.com/office/drawing/2014/main" id="{1DE8DD10-8382-4F09-9CD5-FD8F79223760}"/>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5436B192-A4B6-4444-A754-351D91F29CB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43E66935-6F55-4897-B1F9-AAD6475C6D7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873EC9E7-C526-4E4A-BE0D-9A5BBE35BF7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F7969E15-508C-4372-9D74-C3765BBEAF4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267E2E04-0997-46E3-9C67-ED159AEA6D9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125005</xdr:rowOff>
    </xdr:from>
    <xdr:to>
      <xdr:col>24</xdr:col>
      <xdr:colOff>114300</xdr:colOff>
      <xdr:row>101</xdr:row>
      <xdr:rowOff>55155</xdr:rowOff>
    </xdr:to>
    <xdr:sp macro="" textlink="">
      <xdr:nvSpPr>
        <xdr:cNvPr id="418" name="楕円 417">
          <a:extLst>
            <a:ext uri="{FF2B5EF4-FFF2-40B4-BE49-F238E27FC236}">
              <a16:creationId xmlns:a16="http://schemas.microsoft.com/office/drawing/2014/main" id="{351824E1-410C-41E8-AEAB-527F1DA744E3}"/>
            </a:ext>
          </a:extLst>
        </xdr:cNvPr>
        <xdr:cNvSpPr/>
      </xdr:nvSpPr>
      <xdr:spPr>
        <a:xfrm>
          <a:off x="4584700" y="172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147882</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6746D1BA-1F89-418B-AF36-34CA31742992}"/>
            </a:ext>
          </a:extLst>
        </xdr:cNvPr>
        <xdr:cNvSpPr txBox="1"/>
      </xdr:nvSpPr>
      <xdr:spPr>
        <a:xfrm>
          <a:off x="4673600" y="1712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79284</xdr:rowOff>
    </xdr:from>
    <xdr:to>
      <xdr:col>20</xdr:col>
      <xdr:colOff>38100</xdr:colOff>
      <xdr:row>101</xdr:row>
      <xdr:rowOff>9434</xdr:rowOff>
    </xdr:to>
    <xdr:sp macro="" textlink="">
      <xdr:nvSpPr>
        <xdr:cNvPr id="420" name="楕円 419">
          <a:extLst>
            <a:ext uri="{FF2B5EF4-FFF2-40B4-BE49-F238E27FC236}">
              <a16:creationId xmlns:a16="http://schemas.microsoft.com/office/drawing/2014/main" id="{0050BF34-9437-4412-8BA2-E13DCC41163C}"/>
            </a:ext>
          </a:extLst>
        </xdr:cNvPr>
        <xdr:cNvSpPr/>
      </xdr:nvSpPr>
      <xdr:spPr>
        <a:xfrm>
          <a:off x="3746500" y="1722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130084</xdr:rowOff>
    </xdr:from>
    <xdr:to>
      <xdr:col>24</xdr:col>
      <xdr:colOff>63500</xdr:colOff>
      <xdr:row>101</xdr:row>
      <xdr:rowOff>4355</xdr:rowOff>
    </xdr:to>
    <xdr:cxnSp macro="">
      <xdr:nvCxnSpPr>
        <xdr:cNvPr id="421" name="直線コネクタ 420">
          <a:extLst>
            <a:ext uri="{FF2B5EF4-FFF2-40B4-BE49-F238E27FC236}">
              <a16:creationId xmlns:a16="http://schemas.microsoft.com/office/drawing/2014/main" id="{888CF203-7D3F-419C-A1FC-1232C7393822}"/>
            </a:ext>
          </a:extLst>
        </xdr:cNvPr>
        <xdr:cNvCxnSpPr/>
      </xdr:nvCxnSpPr>
      <xdr:spPr>
        <a:xfrm>
          <a:off x="3797300" y="17275084"/>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35198</xdr:rowOff>
    </xdr:from>
    <xdr:to>
      <xdr:col>15</xdr:col>
      <xdr:colOff>101600</xdr:colOff>
      <xdr:row>100</xdr:row>
      <xdr:rowOff>136798</xdr:rowOff>
    </xdr:to>
    <xdr:sp macro="" textlink="">
      <xdr:nvSpPr>
        <xdr:cNvPr id="422" name="楕円 421">
          <a:extLst>
            <a:ext uri="{FF2B5EF4-FFF2-40B4-BE49-F238E27FC236}">
              <a16:creationId xmlns:a16="http://schemas.microsoft.com/office/drawing/2014/main" id="{684970F3-8326-4021-90CE-F8B3310BDD62}"/>
            </a:ext>
          </a:extLst>
        </xdr:cNvPr>
        <xdr:cNvSpPr/>
      </xdr:nvSpPr>
      <xdr:spPr>
        <a:xfrm>
          <a:off x="2857500" y="1718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85998</xdr:rowOff>
    </xdr:from>
    <xdr:to>
      <xdr:col>19</xdr:col>
      <xdr:colOff>177800</xdr:colOff>
      <xdr:row>100</xdr:row>
      <xdr:rowOff>130084</xdr:rowOff>
    </xdr:to>
    <xdr:cxnSp macro="">
      <xdr:nvCxnSpPr>
        <xdr:cNvPr id="423" name="直線コネクタ 422">
          <a:extLst>
            <a:ext uri="{FF2B5EF4-FFF2-40B4-BE49-F238E27FC236}">
              <a16:creationId xmlns:a16="http://schemas.microsoft.com/office/drawing/2014/main" id="{6F936585-A7A4-4B7E-831C-CC7402A0F01F}"/>
            </a:ext>
          </a:extLst>
        </xdr:cNvPr>
        <xdr:cNvCxnSpPr/>
      </xdr:nvCxnSpPr>
      <xdr:spPr>
        <a:xfrm>
          <a:off x="2908300" y="17230998"/>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53158</xdr:rowOff>
    </xdr:from>
    <xdr:to>
      <xdr:col>10</xdr:col>
      <xdr:colOff>165100</xdr:colOff>
      <xdr:row>101</xdr:row>
      <xdr:rowOff>154758</xdr:rowOff>
    </xdr:to>
    <xdr:sp macro="" textlink="">
      <xdr:nvSpPr>
        <xdr:cNvPr id="424" name="楕円 423">
          <a:extLst>
            <a:ext uri="{FF2B5EF4-FFF2-40B4-BE49-F238E27FC236}">
              <a16:creationId xmlns:a16="http://schemas.microsoft.com/office/drawing/2014/main" id="{E385CAA3-25C0-4D09-A602-BD4E8F224A2A}"/>
            </a:ext>
          </a:extLst>
        </xdr:cNvPr>
        <xdr:cNvSpPr/>
      </xdr:nvSpPr>
      <xdr:spPr>
        <a:xfrm>
          <a:off x="1968500" y="173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85998</xdr:rowOff>
    </xdr:from>
    <xdr:to>
      <xdr:col>15</xdr:col>
      <xdr:colOff>50800</xdr:colOff>
      <xdr:row>101</xdr:row>
      <xdr:rowOff>103958</xdr:rowOff>
    </xdr:to>
    <xdr:cxnSp macro="">
      <xdr:nvCxnSpPr>
        <xdr:cNvPr id="425" name="直線コネクタ 424">
          <a:extLst>
            <a:ext uri="{FF2B5EF4-FFF2-40B4-BE49-F238E27FC236}">
              <a16:creationId xmlns:a16="http://schemas.microsoft.com/office/drawing/2014/main" id="{C91B173A-4895-44DA-B1AE-FF80D72FCB2E}"/>
            </a:ext>
          </a:extLst>
        </xdr:cNvPr>
        <xdr:cNvCxnSpPr/>
      </xdr:nvCxnSpPr>
      <xdr:spPr>
        <a:xfrm flipV="1">
          <a:off x="2019300" y="17230998"/>
          <a:ext cx="889000" cy="18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7438</xdr:rowOff>
    </xdr:from>
    <xdr:to>
      <xdr:col>6</xdr:col>
      <xdr:colOff>38100</xdr:colOff>
      <xdr:row>101</xdr:row>
      <xdr:rowOff>109038</xdr:rowOff>
    </xdr:to>
    <xdr:sp macro="" textlink="">
      <xdr:nvSpPr>
        <xdr:cNvPr id="426" name="楕円 425">
          <a:extLst>
            <a:ext uri="{FF2B5EF4-FFF2-40B4-BE49-F238E27FC236}">
              <a16:creationId xmlns:a16="http://schemas.microsoft.com/office/drawing/2014/main" id="{E464806E-82B0-4ED1-B8D8-178535C0A94E}"/>
            </a:ext>
          </a:extLst>
        </xdr:cNvPr>
        <xdr:cNvSpPr/>
      </xdr:nvSpPr>
      <xdr:spPr>
        <a:xfrm>
          <a:off x="1079500" y="17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58238</xdr:rowOff>
    </xdr:from>
    <xdr:to>
      <xdr:col>10</xdr:col>
      <xdr:colOff>114300</xdr:colOff>
      <xdr:row>101</xdr:row>
      <xdr:rowOff>103958</xdr:rowOff>
    </xdr:to>
    <xdr:cxnSp macro="">
      <xdr:nvCxnSpPr>
        <xdr:cNvPr id="427" name="直線コネクタ 426">
          <a:extLst>
            <a:ext uri="{FF2B5EF4-FFF2-40B4-BE49-F238E27FC236}">
              <a16:creationId xmlns:a16="http://schemas.microsoft.com/office/drawing/2014/main" id="{BFA19D2F-1251-4135-ABA3-CBAAF1D94C31}"/>
            </a:ext>
          </a:extLst>
        </xdr:cNvPr>
        <xdr:cNvCxnSpPr/>
      </xdr:nvCxnSpPr>
      <xdr:spPr>
        <a:xfrm>
          <a:off x="1130300" y="173746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28" name="n_1aveValue【市民会館】&#10;有形固定資産減価償却率">
          <a:extLst>
            <a:ext uri="{FF2B5EF4-FFF2-40B4-BE49-F238E27FC236}">
              <a16:creationId xmlns:a16="http://schemas.microsoft.com/office/drawing/2014/main" id="{248A6CFB-A4E8-47B0-80BE-6772323DC033}"/>
            </a:ext>
          </a:extLst>
        </xdr:cNvPr>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429" name="n_2aveValue【市民会館】&#10;有形固定資産減価償却率">
          <a:extLst>
            <a:ext uri="{FF2B5EF4-FFF2-40B4-BE49-F238E27FC236}">
              <a16:creationId xmlns:a16="http://schemas.microsoft.com/office/drawing/2014/main" id="{405432E5-B0A4-4627-BD0C-DD0E32A8517C}"/>
            </a:ext>
          </a:extLst>
        </xdr:cNvPr>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30" name="n_3aveValue【市民会館】&#10;有形固定資産減価償却率">
          <a:extLst>
            <a:ext uri="{FF2B5EF4-FFF2-40B4-BE49-F238E27FC236}">
              <a16:creationId xmlns:a16="http://schemas.microsoft.com/office/drawing/2014/main" id="{AA1BEFF6-59E8-4F00-97ED-971F6E47E61B}"/>
            </a:ext>
          </a:extLst>
        </xdr:cNvPr>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142620</xdr:rowOff>
    </xdr:from>
    <xdr:ext cx="405111" cy="259045"/>
    <xdr:sp macro="" textlink="">
      <xdr:nvSpPr>
        <xdr:cNvPr id="431" name="n_4aveValue【市民会館】&#10;有形固定資産減価償却率">
          <a:extLst>
            <a:ext uri="{FF2B5EF4-FFF2-40B4-BE49-F238E27FC236}">
              <a16:creationId xmlns:a16="http://schemas.microsoft.com/office/drawing/2014/main" id="{666274E2-1576-408B-8874-C85D501EB212}"/>
            </a:ext>
          </a:extLst>
        </xdr:cNvPr>
        <xdr:cNvSpPr txBox="1"/>
      </xdr:nvSpPr>
      <xdr:spPr>
        <a:xfrm>
          <a:off x="927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25961</xdr:rowOff>
    </xdr:from>
    <xdr:ext cx="405111" cy="259045"/>
    <xdr:sp macro="" textlink="">
      <xdr:nvSpPr>
        <xdr:cNvPr id="432" name="n_1mainValue【市民会館】&#10;有形固定資産減価償却率">
          <a:extLst>
            <a:ext uri="{FF2B5EF4-FFF2-40B4-BE49-F238E27FC236}">
              <a16:creationId xmlns:a16="http://schemas.microsoft.com/office/drawing/2014/main" id="{A0AA642D-A4C8-4A09-A6FA-8C7168DED5A7}"/>
            </a:ext>
          </a:extLst>
        </xdr:cNvPr>
        <xdr:cNvSpPr txBox="1"/>
      </xdr:nvSpPr>
      <xdr:spPr>
        <a:xfrm>
          <a:off x="3582044" y="1699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153325</xdr:rowOff>
    </xdr:from>
    <xdr:ext cx="340478" cy="259045"/>
    <xdr:sp macro="" textlink="">
      <xdr:nvSpPr>
        <xdr:cNvPr id="433" name="n_2mainValue【市民会館】&#10;有形固定資産減価償却率">
          <a:extLst>
            <a:ext uri="{FF2B5EF4-FFF2-40B4-BE49-F238E27FC236}">
              <a16:creationId xmlns:a16="http://schemas.microsoft.com/office/drawing/2014/main" id="{64F69B95-1794-4CE9-8865-3473CFDCABFD}"/>
            </a:ext>
          </a:extLst>
        </xdr:cNvPr>
        <xdr:cNvSpPr txBox="1"/>
      </xdr:nvSpPr>
      <xdr:spPr>
        <a:xfrm>
          <a:off x="2738061" y="169554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171285</xdr:rowOff>
    </xdr:from>
    <xdr:ext cx="405111" cy="259045"/>
    <xdr:sp macro="" textlink="">
      <xdr:nvSpPr>
        <xdr:cNvPr id="434" name="n_3mainValue【市民会館】&#10;有形固定資産減価償却率">
          <a:extLst>
            <a:ext uri="{FF2B5EF4-FFF2-40B4-BE49-F238E27FC236}">
              <a16:creationId xmlns:a16="http://schemas.microsoft.com/office/drawing/2014/main" id="{36CC6A60-8186-4926-89D7-6DEDA5AA470A}"/>
            </a:ext>
          </a:extLst>
        </xdr:cNvPr>
        <xdr:cNvSpPr txBox="1"/>
      </xdr:nvSpPr>
      <xdr:spPr>
        <a:xfrm>
          <a:off x="1816744" y="1714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125565</xdr:rowOff>
    </xdr:from>
    <xdr:ext cx="405111" cy="259045"/>
    <xdr:sp macro="" textlink="">
      <xdr:nvSpPr>
        <xdr:cNvPr id="435" name="n_4mainValue【市民会館】&#10;有形固定資産減価償却率">
          <a:extLst>
            <a:ext uri="{FF2B5EF4-FFF2-40B4-BE49-F238E27FC236}">
              <a16:creationId xmlns:a16="http://schemas.microsoft.com/office/drawing/2014/main" id="{014832AD-6EF7-441A-875E-C33C25707DF4}"/>
            </a:ext>
          </a:extLst>
        </xdr:cNvPr>
        <xdr:cNvSpPr txBox="1"/>
      </xdr:nvSpPr>
      <xdr:spPr>
        <a:xfrm>
          <a:off x="927744" y="1709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DC003635-F9A6-429F-A06F-6018A25275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D983451D-6BE5-4121-96A5-64E70F9CEEA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BB7BAAB6-51AB-4C38-9BA5-8AF50333650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F82C2E4B-6B34-4D1F-8E98-D09A581F757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7A8558F8-286F-4744-8E54-32810C55296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3102D58E-4FDD-43F2-B459-B6861BC6001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E49F9CA-7509-4D6D-9290-177DC3C853B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9C62D87F-44EA-48A4-ACE8-1A22AC902F6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A820C3DB-C87F-4D58-9792-E77735A6413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79F99569-8EF8-48AB-9F5F-C856FA07114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0291706A-7FC0-4D01-8D30-EBCAB73203AD}"/>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a:extLst>
            <a:ext uri="{FF2B5EF4-FFF2-40B4-BE49-F238E27FC236}">
              <a16:creationId xmlns:a16="http://schemas.microsoft.com/office/drawing/2014/main" id="{5297F754-A95F-4793-82C3-16B47BAE55FA}"/>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EE1E13EC-D3CF-403F-A35A-904AECD0E8F2}"/>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a:extLst>
            <a:ext uri="{FF2B5EF4-FFF2-40B4-BE49-F238E27FC236}">
              <a16:creationId xmlns:a16="http://schemas.microsoft.com/office/drawing/2014/main" id="{208E1BC2-DAFA-4651-A1A5-A29857934B7C}"/>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768F2643-EE21-4C53-9397-62D81AACF307}"/>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a:extLst>
            <a:ext uri="{FF2B5EF4-FFF2-40B4-BE49-F238E27FC236}">
              <a16:creationId xmlns:a16="http://schemas.microsoft.com/office/drawing/2014/main" id="{B6094864-5F78-4B95-BD5E-7E05DD918987}"/>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887D879C-EE9F-457B-8B53-4F71E91EDD01}"/>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a:extLst>
            <a:ext uri="{FF2B5EF4-FFF2-40B4-BE49-F238E27FC236}">
              <a16:creationId xmlns:a16="http://schemas.microsoft.com/office/drawing/2014/main" id="{FCB7BA9E-3D86-4543-A4C4-C2A10F3883D7}"/>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C9728315-7D39-45E6-96DB-26E62EC9CAE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47D5D1DB-58A1-42E3-8669-7C983E76866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64CB28BE-78CB-4411-89AD-6B7AE696E05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67056</xdr:rowOff>
    </xdr:from>
    <xdr:to>
      <xdr:col>54</xdr:col>
      <xdr:colOff>189865</xdr:colOff>
      <xdr:row>108</xdr:row>
      <xdr:rowOff>57913</xdr:rowOff>
    </xdr:to>
    <xdr:cxnSp macro="">
      <xdr:nvCxnSpPr>
        <xdr:cNvPr id="457" name="直線コネクタ 456">
          <a:extLst>
            <a:ext uri="{FF2B5EF4-FFF2-40B4-BE49-F238E27FC236}">
              <a16:creationId xmlns:a16="http://schemas.microsoft.com/office/drawing/2014/main" id="{4C667934-D2F6-4D34-B1A3-D0D85E385ABF}"/>
            </a:ext>
          </a:extLst>
        </xdr:cNvPr>
        <xdr:cNvCxnSpPr/>
      </xdr:nvCxnSpPr>
      <xdr:spPr>
        <a:xfrm flipV="1">
          <a:off x="10476865" y="17212056"/>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458" name="【市民会館】&#10;一人当たり面積最小値テキスト">
          <a:extLst>
            <a:ext uri="{FF2B5EF4-FFF2-40B4-BE49-F238E27FC236}">
              <a16:creationId xmlns:a16="http://schemas.microsoft.com/office/drawing/2014/main" id="{8AAF5243-2288-49A8-A01D-1CB48A26FFAA}"/>
            </a:ext>
          </a:extLst>
        </xdr:cNvPr>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459" name="直線コネクタ 458">
          <a:extLst>
            <a:ext uri="{FF2B5EF4-FFF2-40B4-BE49-F238E27FC236}">
              <a16:creationId xmlns:a16="http://schemas.microsoft.com/office/drawing/2014/main" id="{9AC3D70F-0CB2-409F-B87C-86F1F2EA6816}"/>
            </a:ext>
          </a:extLst>
        </xdr:cNvPr>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13733</xdr:rowOff>
    </xdr:from>
    <xdr:ext cx="469744" cy="259045"/>
    <xdr:sp macro="" textlink="">
      <xdr:nvSpPr>
        <xdr:cNvPr id="460" name="【市民会館】&#10;一人当たり面積最大値テキスト">
          <a:extLst>
            <a:ext uri="{FF2B5EF4-FFF2-40B4-BE49-F238E27FC236}">
              <a16:creationId xmlns:a16="http://schemas.microsoft.com/office/drawing/2014/main" id="{2635F1E1-A927-4508-B182-6A532683DE8F}"/>
            </a:ext>
          </a:extLst>
        </xdr:cNvPr>
        <xdr:cNvSpPr txBox="1"/>
      </xdr:nvSpPr>
      <xdr:spPr>
        <a:xfrm>
          <a:off x="10515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67056</xdr:rowOff>
    </xdr:from>
    <xdr:to>
      <xdr:col>55</xdr:col>
      <xdr:colOff>88900</xdr:colOff>
      <xdr:row>100</xdr:row>
      <xdr:rowOff>67056</xdr:rowOff>
    </xdr:to>
    <xdr:cxnSp macro="">
      <xdr:nvCxnSpPr>
        <xdr:cNvPr id="461" name="直線コネクタ 460">
          <a:extLst>
            <a:ext uri="{FF2B5EF4-FFF2-40B4-BE49-F238E27FC236}">
              <a16:creationId xmlns:a16="http://schemas.microsoft.com/office/drawing/2014/main" id="{194FBA79-C550-43D9-AD9B-FC5396721082}"/>
            </a:ext>
          </a:extLst>
        </xdr:cNvPr>
        <xdr:cNvCxnSpPr/>
      </xdr:nvCxnSpPr>
      <xdr:spPr>
        <a:xfrm>
          <a:off x="10388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462" name="【市民会館】&#10;一人当たり面積平均値テキスト">
          <a:extLst>
            <a:ext uri="{FF2B5EF4-FFF2-40B4-BE49-F238E27FC236}">
              <a16:creationId xmlns:a16="http://schemas.microsoft.com/office/drawing/2014/main" id="{6D4707F1-B943-4D04-9A82-665397762F3D}"/>
            </a:ext>
          </a:extLst>
        </xdr:cNvPr>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3" name="フローチャート: 判断 462">
          <a:extLst>
            <a:ext uri="{FF2B5EF4-FFF2-40B4-BE49-F238E27FC236}">
              <a16:creationId xmlns:a16="http://schemas.microsoft.com/office/drawing/2014/main" id="{E18046DE-6BCD-4371-B9FA-22740F00DE12}"/>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64" name="フローチャート: 判断 463">
          <a:extLst>
            <a:ext uri="{FF2B5EF4-FFF2-40B4-BE49-F238E27FC236}">
              <a16:creationId xmlns:a16="http://schemas.microsoft.com/office/drawing/2014/main" id="{808D294F-0A5F-4F89-BC3C-91A786425492}"/>
            </a:ext>
          </a:extLst>
        </xdr:cNvPr>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65" name="フローチャート: 判断 464">
          <a:extLst>
            <a:ext uri="{FF2B5EF4-FFF2-40B4-BE49-F238E27FC236}">
              <a16:creationId xmlns:a16="http://schemas.microsoft.com/office/drawing/2014/main" id="{04BB1BFC-211D-4E14-9F7F-A51AB1E25AD2}"/>
            </a:ext>
          </a:extLst>
        </xdr:cNvPr>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66" name="フローチャート: 判断 465">
          <a:extLst>
            <a:ext uri="{FF2B5EF4-FFF2-40B4-BE49-F238E27FC236}">
              <a16:creationId xmlns:a16="http://schemas.microsoft.com/office/drawing/2014/main" id="{77460E5F-CC22-4DE2-83A2-D334AE24B245}"/>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67" name="フローチャート: 判断 466">
          <a:extLst>
            <a:ext uri="{FF2B5EF4-FFF2-40B4-BE49-F238E27FC236}">
              <a16:creationId xmlns:a16="http://schemas.microsoft.com/office/drawing/2014/main" id="{10DC7A17-7D99-4147-A5D7-3693EEA0E3BC}"/>
            </a:ext>
          </a:extLst>
        </xdr:cNvPr>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F716390B-690D-4B66-B92B-F363B60968F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238C715F-087D-4F73-B435-11AF2504BF9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AFAE202-ED08-4E92-B204-60D5E7C59D7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26B486FB-1E94-4E2B-B78E-E96333C88BB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96F4C670-5E0B-45C2-9A2D-85E8BA02532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96265</xdr:rowOff>
    </xdr:from>
    <xdr:to>
      <xdr:col>55</xdr:col>
      <xdr:colOff>50800</xdr:colOff>
      <xdr:row>103</xdr:row>
      <xdr:rowOff>26415</xdr:rowOff>
    </xdr:to>
    <xdr:sp macro="" textlink="">
      <xdr:nvSpPr>
        <xdr:cNvPr id="473" name="楕円 472">
          <a:extLst>
            <a:ext uri="{FF2B5EF4-FFF2-40B4-BE49-F238E27FC236}">
              <a16:creationId xmlns:a16="http://schemas.microsoft.com/office/drawing/2014/main" id="{B4D62187-CA1F-4A8D-95D8-DB03FF01A80F}"/>
            </a:ext>
          </a:extLst>
        </xdr:cNvPr>
        <xdr:cNvSpPr/>
      </xdr:nvSpPr>
      <xdr:spPr>
        <a:xfrm>
          <a:off x="10426700" y="1758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119142</xdr:rowOff>
    </xdr:from>
    <xdr:ext cx="469744" cy="259045"/>
    <xdr:sp macro="" textlink="">
      <xdr:nvSpPr>
        <xdr:cNvPr id="474" name="【市民会館】&#10;一人当たり面積該当値テキスト">
          <a:extLst>
            <a:ext uri="{FF2B5EF4-FFF2-40B4-BE49-F238E27FC236}">
              <a16:creationId xmlns:a16="http://schemas.microsoft.com/office/drawing/2014/main" id="{44883610-25FB-45B8-A542-A96EA7863B6E}"/>
            </a:ext>
          </a:extLst>
        </xdr:cNvPr>
        <xdr:cNvSpPr txBox="1"/>
      </xdr:nvSpPr>
      <xdr:spPr>
        <a:xfrm>
          <a:off x="10515600" y="1743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109982</xdr:rowOff>
    </xdr:from>
    <xdr:to>
      <xdr:col>50</xdr:col>
      <xdr:colOff>165100</xdr:colOff>
      <xdr:row>103</xdr:row>
      <xdr:rowOff>40132</xdr:rowOff>
    </xdr:to>
    <xdr:sp macro="" textlink="">
      <xdr:nvSpPr>
        <xdr:cNvPr id="475" name="楕円 474">
          <a:extLst>
            <a:ext uri="{FF2B5EF4-FFF2-40B4-BE49-F238E27FC236}">
              <a16:creationId xmlns:a16="http://schemas.microsoft.com/office/drawing/2014/main" id="{F80114F3-CC2D-4820-8274-AEF4B33CF3F1}"/>
            </a:ext>
          </a:extLst>
        </xdr:cNvPr>
        <xdr:cNvSpPr/>
      </xdr:nvSpPr>
      <xdr:spPr>
        <a:xfrm>
          <a:off x="9588500" y="1759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147065</xdr:rowOff>
    </xdr:from>
    <xdr:to>
      <xdr:col>55</xdr:col>
      <xdr:colOff>0</xdr:colOff>
      <xdr:row>102</xdr:row>
      <xdr:rowOff>160782</xdr:rowOff>
    </xdr:to>
    <xdr:cxnSp macro="">
      <xdr:nvCxnSpPr>
        <xdr:cNvPr id="476" name="直線コネクタ 475">
          <a:extLst>
            <a:ext uri="{FF2B5EF4-FFF2-40B4-BE49-F238E27FC236}">
              <a16:creationId xmlns:a16="http://schemas.microsoft.com/office/drawing/2014/main" id="{21FD7108-BDB3-4E7A-B02E-C44ED6FF02E5}"/>
            </a:ext>
          </a:extLst>
        </xdr:cNvPr>
        <xdr:cNvCxnSpPr/>
      </xdr:nvCxnSpPr>
      <xdr:spPr>
        <a:xfrm flipV="1">
          <a:off x="9639300" y="1763496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125985</xdr:rowOff>
    </xdr:from>
    <xdr:to>
      <xdr:col>46</xdr:col>
      <xdr:colOff>38100</xdr:colOff>
      <xdr:row>103</xdr:row>
      <xdr:rowOff>56135</xdr:rowOff>
    </xdr:to>
    <xdr:sp macro="" textlink="">
      <xdr:nvSpPr>
        <xdr:cNvPr id="477" name="楕円 476">
          <a:extLst>
            <a:ext uri="{FF2B5EF4-FFF2-40B4-BE49-F238E27FC236}">
              <a16:creationId xmlns:a16="http://schemas.microsoft.com/office/drawing/2014/main" id="{48438951-34BE-4D47-B04E-6EDCB1476AEA}"/>
            </a:ext>
          </a:extLst>
        </xdr:cNvPr>
        <xdr:cNvSpPr/>
      </xdr:nvSpPr>
      <xdr:spPr>
        <a:xfrm>
          <a:off x="8699500" y="176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160782</xdr:rowOff>
    </xdr:from>
    <xdr:to>
      <xdr:col>50</xdr:col>
      <xdr:colOff>114300</xdr:colOff>
      <xdr:row>103</xdr:row>
      <xdr:rowOff>5335</xdr:rowOff>
    </xdr:to>
    <xdr:cxnSp macro="">
      <xdr:nvCxnSpPr>
        <xdr:cNvPr id="478" name="直線コネクタ 477">
          <a:extLst>
            <a:ext uri="{FF2B5EF4-FFF2-40B4-BE49-F238E27FC236}">
              <a16:creationId xmlns:a16="http://schemas.microsoft.com/office/drawing/2014/main" id="{FF7BBE14-D259-46B7-88E2-39AFFB44A6B4}"/>
            </a:ext>
          </a:extLst>
        </xdr:cNvPr>
        <xdr:cNvCxnSpPr/>
      </xdr:nvCxnSpPr>
      <xdr:spPr>
        <a:xfrm flipV="1">
          <a:off x="8750300" y="17648682"/>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96265</xdr:rowOff>
    </xdr:from>
    <xdr:to>
      <xdr:col>41</xdr:col>
      <xdr:colOff>101600</xdr:colOff>
      <xdr:row>105</xdr:row>
      <xdr:rowOff>26415</xdr:rowOff>
    </xdr:to>
    <xdr:sp macro="" textlink="">
      <xdr:nvSpPr>
        <xdr:cNvPr id="479" name="楕円 478">
          <a:extLst>
            <a:ext uri="{FF2B5EF4-FFF2-40B4-BE49-F238E27FC236}">
              <a16:creationId xmlns:a16="http://schemas.microsoft.com/office/drawing/2014/main" id="{863E8E00-2098-42B4-A2A3-2A337E25ABCC}"/>
            </a:ext>
          </a:extLst>
        </xdr:cNvPr>
        <xdr:cNvSpPr/>
      </xdr:nvSpPr>
      <xdr:spPr>
        <a:xfrm>
          <a:off x="7810500" y="179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5335</xdr:rowOff>
    </xdr:from>
    <xdr:to>
      <xdr:col>45</xdr:col>
      <xdr:colOff>177800</xdr:colOff>
      <xdr:row>104</xdr:row>
      <xdr:rowOff>147065</xdr:rowOff>
    </xdr:to>
    <xdr:cxnSp macro="">
      <xdr:nvCxnSpPr>
        <xdr:cNvPr id="480" name="直線コネクタ 479">
          <a:extLst>
            <a:ext uri="{FF2B5EF4-FFF2-40B4-BE49-F238E27FC236}">
              <a16:creationId xmlns:a16="http://schemas.microsoft.com/office/drawing/2014/main" id="{39CE2DF3-5185-44E4-AEB3-9679C78B85AB}"/>
            </a:ext>
          </a:extLst>
        </xdr:cNvPr>
        <xdr:cNvCxnSpPr/>
      </xdr:nvCxnSpPr>
      <xdr:spPr>
        <a:xfrm flipV="1">
          <a:off x="7861300" y="17664685"/>
          <a:ext cx="889000" cy="31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105411</xdr:rowOff>
    </xdr:from>
    <xdr:to>
      <xdr:col>36</xdr:col>
      <xdr:colOff>165100</xdr:colOff>
      <xdr:row>105</xdr:row>
      <xdr:rowOff>35561</xdr:rowOff>
    </xdr:to>
    <xdr:sp macro="" textlink="">
      <xdr:nvSpPr>
        <xdr:cNvPr id="481" name="楕円 480">
          <a:extLst>
            <a:ext uri="{FF2B5EF4-FFF2-40B4-BE49-F238E27FC236}">
              <a16:creationId xmlns:a16="http://schemas.microsoft.com/office/drawing/2014/main" id="{50A70669-8AAF-48B7-817D-3BD7C5B46010}"/>
            </a:ext>
          </a:extLst>
        </xdr:cNvPr>
        <xdr:cNvSpPr/>
      </xdr:nvSpPr>
      <xdr:spPr>
        <a:xfrm>
          <a:off x="6921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147065</xdr:rowOff>
    </xdr:from>
    <xdr:to>
      <xdr:col>41</xdr:col>
      <xdr:colOff>50800</xdr:colOff>
      <xdr:row>104</xdr:row>
      <xdr:rowOff>156211</xdr:rowOff>
    </xdr:to>
    <xdr:cxnSp macro="">
      <xdr:nvCxnSpPr>
        <xdr:cNvPr id="482" name="直線コネクタ 481">
          <a:extLst>
            <a:ext uri="{FF2B5EF4-FFF2-40B4-BE49-F238E27FC236}">
              <a16:creationId xmlns:a16="http://schemas.microsoft.com/office/drawing/2014/main" id="{6984F67B-D18C-4998-B15B-4C0B519239B4}"/>
            </a:ext>
          </a:extLst>
        </xdr:cNvPr>
        <xdr:cNvCxnSpPr/>
      </xdr:nvCxnSpPr>
      <xdr:spPr>
        <a:xfrm flipV="1">
          <a:off x="6972300" y="1797786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99840</xdr:rowOff>
    </xdr:from>
    <xdr:ext cx="469744" cy="259045"/>
    <xdr:sp macro="" textlink="">
      <xdr:nvSpPr>
        <xdr:cNvPr id="483" name="n_1aveValue【市民会館】&#10;一人当たり面積">
          <a:extLst>
            <a:ext uri="{FF2B5EF4-FFF2-40B4-BE49-F238E27FC236}">
              <a16:creationId xmlns:a16="http://schemas.microsoft.com/office/drawing/2014/main" id="{0B1B3E9A-C2D8-4CEA-AAA8-4557B52E5E57}"/>
            </a:ext>
          </a:extLst>
        </xdr:cNvPr>
        <xdr:cNvSpPr txBox="1"/>
      </xdr:nvSpPr>
      <xdr:spPr>
        <a:xfrm>
          <a:off x="93917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108983</xdr:rowOff>
    </xdr:from>
    <xdr:ext cx="469744" cy="259045"/>
    <xdr:sp macro="" textlink="">
      <xdr:nvSpPr>
        <xdr:cNvPr id="484" name="n_2aveValue【市民会館】&#10;一人当たり面積">
          <a:extLst>
            <a:ext uri="{FF2B5EF4-FFF2-40B4-BE49-F238E27FC236}">
              <a16:creationId xmlns:a16="http://schemas.microsoft.com/office/drawing/2014/main" id="{743ED25A-04F1-4053-B259-98A630CD9F16}"/>
            </a:ext>
          </a:extLst>
        </xdr:cNvPr>
        <xdr:cNvSpPr txBox="1"/>
      </xdr:nvSpPr>
      <xdr:spPr>
        <a:xfrm>
          <a:off x="85154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131842</xdr:rowOff>
    </xdr:from>
    <xdr:ext cx="469744" cy="259045"/>
    <xdr:sp macro="" textlink="">
      <xdr:nvSpPr>
        <xdr:cNvPr id="485" name="n_3aveValue【市民会館】&#10;一人当たり面積">
          <a:extLst>
            <a:ext uri="{FF2B5EF4-FFF2-40B4-BE49-F238E27FC236}">
              <a16:creationId xmlns:a16="http://schemas.microsoft.com/office/drawing/2014/main" id="{5B712390-73CA-4D3E-A68D-704C59EBDCA6}"/>
            </a:ext>
          </a:extLst>
        </xdr:cNvPr>
        <xdr:cNvSpPr txBox="1"/>
      </xdr:nvSpPr>
      <xdr:spPr>
        <a:xfrm>
          <a:off x="7626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124985</xdr:rowOff>
    </xdr:from>
    <xdr:ext cx="469744" cy="259045"/>
    <xdr:sp macro="" textlink="">
      <xdr:nvSpPr>
        <xdr:cNvPr id="486" name="n_4aveValue【市民会館】&#10;一人当たり面積">
          <a:extLst>
            <a:ext uri="{FF2B5EF4-FFF2-40B4-BE49-F238E27FC236}">
              <a16:creationId xmlns:a16="http://schemas.microsoft.com/office/drawing/2014/main" id="{E142DB08-0C7A-4F26-AB6E-A3AE77DF4D8A}"/>
            </a:ext>
          </a:extLst>
        </xdr:cNvPr>
        <xdr:cNvSpPr txBox="1"/>
      </xdr:nvSpPr>
      <xdr:spPr>
        <a:xfrm>
          <a:off x="6737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56659</xdr:rowOff>
    </xdr:from>
    <xdr:ext cx="469744" cy="259045"/>
    <xdr:sp macro="" textlink="">
      <xdr:nvSpPr>
        <xdr:cNvPr id="487" name="n_1mainValue【市民会館】&#10;一人当たり面積">
          <a:extLst>
            <a:ext uri="{FF2B5EF4-FFF2-40B4-BE49-F238E27FC236}">
              <a16:creationId xmlns:a16="http://schemas.microsoft.com/office/drawing/2014/main" id="{614BC8F7-6BD7-42D7-A627-AD23D0C9CEBD}"/>
            </a:ext>
          </a:extLst>
        </xdr:cNvPr>
        <xdr:cNvSpPr txBox="1"/>
      </xdr:nvSpPr>
      <xdr:spPr>
        <a:xfrm>
          <a:off x="9391727" y="1737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72662</xdr:rowOff>
    </xdr:from>
    <xdr:ext cx="469744" cy="259045"/>
    <xdr:sp macro="" textlink="">
      <xdr:nvSpPr>
        <xdr:cNvPr id="488" name="n_2mainValue【市民会館】&#10;一人当たり面積">
          <a:extLst>
            <a:ext uri="{FF2B5EF4-FFF2-40B4-BE49-F238E27FC236}">
              <a16:creationId xmlns:a16="http://schemas.microsoft.com/office/drawing/2014/main" id="{E9B1B1CB-5314-4D08-89F1-7C82BAD4CA5E}"/>
            </a:ext>
          </a:extLst>
        </xdr:cNvPr>
        <xdr:cNvSpPr txBox="1"/>
      </xdr:nvSpPr>
      <xdr:spPr>
        <a:xfrm>
          <a:off x="8515427" y="1738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42942</xdr:rowOff>
    </xdr:from>
    <xdr:ext cx="469744" cy="259045"/>
    <xdr:sp macro="" textlink="">
      <xdr:nvSpPr>
        <xdr:cNvPr id="489" name="n_3mainValue【市民会館】&#10;一人当たり面積">
          <a:extLst>
            <a:ext uri="{FF2B5EF4-FFF2-40B4-BE49-F238E27FC236}">
              <a16:creationId xmlns:a16="http://schemas.microsoft.com/office/drawing/2014/main" id="{88B90653-5289-471C-B0A9-A8DD34501E0E}"/>
            </a:ext>
          </a:extLst>
        </xdr:cNvPr>
        <xdr:cNvSpPr txBox="1"/>
      </xdr:nvSpPr>
      <xdr:spPr>
        <a:xfrm>
          <a:off x="7626427" y="177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52088</xdr:rowOff>
    </xdr:from>
    <xdr:ext cx="469744" cy="259045"/>
    <xdr:sp macro="" textlink="">
      <xdr:nvSpPr>
        <xdr:cNvPr id="490" name="n_4mainValue【市民会館】&#10;一人当たり面積">
          <a:extLst>
            <a:ext uri="{FF2B5EF4-FFF2-40B4-BE49-F238E27FC236}">
              <a16:creationId xmlns:a16="http://schemas.microsoft.com/office/drawing/2014/main" id="{9C8F5F04-2260-463D-9E49-5370B2C7A018}"/>
            </a:ext>
          </a:extLst>
        </xdr:cNvPr>
        <xdr:cNvSpPr txBox="1"/>
      </xdr:nvSpPr>
      <xdr:spPr>
        <a:xfrm>
          <a:off x="6737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BA402789-F65F-4B4E-A26B-225985EA767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16E268B1-D8ED-4C2D-9D21-457FE9AEF94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61D1E175-3C83-4338-A8CB-73F1900FD4C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941385EC-4BB1-469B-8D11-2816B3CD3AA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3A428A73-E390-43D5-86E2-471A15D045D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CAB1266A-F219-498B-A7FE-875B3CCB225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B4167B02-1B78-4C49-9A3D-4959377E712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129A7C6E-FD80-4B5F-9847-EE69CFB0D3D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8F52D287-5149-4661-977B-DF0BB71E766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D568CF23-C756-4B0C-9204-472DF6040A4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63E47EFD-6536-4451-882D-ABAA44ABB91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a:extLst>
            <a:ext uri="{FF2B5EF4-FFF2-40B4-BE49-F238E27FC236}">
              <a16:creationId xmlns:a16="http://schemas.microsoft.com/office/drawing/2014/main" id="{A7E47DF8-DFD5-4693-83A6-409595B6FC5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a:extLst>
            <a:ext uri="{FF2B5EF4-FFF2-40B4-BE49-F238E27FC236}">
              <a16:creationId xmlns:a16="http://schemas.microsoft.com/office/drawing/2014/main" id="{5DBF23A5-4AEA-4E39-BB73-6890118E047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a:extLst>
            <a:ext uri="{FF2B5EF4-FFF2-40B4-BE49-F238E27FC236}">
              <a16:creationId xmlns:a16="http://schemas.microsoft.com/office/drawing/2014/main" id="{783ED590-6E46-4F5F-9E22-D271CFC31E6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a:extLst>
            <a:ext uri="{FF2B5EF4-FFF2-40B4-BE49-F238E27FC236}">
              <a16:creationId xmlns:a16="http://schemas.microsoft.com/office/drawing/2014/main" id="{38FB533F-0DFB-4A1D-9BD5-F8AF99875C1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a:extLst>
            <a:ext uri="{FF2B5EF4-FFF2-40B4-BE49-F238E27FC236}">
              <a16:creationId xmlns:a16="http://schemas.microsoft.com/office/drawing/2014/main" id="{627309E8-F682-4622-9F1E-F2545F61766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a:extLst>
            <a:ext uri="{FF2B5EF4-FFF2-40B4-BE49-F238E27FC236}">
              <a16:creationId xmlns:a16="http://schemas.microsoft.com/office/drawing/2014/main" id="{0DF77761-5393-4D1B-9B14-FACBE4AD1C7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a:extLst>
            <a:ext uri="{FF2B5EF4-FFF2-40B4-BE49-F238E27FC236}">
              <a16:creationId xmlns:a16="http://schemas.microsoft.com/office/drawing/2014/main" id="{99719A3A-2256-49AE-98AE-790F8BA5D9D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a:extLst>
            <a:ext uri="{FF2B5EF4-FFF2-40B4-BE49-F238E27FC236}">
              <a16:creationId xmlns:a16="http://schemas.microsoft.com/office/drawing/2014/main" id="{AEB07AF2-D3B3-42FA-B752-EBB8540F870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a:extLst>
            <a:ext uri="{FF2B5EF4-FFF2-40B4-BE49-F238E27FC236}">
              <a16:creationId xmlns:a16="http://schemas.microsoft.com/office/drawing/2014/main" id="{8FA4CBB7-633A-4E91-8095-F0C69D7606D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a:extLst>
            <a:ext uri="{FF2B5EF4-FFF2-40B4-BE49-F238E27FC236}">
              <a16:creationId xmlns:a16="http://schemas.microsoft.com/office/drawing/2014/main" id="{A7EAB2F3-0E29-481F-BCE6-630CEACFA1C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FB98F405-BCB3-41B5-8AB1-F351C4D8898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a:extLst>
            <a:ext uri="{FF2B5EF4-FFF2-40B4-BE49-F238E27FC236}">
              <a16:creationId xmlns:a16="http://schemas.microsoft.com/office/drawing/2014/main" id="{ABADA8EC-6D7E-4636-A8C5-CEAB5BABE4C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a:extLst>
            <a:ext uri="{FF2B5EF4-FFF2-40B4-BE49-F238E27FC236}">
              <a16:creationId xmlns:a16="http://schemas.microsoft.com/office/drawing/2014/main" id="{07E97964-AB70-4987-8603-7DD49348B4B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41</xdr:row>
      <xdr:rowOff>24765</xdr:rowOff>
    </xdr:to>
    <xdr:cxnSp macro="">
      <xdr:nvCxnSpPr>
        <xdr:cNvPr id="515" name="直線コネクタ 514">
          <a:extLst>
            <a:ext uri="{FF2B5EF4-FFF2-40B4-BE49-F238E27FC236}">
              <a16:creationId xmlns:a16="http://schemas.microsoft.com/office/drawing/2014/main" id="{5B701448-931F-4F25-A3FE-81A5CB706AE7}"/>
            </a:ext>
          </a:extLst>
        </xdr:cNvPr>
        <xdr:cNvCxnSpPr/>
      </xdr:nvCxnSpPr>
      <xdr:spPr>
        <a:xfrm flipV="1">
          <a:off x="16318864" y="5852160"/>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28592</xdr:rowOff>
    </xdr:from>
    <xdr:ext cx="405111" cy="259045"/>
    <xdr:sp macro="" textlink="">
      <xdr:nvSpPr>
        <xdr:cNvPr id="516" name="【一般廃棄物処理施設】&#10;有形固定資産減価償却率最小値テキスト">
          <a:extLst>
            <a:ext uri="{FF2B5EF4-FFF2-40B4-BE49-F238E27FC236}">
              <a16:creationId xmlns:a16="http://schemas.microsoft.com/office/drawing/2014/main" id="{F68CB759-06F4-4DD5-9F74-1E503D9FBED3}"/>
            </a:ext>
          </a:extLst>
        </xdr:cNvPr>
        <xdr:cNvSpPr txBox="1"/>
      </xdr:nvSpPr>
      <xdr:spPr>
        <a:xfrm>
          <a:off x="16357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24765</xdr:rowOff>
    </xdr:from>
    <xdr:to>
      <xdr:col>86</xdr:col>
      <xdr:colOff>25400</xdr:colOff>
      <xdr:row>41</xdr:row>
      <xdr:rowOff>24765</xdr:rowOff>
    </xdr:to>
    <xdr:cxnSp macro="">
      <xdr:nvCxnSpPr>
        <xdr:cNvPr id="517" name="直線コネクタ 516">
          <a:extLst>
            <a:ext uri="{FF2B5EF4-FFF2-40B4-BE49-F238E27FC236}">
              <a16:creationId xmlns:a16="http://schemas.microsoft.com/office/drawing/2014/main" id="{D65E8C8C-1585-42B0-AE9F-261F7D5CADCC}"/>
            </a:ext>
          </a:extLst>
        </xdr:cNvPr>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518" name="【一般廃棄物処理施設】&#10;有形固定資産減価償却率最大値テキスト">
          <a:extLst>
            <a:ext uri="{FF2B5EF4-FFF2-40B4-BE49-F238E27FC236}">
              <a16:creationId xmlns:a16="http://schemas.microsoft.com/office/drawing/2014/main" id="{CB46A6B4-486B-4D04-BB4E-685D202A0C7C}"/>
            </a:ext>
          </a:extLst>
        </xdr:cNvPr>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519" name="直線コネクタ 518">
          <a:extLst>
            <a:ext uri="{FF2B5EF4-FFF2-40B4-BE49-F238E27FC236}">
              <a16:creationId xmlns:a16="http://schemas.microsoft.com/office/drawing/2014/main" id="{FC0FD91E-C267-4A7F-9119-E2E8D511B578}"/>
            </a:ext>
          </a:extLst>
        </xdr:cNvPr>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520" name="【一般廃棄物処理施設】&#10;有形固定資産減価償却率平均値テキスト">
          <a:extLst>
            <a:ext uri="{FF2B5EF4-FFF2-40B4-BE49-F238E27FC236}">
              <a16:creationId xmlns:a16="http://schemas.microsoft.com/office/drawing/2014/main" id="{0919A0A5-1F32-4CB9-A448-348AA56F2A13}"/>
            </a:ext>
          </a:extLst>
        </xdr:cNvPr>
        <xdr:cNvSpPr txBox="1"/>
      </xdr:nvSpPr>
      <xdr:spPr>
        <a:xfrm>
          <a:off x="16357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21" name="フローチャート: 判断 520">
          <a:extLst>
            <a:ext uri="{FF2B5EF4-FFF2-40B4-BE49-F238E27FC236}">
              <a16:creationId xmlns:a16="http://schemas.microsoft.com/office/drawing/2014/main" id="{E3B65FD5-BF32-452A-AD67-C55D41050DA0}"/>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122555</xdr:rowOff>
    </xdr:from>
    <xdr:to>
      <xdr:col>81</xdr:col>
      <xdr:colOff>101600</xdr:colOff>
      <xdr:row>38</xdr:row>
      <xdr:rowOff>52705</xdr:rowOff>
    </xdr:to>
    <xdr:sp macro="" textlink="">
      <xdr:nvSpPr>
        <xdr:cNvPr id="522" name="フローチャート: 判断 521">
          <a:extLst>
            <a:ext uri="{FF2B5EF4-FFF2-40B4-BE49-F238E27FC236}">
              <a16:creationId xmlns:a16="http://schemas.microsoft.com/office/drawing/2014/main" id="{6AD08A82-AAF4-439C-9B1C-4B11081401B1}"/>
            </a:ext>
          </a:extLst>
        </xdr:cNvPr>
        <xdr:cNvSpPr/>
      </xdr:nvSpPr>
      <xdr:spPr>
        <a:xfrm>
          <a:off x="15430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113030</xdr:rowOff>
    </xdr:from>
    <xdr:to>
      <xdr:col>76</xdr:col>
      <xdr:colOff>165100</xdr:colOff>
      <xdr:row>38</xdr:row>
      <xdr:rowOff>43180</xdr:rowOff>
    </xdr:to>
    <xdr:sp macro="" textlink="">
      <xdr:nvSpPr>
        <xdr:cNvPr id="523" name="フローチャート: 判断 522">
          <a:extLst>
            <a:ext uri="{FF2B5EF4-FFF2-40B4-BE49-F238E27FC236}">
              <a16:creationId xmlns:a16="http://schemas.microsoft.com/office/drawing/2014/main" id="{1F1E932C-F522-480A-A5D3-B79976F4C574}"/>
            </a:ext>
          </a:extLst>
        </xdr:cNvPr>
        <xdr:cNvSpPr/>
      </xdr:nvSpPr>
      <xdr:spPr>
        <a:xfrm>
          <a:off x="14541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4" name="フローチャート: 判断 523">
          <a:extLst>
            <a:ext uri="{FF2B5EF4-FFF2-40B4-BE49-F238E27FC236}">
              <a16:creationId xmlns:a16="http://schemas.microsoft.com/office/drawing/2014/main" id="{6703A4CF-3826-49F7-80B7-2E70A084B111}"/>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525" name="フローチャート: 判断 524">
          <a:extLst>
            <a:ext uri="{FF2B5EF4-FFF2-40B4-BE49-F238E27FC236}">
              <a16:creationId xmlns:a16="http://schemas.microsoft.com/office/drawing/2014/main" id="{3D7DF1F9-68B0-4BAF-8559-8C759537AB26}"/>
            </a:ext>
          </a:extLst>
        </xdr:cNvPr>
        <xdr:cNvSpPr/>
      </xdr:nvSpPr>
      <xdr:spPr>
        <a:xfrm>
          <a:off x="12763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A04DF692-5A03-4410-8BB9-7C657F435FA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C08DDD29-E28E-4B84-AA85-D5D015A43AA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36AA76E9-AC85-4D24-8A0E-F3629564FA5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32263D43-0357-43E0-B7D5-F6778C7AE52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2B868461-A279-4DCF-B487-311768C3FA1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531" name="楕円 530">
          <a:extLst>
            <a:ext uri="{FF2B5EF4-FFF2-40B4-BE49-F238E27FC236}">
              <a16:creationId xmlns:a16="http://schemas.microsoft.com/office/drawing/2014/main" id="{90E45385-C54E-4020-A73A-33230E2FDC77}"/>
            </a:ext>
          </a:extLst>
        </xdr:cNvPr>
        <xdr:cNvSpPr/>
      </xdr:nvSpPr>
      <xdr:spPr>
        <a:xfrm>
          <a:off x="162687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20972</xdr:rowOff>
    </xdr:from>
    <xdr:ext cx="405111" cy="259045"/>
    <xdr:sp macro="" textlink="">
      <xdr:nvSpPr>
        <xdr:cNvPr id="532" name="【一般廃棄物処理施設】&#10;有形固定資産減価償却率該当値テキスト">
          <a:extLst>
            <a:ext uri="{FF2B5EF4-FFF2-40B4-BE49-F238E27FC236}">
              <a16:creationId xmlns:a16="http://schemas.microsoft.com/office/drawing/2014/main" id="{DA11AC37-D66D-4543-9DDB-C72905E9509B}"/>
            </a:ext>
          </a:extLst>
        </xdr:cNvPr>
        <xdr:cNvSpPr txBox="1"/>
      </xdr:nvSpPr>
      <xdr:spPr>
        <a:xfrm>
          <a:off x="16357600"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168275</xdr:rowOff>
    </xdr:from>
    <xdr:to>
      <xdr:col>81</xdr:col>
      <xdr:colOff>101600</xdr:colOff>
      <xdr:row>38</xdr:row>
      <xdr:rowOff>98425</xdr:rowOff>
    </xdr:to>
    <xdr:sp macro="" textlink="">
      <xdr:nvSpPr>
        <xdr:cNvPr id="533" name="楕円 532">
          <a:extLst>
            <a:ext uri="{FF2B5EF4-FFF2-40B4-BE49-F238E27FC236}">
              <a16:creationId xmlns:a16="http://schemas.microsoft.com/office/drawing/2014/main" id="{9DC41972-5BB6-4563-BD0F-20FA2C109487}"/>
            </a:ext>
          </a:extLst>
        </xdr:cNvPr>
        <xdr:cNvSpPr/>
      </xdr:nvSpPr>
      <xdr:spPr>
        <a:xfrm>
          <a:off x="15430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47625</xdr:rowOff>
    </xdr:from>
    <xdr:to>
      <xdr:col>85</xdr:col>
      <xdr:colOff>127000</xdr:colOff>
      <xdr:row>38</xdr:row>
      <xdr:rowOff>93345</xdr:rowOff>
    </xdr:to>
    <xdr:cxnSp macro="">
      <xdr:nvCxnSpPr>
        <xdr:cNvPr id="534" name="直線コネクタ 533">
          <a:extLst>
            <a:ext uri="{FF2B5EF4-FFF2-40B4-BE49-F238E27FC236}">
              <a16:creationId xmlns:a16="http://schemas.microsoft.com/office/drawing/2014/main" id="{BC9EA2B3-C4AB-4030-9557-78A6BC415E1E}"/>
            </a:ext>
          </a:extLst>
        </xdr:cNvPr>
        <xdr:cNvCxnSpPr/>
      </xdr:nvCxnSpPr>
      <xdr:spPr>
        <a:xfrm>
          <a:off x="15481300" y="65627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122555</xdr:rowOff>
    </xdr:from>
    <xdr:to>
      <xdr:col>76</xdr:col>
      <xdr:colOff>165100</xdr:colOff>
      <xdr:row>38</xdr:row>
      <xdr:rowOff>52705</xdr:rowOff>
    </xdr:to>
    <xdr:sp macro="" textlink="">
      <xdr:nvSpPr>
        <xdr:cNvPr id="535" name="楕円 534">
          <a:extLst>
            <a:ext uri="{FF2B5EF4-FFF2-40B4-BE49-F238E27FC236}">
              <a16:creationId xmlns:a16="http://schemas.microsoft.com/office/drawing/2014/main" id="{504A841B-1427-4A7B-9AF2-B418EF1B9AD4}"/>
            </a:ext>
          </a:extLst>
        </xdr:cNvPr>
        <xdr:cNvSpPr/>
      </xdr:nvSpPr>
      <xdr:spPr>
        <a:xfrm>
          <a:off x="14541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1905</xdr:rowOff>
    </xdr:from>
    <xdr:to>
      <xdr:col>81</xdr:col>
      <xdr:colOff>50800</xdr:colOff>
      <xdr:row>38</xdr:row>
      <xdr:rowOff>47625</xdr:rowOff>
    </xdr:to>
    <xdr:cxnSp macro="">
      <xdr:nvCxnSpPr>
        <xdr:cNvPr id="536" name="直線コネクタ 535">
          <a:extLst>
            <a:ext uri="{FF2B5EF4-FFF2-40B4-BE49-F238E27FC236}">
              <a16:creationId xmlns:a16="http://schemas.microsoft.com/office/drawing/2014/main" id="{D5207EE5-E93A-4FDF-8D6A-49330307BF50}"/>
            </a:ext>
          </a:extLst>
        </xdr:cNvPr>
        <xdr:cNvCxnSpPr/>
      </xdr:nvCxnSpPr>
      <xdr:spPr>
        <a:xfrm>
          <a:off x="14592300" y="65170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74930</xdr:rowOff>
    </xdr:from>
    <xdr:to>
      <xdr:col>72</xdr:col>
      <xdr:colOff>38100</xdr:colOff>
      <xdr:row>38</xdr:row>
      <xdr:rowOff>5080</xdr:rowOff>
    </xdr:to>
    <xdr:sp macro="" textlink="">
      <xdr:nvSpPr>
        <xdr:cNvPr id="537" name="楕円 536">
          <a:extLst>
            <a:ext uri="{FF2B5EF4-FFF2-40B4-BE49-F238E27FC236}">
              <a16:creationId xmlns:a16="http://schemas.microsoft.com/office/drawing/2014/main" id="{D8AAF4FB-4200-4708-8104-5D8A92F5DAA2}"/>
            </a:ext>
          </a:extLst>
        </xdr:cNvPr>
        <xdr:cNvSpPr/>
      </xdr:nvSpPr>
      <xdr:spPr>
        <a:xfrm>
          <a:off x="13652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125730</xdr:rowOff>
    </xdr:from>
    <xdr:to>
      <xdr:col>76</xdr:col>
      <xdr:colOff>114300</xdr:colOff>
      <xdr:row>38</xdr:row>
      <xdr:rowOff>1905</xdr:rowOff>
    </xdr:to>
    <xdr:cxnSp macro="">
      <xdr:nvCxnSpPr>
        <xdr:cNvPr id="538" name="直線コネクタ 537">
          <a:extLst>
            <a:ext uri="{FF2B5EF4-FFF2-40B4-BE49-F238E27FC236}">
              <a16:creationId xmlns:a16="http://schemas.microsoft.com/office/drawing/2014/main" id="{F1637C07-C05B-480B-8093-3FDCE5C5F420}"/>
            </a:ext>
          </a:extLst>
        </xdr:cNvPr>
        <xdr:cNvCxnSpPr/>
      </xdr:nvCxnSpPr>
      <xdr:spPr>
        <a:xfrm>
          <a:off x="13703300" y="64693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23495</xdr:rowOff>
    </xdr:from>
    <xdr:to>
      <xdr:col>67</xdr:col>
      <xdr:colOff>101600</xdr:colOff>
      <xdr:row>37</xdr:row>
      <xdr:rowOff>125095</xdr:rowOff>
    </xdr:to>
    <xdr:sp macro="" textlink="">
      <xdr:nvSpPr>
        <xdr:cNvPr id="539" name="楕円 538">
          <a:extLst>
            <a:ext uri="{FF2B5EF4-FFF2-40B4-BE49-F238E27FC236}">
              <a16:creationId xmlns:a16="http://schemas.microsoft.com/office/drawing/2014/main" id="{AC225FEA-A938-4BBD-B326-B85CA0C4C864}"/>
            </a:ext>
          </a:extLst>
        </xdr:cNvPr>
        <xdr:cNvSpPr/>
      </xdr:nvSpPr>
      <xdr:spPr>
        <a:xfrm>
          <a:off x="12763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74295</xdr:rowOff>
    </xdr:from>
    <xdr:to>
      <xdr:col>71</xdr:col>
      <xdr:colOff>177800</xdr:colOff>
      <xdr:row>37</xdr:row>
      <xdr:rowOff>125730</xdr:rowOff>
    </xdr:to>
    <xdr:cxnSp macro="">
      <xdr:nvCxnSpPr>
        <xdr:cNvPr id="540" name="直線コネクタ 539">
          <a:extLst>
            <a:ext uri="{FF2B5EF4-FFF2-40B4-BE49-F238E27FC236}">
              <a16:creationId xmlns:a16="http://schemas.microsoft.com/office/drawing/2014/main" id="{74C041B3-B06E-4CB5-A110-E3D30A887BB2}"/>
            </a:ext>
          </a:extLst>
        </xdr:cNvPr>
        <xdr:cNvCxnSpPr/>
      </xdr:nvCxnSpPr>
      <xdr:spPr>
        <a:xfrm>
          <a:off x="12814300" y="64179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69232</xdr:rowOff>
    </xdr:from>
    <xdr:ext cx="405111" cy="259045"/>
    <xdr:sp macro="" textlink="">
      <xdr:nvSpPr>
        <xdr:cNvPr id="541" name="n_1aveValue【一般廃棄物処理施設】&#10;有形固定資産減価償却率">
          <a:extLst>
            <a:ext uri="{FF2B5EF4-FFF2-40B4-BE49-F238E27FC236}">
              <a16:creationId xmlns:a16="http://schemas.microsoft.com/office/drawing/2014/main" id="{7A612B2B-3BEC-406E-B51F-90B398CD0A3F}"/>
            </a:ext>
          </a:extLst>
        </xdr:cNvPr>
        <xdr:cNvSpPr txBox="1"/>
      </xdr:nvSpPr>
      <xdr:spPr>
        <a:xfrm>
          <a:off x="15266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59707</xdr:rowOff>
    </xdr:from>
    <xdr:ext cx="405111" cy="259045"/>
    <xdr:sp macro="" textlink="">
      <xdr:nvSpPr>
        <xdr:cNvPr id="542" name="n_2aveValue【一般廃棄物処理施設】&#10;有形固定資産減価償却率">
          <a:extLst>
            <a:ext uri="{FF2B5EF4-FFF2-40B4-BE49-F238E27FC236}">
              <a16:creationId xmlns:a16="http://schemas.microsoft.com/office/drawing/2014/main" id="{3C470E86-DBBA-44AF-9CA8-491DA4A7A58E}"/>
            </a:ext>
          </a:extLst>
        </xdr:cNvPr>
        <xdr:cNvSpPr txBox="1"/>
      </xdr:nvSpPr>
      <xdr:spPr>
        <a:xfrm>
          <a:off x="14389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543" name="n_3aveValue【一般廃棄物処理施設】&#10;有形固定資産減価償却率">
          <a:extLst>
            <a:ext uri="{FF2B5EF4-FFF2-40B4-BE49-F238E27FC236}">
              <a16:creationId xmlns:a16="http://schemas.microsoft.com/office/drawing/2014/main" id="{C2864EE6-6DD0-4FBA-B078-D169962260DA}"/>
            </a:ext>
          </a:extLst>
        </xdr:cNvPr>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28592</xdr:rowOff>
    </xdr:from>
    <xdr:ext cx="405111" cy="259045"/>
    <xdr:sp macro="" textlink="">
      <xdr:nvSpPr>
        <xdr:cNvPr id="544" name="n_4aveValue【一般廃棄物処理施設】&#10;有形固定資産減価償却率">
          <a:extLst>
            <a:ext uri="{FF2B5EF4-FFF2-40B4-BE49-F238E27FC236}">
              <a16:creationId xmlns:a16="http://schemas.microsoft.com/office/drawing/2014/main" id="{7F26671B-1C6A-473E-ADD2-A9803249335E}"/>
            </a:ext>
          </a:extLst>
        </xdr:cNvPr>
        <xdr:cNvSpPr txBox="1"/>
      </xdr:nvSpPr>
      <xdr:spPr>
        <a:xfrm>
          <a:off x="12611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89552</xdr:rowOff>
    </xdr:from>
    <xdr:ext cx="405111" cy="259045"/>
    <xdr:sp macro="" textlink="">
      <xdr:nvSpPr>
        <xdr:cNvPr id="545" name="n_1mainValue【一般廃棄物処理施設】&#10;有形固定資産減価償却率">
          <a:extLst>
            <a:ext uri="{FF2B5EF4-FFF2-40B4-BE49-F238E27FC236}">
              <a16:creationId xmlns:a16="http://schemas.microsoft.com/office/drawing/2014/main" id="{6E274E9C-C692-45F2-A5D1-449069FB3184}"/>
            </a:ext>
          </a:extLst>
        </xdr:cNvPr>
        <xdr:cNvSpPr txBox="1"/>
      </xdr:nvSpPr>
      <xdr:spPr>
        <a:xfrm>
          <a:off x="15266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43832</xdr:rowOff>
    </xdr:from>
    <xdr:ext cx="405111" cy="259045"/>
    <xdr:sp macro="" textlink="">
      <xdr:nvSpPr>
        <xdr:cNvPr id="546" name="n_2mainValue【一般廃棄物処理施設】&#10;有形固定資産減価償却率">
          <a:extLst>
            <a:ext uri="{FF2B5EF4-FFF2-40B4-BE49-F238E27FC236}">
              <a16:creationId xmlns:a16="http://schemas.microsoft.com/office/drawing/2014/main" id="{CBCF9B10-35A1-4D7C-95A0-3B44FE5B4739}"/>
            </a:ext>
          </a:extLst>
        </xdr:cNvPr>
        <xdr:cNvSpPr txBox="1"/>
      </xdr:nvSpPr>
      <xdr:spPr>
        <a:xfrm>
          <a:off x="14389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21607</xdr:rowOff>
    </xdr:from>
    <xdr:ext cx="405111" cy="259045"/>
    <xdr:sp macro="" textlink="">
      <xdr:nvSpPr>
        <xdr:cNvPr id="547" name="n_3mainValue【一般廃棄物処理施設】&#10;有形固定資産減価償却率">
          <a:extLst>
            <a:ext uri="{FF2B5EF4-FFF2-40B4-BE49-F238E27FC236}">
              <a16:creationId xmlns:a16="http://schemas.microsoft.com/office/drawing/2014/main" id="{0528F80F-5B7D-4224-9696-E48293915D59}"/>
            </a:ext>
          </a:extLst>
        </xdr:cNvPr>
        <xdr:cNvSpPr txBox="1"/>
      </xdr:nvSpPr>
      <xdr:spPr>
        <a:xfrm>
          <a:off x="13500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141622</xdr:rowOff>
    </xdr:from>
    <xdr:ext cx="405111" cy="259045"/>
    <xdr:sp macro="" textlink="">
      <xdr:nvSpPr>
        <xdr:cNvPr id="548" name="n_4mainValue【一般廃棄物処理施設】&#10;有形固定資産減価償却率">
          <a:extLst>
            <a:ext uri="{FF2B5EF4-FFF2-40B4-BE49-F238E27FC236}">
              <a16:creationId xmlns:a16="http://schemas.microsoft.com/office/drawing/2014/main" id="{EF507064-AA68-422D-B808-B09FA485FDA5}"/>
            </a:ext>
          </a:extLst>
        </xdr:cNvPr>
        <xdr:cNvSpPr txBox="1"/>
      </xdr:nvSpPr>
      <xdr:spPr>
        <a:xfrm>
          <a:off x="126117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84B72397-29A4-447A-901B-50D74318694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0D7B9246-5A7C-4A3F-967B-0326DFC71CA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C5AE9D72-FC14-4159-B747-5C6AFBDEF83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667FC5A2-CF8B-4EFA-B86E-0FEF123FBE4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6F3D0AC3-AE43-49EE-99E2-6004383A72B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08E25F16-C9AB-4CA2-8BC4-9EE6378E64A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1A94DFE1-14C2-432D-B16A-335027D18A0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65400DCD-2D62-4C1D-9A03-351D13A155B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BABE9CFD-2BD6-4681-9C21-1780D4A303D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EA8276B2-4801-423F-A90E-C23BA185F8B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a:extLst>
            <a:ext uri="{FF2B5EF4-FFF2-40B4-BE49-F238E27FC236}">
              <a16:creationId xmlns:a16="http://schemas.microsoft.com/office/drawing/2014/main" id="{DCCE66BA-1D4B-4325-A4FD-B36887B4C5F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0" name="テキスト ボックス 559">
          <a:extLst>
            <a:ext uri="{FF2B5EF4-FFF2-40B4-BE49-F238E27FC236}">
              <a16:creationId xmlns:a16="http://schemas.microsoft.com/office/drawing/2014/main" id="{87C4C3AE-AFB1-44CB-ADD4-2C495F1AACED}"/>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a:extLst>
            <a:ext uri="{FF2B5EF4-FFF2-40B4-BE49-F238E27FC236}">
              <a16:creationId xmlns:a16="http://schemas.microsoft.com/office/drawing/2014/main" id="{2BF29BD8-B372-4F2F-802F-4D1B13B855E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2" name="テキスト ボックス 561">
          <a:extLst>
            <a:ext uri="{FF2B5EF4-FFF2-40B4-BE49-F238E27FC236}">
              <a16:creationId xmlns:a16="http://schemas.microsoft.com/office/drawing/2014/main" id="{0D99369F-38EE-4203-ABBE-1AF7CDC89E3C}"/>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a:extLst>
            <a:ext uri="{FF2B5EF4-FFF2-40B4-BE49-F238E27FC236}">
              <a16:creationId xmlns:a16="http://schemas.microsoft.com/office/drawing/2014/main" id="{6961FF35-213A-4129-A0EE-722C4807383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4" name="テキスト ボックス 563">
          <a:extLst>
            <a:ext uri="{FF2B5EF4-FFF2-40B4-BE49-F238E27FC236}">
              <a16:creationId xmlns:a16="http://schemas.microsoft.com/office/drawing/2014/main" id="{339FD409-80ED-4F18-887F-9DDA87BE9A5F}"/>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a:extLst>
            <a:ext uri="{FF2B5EF4-FFF2-40B4-BE49-F238E27FC236}">
              <a16:creationId xmlns:a16="http://schemas.microsoft.com/office/drawing/2014/main" id="{9D86A76F-4A08-4EC1-B4E1-F489A914394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6" name="テキスト ボックス 565">
          <a:extLst>
            <a:ext uri="{FF2B5EF4-FFF2-40B4-BE49-F238E27FC236}">
              <a16:creationId xmlns:a16="http://schemas.microsoft.com/office/drawing/2014/main" id="{FC172371-6126-4134-AB41-A97A72C337B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a:extLst>
            <a:ext uri="{FF2B5EF4-FFF2-40B4-BE49-F238E27FC236}">
              <a16:creationId xmlns:a16="http://schemas.microsoft.com/office/drawing/2014/main" id="{5B388288-409F-4618-8EE9-3D475A93B29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8" name="テキスト ボックス 567">
          <a:extLst>
            <a:ext uri="{FF2B5EF4-FFF2-40B4-BE49-F238E27FC236}">
              <a16:creationId xmlns:a16="http://schemas.microsoft.com/office/drawing/2014/main" id="{93BB575A-827B-42FB-88D9-45AA5512197E}"/>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a:extLst>
            <a:ext uri="{FF2B5EF4-FFF2-40B4-BE49-F238E27FC236}">
              <a16:creationId xmlns:a16="http://schemas.microsoft.com/office/drawing/2014/main" id="{6CADA0DA-1595-4D04-A285-ABCBA13286E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0" name="テキスト ボックス 569">
          <a:extLst>
            <a:ext uri="{FF2B5EF4-FFF2-40B4-BE49-F238E27FC236}">
              <a16:creationId xmlns:a16="http://schemas.microsoft.com/office/drawing/2014/main" id="{22987D62-D75E-49F2-A413-6C3219993B4D}"/>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B97ADB5D-6D7B-46A5-B864-504D02A3159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FC62EFD6-6D06-4E2D-A073-36EE2958119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E520B3C9-DD4D-4970-9B47-51CAC425DF4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52194</xdr:rowOff>
    </xdr:from>
    <xdr:to>
      <xdr:col>116</xdr:col>
      <xdr:colOff>62864</xdr:colOff>
      <xdr:row>42</xdr:row>
      <xdr:rowOff>84005</xdr:rowOff>
    </xdr:to>
    <xdr:cxnSp macro="">
      <xdr:nvCxnSpPr>
        <xdr:cNvPr id="574" name="直線コネクタ 573">
          <a:extLst>
            <a:ext uri="{FF2B5EF4-FFF2-40B4-BE49-F238E27FC236}">
              <a16:creationId xmlns:a16="http://schemas.microsoft.com/office/drawing/2014/main" id="{FC8468FB-F121-4E73-8776-8F7288D8B56B}"/>
            </a:ext>
          </a:extLst>
        </xdr:cNvPr>
        <xdr:cNvCxnSpPr/>
      </xdr:nvCxnSpPr>
      <xdr:spPr>
        <a:xfrm flipV="1">
          <a:off x="22160864" y="5881494"/>
          <a:ext cx="0" cy="1403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87832</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C36F8011-0FEA-4FAD-8641-0F112C90EBD3}"/>
            </a:ext>
          </a:extLst>
        </xdr:cNvPr>
        <xdr:cNvSpPr txBox="1"/>
      </xdr:nvSpPr>
      <xdr:spPr>
        <a:xfrm>
          <a:off x="22199600" y="728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84005</xdr:rowOff>
    </xdr:from>
    <xdr:to>
      <xdr:col>116</xdr:col>
      <xdr:colOff>152400</xdr:colOff>
      <xdr:row>42</xdr:row>
      <xdr:rowOff>84005</xdr:rowOff>
    </xdr:to>
    <xdr:cxnSp macro="">
      <xdr:nvCxnSpPr>
        <xdr:cNvPr id="576" name="直線コネクタ 575">
          <a:extLst>
            <a:ext uri="{FF2B5EF4-FFF2-40B4-BE49-F238E27FC236}">
              <a16:creationId xmlns:a16="http://schemas.microsoft.com/office/drawing/2014/main" id="{3AD6F859-514D-484E-8F20-E17ACB3D41AB}"/>
            </a:ext>
          </a:extLst>
        </xdr:cNvPr>
        <xdr:cNvCxnSpPr/>
      </xdr:nvCxnSpPr>
      <xdr:spPr>
        <a:xfrm>
          <a:off x="22072600" y="72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170321</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B504D739-2DDB-44CD-9012-23DB360BB8CC}"/>
            </a:ext>
          </a:extLst>
        </xdr:cNvPr>
        <xdr:cNvSpPr txBox="1"/>
      </xdr:nvSpPr>
      <xdr:spPr>
        <a:xfrm>
          <a:off x="22199600" y="565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52194</xdr:rowOff>
    </xdr:from>
    <xdr:to>
      <xdr:col>116</xdr:col>
      <xdr:colOff>152400</xdr:colOff>
      <xdr:row>34</xdr:row>
      <xdr:rowOff>52194</xdr:rowOff>
    </xdr:to>
    <xdr:cxnSp macro="">
      <xdr:nvCxnSpPr>
        <xdr:cNvPr id="578" name="直線コネクタ 577">
          <a:extLst>
            <a:ext uri="{FF2B5EF4-FFF2-40B4-BE49-F238E27FC236}">
              <a16:creationId xmlns:a16="http://schemas.microsoft.com/office/drawing/2014/main" id="{8A0118A7-90A0-4610-BCAC-ACF425D3FEF7}"/>
            </a:ext>
          </a:extLst>
        </xdr:cNvPr>
        <xdr:cNvCxnSpPr/>
      </xdr:nvCxnSpPr>
      <xdr:spPr>
        <a:xfrm>
          <a:off x="22072600" y="588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126899</xdr:rowOff>
    </xdr:from>
    <xdr:ext cx="599010" cy="259045"/>
    <xdr:sp macro="" textlink="">
      <xdr:nvSpPr>
        <xdr:cNvPr id="579" name="【一般廃棄物処理施設】&#10;一人当たり有形固定資産（償却資産）額平均値テキスト">
          <a:extLst>
            <a:ext uri="{FF2B5EF4-FFF2-40B4-BE49-F238E27FC236}">
              <a16:creationId xmlns:a16="http://schemas.microsoft.com/office/drawing/2014/main" id="{2AAF35CA-5A04-4FDC-ACAE-E361353DFA90}"/>
            </a:ext>
          </a:extLst>
        </xdr:cNvPr>
        <xdr:cNvSpPr txBox="1"/>
      </xdr:nvSpPr>
      <xdr:spPr>
        <a:xfrm>
          <a:off x="22199600" y="68134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148472</xdr:rowOff>
    </xdr:from>
    <xdr:to>
      <xdr:col>116</xdr:col>
      <xdr:colOff>114300</xdr:colOff>
      <xdr:row>40</xdr:row>
      <xdr:rowOff>78622</xdr:rowOff>
    </xdr:to>
    <xdr:sp macro="" textlink="">
      <xdr:nvSpPr>
        <xdr:cNvPr id="580" name="フローチャート: 判断 579">
          <a:extLst>
            <a:ext uri="{FF2B5EF4-FFF2-40B4-BE49-F238E27FC236}">
              <a16:creationId xmlns:a16="http://schemas.microsoft.com/office/drawing/2014/main" id="{6E8BA793-54AC-4BA1-8C57-F63B5C53D1AE}"/>
            </a:ext>
          </a:extLst>
        </xdr:cNvPr>
        <xdr:cNvSpPr/>
      </xdr:nvSpPr>
      <xdr:spPr>
        <a:xfrm>
          <a:off x="22110700" y="683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145728</xdr:rowOff>
    </xdr:from>
    <xdr:to>
      <xdr:col>112</xdr:col>
      <xdr:colOff>38100</xdr:colOff>
      <xdr:row>41</xdr:row>
      <xdr:rowOff>75878</xdr:rowOff>
    </xdr:to>
    <xdr:sp macro="" textlink="">
      <xdr:nvSpPr>
        <xdr:cNvPr id="581" name="フローチャート: 判断 580">
          <a:extLst>
            <a:ext uri="{FF2B5EF4-FFF2-40B4-BE49-F238E27FC236}">
              <a16:creationId xmlns:a16="http://schemas.microsoft.com/office/drawing/2014/main" id="{B6B16FAD-EC15-4C96-8F04-C09DD3F729AE}"/>
            </a:ext>
          </a:extLst>
        </xdr:cNvPr>
        <xdr:cNvSpPr/>
      </xdr:nvSpPr>
      <xdr:spPr>
        <a:xfrm>
          <a:off x="21272500" y="700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148527</xdr:rowOff>
    </xdr:from>
    <xdr:to>
      <xdr:col>107</xdr:col>
      <xdr:colOff>101600</xdr:colOff>
      <xdr:row>41</xdr:row>
      <xdr:rowOff>78677</xdr:rowOff>
    </xdr:to>
    <xdr:sp macro="" textlink="">
      <xdr:nvSpPr>
        <xdr:cNvPr id="582" name="フローチャート: 判断 581">
          <a:extLst>
            <a:ext uri="{FF2B5EF4-FFF2-40B4-BE49-F238E27FC236}">
              <a16:creationId xmlns:a16="http://schemas.microsoft.com/office/drawing/2014/main" id="{5FA9B6AD-D76E-46A4-BB92-74B368547377}"/>
            </a:ext>
          </a:extLst>
        </xdr:cNvPr>
        <xdr:cNvSpPr/>
      </xdr:nvSpPr>
      <xdr:spPr>
        <a:xfrm>
          <a:off x="20383500" y="700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158214</xdr:rowOff>
    </xdr:from>
    <xdr:to>
      <xdr:col>102</xdr:col>
      <xdr:colOff>165100</xdr:colOff>
      <xdr:row>41</xdr:row>
      <xdr:rowOff>88364</xdr:rowOff>
    </xdr:to>
    <xdr:sp macro="" textlink="">
      <xdr:nvSpPr>
        <xdr:cNvPr id="583" name="フローチャート: 判断 582">
          <a:extLst>
            <a:ext uri="{FF2B5EF4-FFF2-40B4-BE49-F238E27FC236}">
              <a16:creationId xmlns:a16="http://schemas.microsoft.com/office/drawing/2014/main" id="{BEEFE6F6-FCCD-4FAF-A98D-6A2CE84335C5}"/>
            </a:ext>
          </a:extLst>
        </xdr:cNvPr>
        <xdr:cNvSpPr/>
      </xdr:nvSpPr>
      <xdr:spPr>
        <a:xfrm>
          <a:off x="19494500" y="701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149432</xdr:rowOff>
    </xdr:from>
    <xdr:to>
      <xdr:col>98</xdr:col>
      <xdr:colOff>38100</xdr:colOff>
      <xdr:row>41</xdr:row>
      <xdr:rowOff>79582</xdr:rowOff>
    </xdr:to>
    <xdr:sp macro="" textlink="">
      <xdr:nvSpPr>
        <xdr:cNvPr id="584" name="フローチャート: 判断 583">
          <a:extLst>
            <a:ext uri="{FF2B5EF4-FFF2-40B4-BE49-F238E27FC236}">
              <a16:creationId xmlns:a16="http://schemas.microsoft.com/office/drawing/2014/main" id="{15C47549-7415-45BC-BE89-6766A5630F6F}"/>
            </a:ext>
          </a:extLst>
        </xdr:cNvPr>
        <xdr:cNvSpPr/>
      </xdr:nvSpPr>
      <xdr:spPr>
        <a:xfrm>
          <a:off x="18605500" y="7007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69F24E47-2F25-4B26-8CB3-64E2CDF7B20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443C8C39-3D42-41BF-B0EA-FE79C739D33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2C2ACB50-8A78-4332-9EAD-9DE5E780D37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9EE18F9D-139C-4E6B-853F-E8FC69D803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1ECE85BE-1099-428C-994F-E5ACA3CE155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146891</xdr:rowOff>
    </xdr:from>
    <xdr:to>
      <xdr:col>116</xdr:col>
      <xdr:colOff>114300</xdr:colOff>
      <xdr:row>38</xdr:row>
      <xdr:rowOff>77041</xdr:rowOff>
    </xdr:to>
    <xdr:sp macro="" textlink="">
      <xdr:nvSpPr>
        <xdr:cNvPr id="590" name="楕円 589">
          <a:extLst>
            <a:ext uri="{FF2B5EF4-FFF2-40B4-BE49-F238E27FC236}">
              <a16:creationId xmlns:a16="http://schemas.microsoft.com/office/drawing/2014/main" id="{086635C6-0494-44C1-804B-04D652C958C1}"/>
            </a:ext>
          </a:extLst>
        </xdr:cNvPr>
        <xdr:cNvSpPr/>
      </xdr:nvSpPr>
      <xdr:spPr>
        <a:xfrm>
          <a:off x="22110700" y="649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169768</xdr:rowOff>
    </xdr:from>
    <xdr:ext cx="599010" cy="259045"/>
    <xdr:sp macro="" textlink="">
      <xdr:nvSpPr>
        <xdr:cNvPr id="591" name="【一般廃棄物処理施設】&#10;一人当たり有形固定資産（償却資産）額該当値テキスト">
          <a:extLst>
            <a:ext uri="{FF2B5EF4-FFF2-40B4-BE49-F238E27FC236}">
              <a16:creationId xmlns:a16="http://schemas.microsoft.com/office/drawing/2014/main" id="{0A6B8A99-4BA4-48A8-BE6E-872B2D3F60FD}"/>
            </a:ext>
          </a:extLst>
        </xdr:cNvPr>
        <xdr:cNvSpPr txBox="1"/>
      </xdr:nvSpPr>
      <xdr:spPr>
        <a:xfrm>
          <a:off x="22199600" y="634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158308</xdr:rowOff>
    </xdr:from>
    <xdr:to>
      <xdr:col>112</xdr:col>
      <xdr:colOff>38100</xdr:colOff>
      <xdr:row>38</xdr:row>
      <xdr:rowOff>88458</xdr:rowOff>
    </xdr:to>
    <xdr:sp macro="" textlink="">
      <xdr:nvSpPr>
        <xdr:cNvPr id="592" name="楕円 591">
          <a:extLst>
            <a:ext uri="{FF2B5EF4-FFF2-40B4-BE49-F238E27FC236}">
              <a16:creationId xmlns:a16="http://schemas.microsoft.com/office/drawing/2014/main" id="{22EC7574-3C1C-4FDE-97CA-D779CFCA6AFF}"/>
            </a:ext>
          </a:extLst>
        </xdr:cNvPr>
        <xdr:cNvSpPr/>
      </xdr:nvSpPr>
      <xdr:spPr>
        <a:xfrm>
          <a:off x="21272500" y="65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26241</xdr:rowOff>
    </xdr:from>
    <xdr:to>
      <xdr:col>116</xdr:col>
      <xdr:colOff>63500</xdr:colOff>
      <xdr:row>38</xdr:row>
      <xdr:rowOff>37658</xdr:rowOff>
    </xdr:to>
    <xdr:cxnSp macro="">
      <xdr:nvCxnSpPr>
        <xdr:cNvPr id="593" name="直線コネクタ 592">
          <a:extLst>
            <a:ext uri="{FF2B5EF4-FFF2-40B4-BE49-F238E27FC236}">
              <a16:creationId xmlns:a16="http://schemas.microsoft.com/office/drawing/2014/main" id="{2F1354FD-648B-4C06-AFA7-5DEF24710BEE}"/>
            </a:ext>
          </a:extLst>
        </xdr:cNvPr>
        <xdr:cNvCxnSpPr/>
      </xdr:nvCxnSpPr>
      <xdr:spPr>
        <a:xfrm flipV="1">
          <a:off x="21323300" y="6541341"/>
          <a:ext cx="838200" cy="1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171361</xdr:rowOff>
    </xdr:from>
    <xdr:to>
      <xdr:col>107</xdr:col>
      <xdr:colOff>101600</xdr:colOff>
      <xdr:row>38</xdr:row>
      <xdr:rowOff>101511</xdr:rowOff>
    </xdr:to>
    <xdr:sp macro="" textlink="">
      <xdr:nvSpPr>
        <xdr:cNvPr id="594" name="楕円 593">
          <a:extLst>
            <a:ext uri="{FF2B5EF4-FFF2-40B4-BE49-F238E27FC236}">
              <a16:creationId xmlns:a16="http://schemas.microsoft.com/office/drawing/2014/main" id="{E6DF83C0-7EDE-430B-8930-69E5D269F703}"/>
            </a:ext>
          </a:extLst>
        </xdr:cNvPr>
        <xdr:cNvSpPr/>
      </xdr:nvSpPr>
      <xdr:spPr>
        <a:xfrm>
          <a:off x="20383500" y="65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37658</xdr:rowOff>
    </xdr:from>
    <xdr:to>
      <xdr:col>111</xdr:col>
      <xdr:colOff>177800</xdr:colOff>
      <xdr:row>38</xdr:row>
      <xdr:rowOff>50711</xdr:rowOff>
    </xdr:to>
    <xdr:cxnSp macro="">
      <xdr:nvCxnSpPr>
        <xdr:cNvPr id="595" name="直線コネクタ 594">
          <a:extLst>
            <a:ext uri="{FF2B5EF4-FFF2-40B4-BE49-F238E27FC236}">
              <a16:creationId xmlns:a16="http://schemas.microsoft.com/office/drawing/2014/main" id="{2E8DAAF5-6E00-4331-BC73-8A781FE61663}"/>
            </a:ext>
          </a:extLst>
        </xdr:cNvPr>
        <xdr:cNvCxnSpPr/>
      </xdr:nvCxnSpPr>
      <xdr:spPr>
        <a:xfrm flipV="1">
          <a:off x="20434300" y="6552758"/>
          <a:ext cx="8890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13621</xdr:rowOff>
    </xdr:from>
    <xdr:to>
      <xdr:col>102</xdr:col>
      <xdr:colOff>165100</xdr:colOff>
      <xdr:row>38</xdr:row>
      <xdr:rowOff>115221</xdr:rowOff>
    </xdr:to>
    <xdr:sp macro="" textlink="">
      <xdr:nvSpPr>
        <xdr:cNvPr id="596" name="楕円 595">
          <a:extLst>
            <a:ext uri="{FF2B5EF4-FFF2-40B4-BE49-F238E27FC236}">
              <a16:creationId xmlns:a16="http://schemas.microsoft.com/office/drawing/2014/main" id="{8B1F417F-5D6B-4D38-827D-978532840572}"/>
            </a:ext>
          </a:extLst>
        </xdr:cNvPr>
        <xdr:cNvSpPr/>
      </xdr:nvSpPr>
      <xdr:spPr>
        <a:xfrm>
          <a:off x="19494500" y="652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50711</xdr:rowOff>
    </xdr:from>
    <xdr:to>
      <xdr:col>107</xdr:col>
      <xdr:colOff>50800</xdr:colOff>
      <xdr:row>38</xdr:row>
      <xdr:rowOff>64421</xdr:rowOff>
    </xdr:to>
    <xdr:cxnSp macro="">
      <xdr:nvCxnSpPr>
        <xdr:cNvPr id="597" name="直線コネクタ 596">
          <a:extLst>
            <a:ext uri="{FF2B5EF4-FFF2-40B4-BE49-F238E27FC236}">
              <a16:creationId xmlns:a16="http://schemas.microsoft.com/office/drawing/2014/main" id="{7DFAB71C-7389-463F-8B49-38938D4103DB}"/>
            </a:ext>
          </a:extLst>
        </xdr:cNvPr>
        <xdr:cNvCxnSpPr/>
      </xdr:nvCxnSpPr>
      <xdr:spPr>
        <a:xfrm flipV="1">
          <a:off x="19545300" y="6565811"/>
          <a:ext cx="889000" cy="1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23917</xdr:rowOff>
    </xdr:from>
    <xdr:to>
      <xdr:col>98</xdr:col>
      <xdr:colOff>38100</xdr:colOff>
      <xdr:row>38</xdr:row>
      <xdr:rowOff>125517</xdr:rowOff>
    </xdr:to>
    <xdr:sp macro="" textlink="">
      <xdr:nvSpPr>
        <xdr:cNvPr id="598" name="楕円 597">
          <a:extLst>
            <a:ext uri="{FF2B5EF4-FFF2-40B4-BE49-F238E27FC236}">
              <a16:creationId xmlns:a16="http://schemas.microsoft.com/office/drawing/2014/main" id="{AFCBB3A8-45E4-4522-B2F1-23943B1DDFE2}"/>
            </a:ext>
          </a:extLst>
        </xdr:cNvPr>
        <xdr:cNvSpPr/>
      </xdr:nvSpPr>
      <xdr:spPr>
        <a:xfrm>
          <a:off x="18605500" y="653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64421</xdr:rowOff>
    </xdr:from>
    <xdr:to>
      <xdr:col>102</xdr:col>
      <xdr:colOff>114300</xdr:colOff>
      <xdr:row>38</xdr:row>
      <xdr:rowOff>74717</xdr:rowOff>
    </xdr:to>
    <xdr:cxnSp macro="">
      <xdr:nvCxnSpPr>
        <xdr:cNvPr id="599" name="直線コネクタ 598">
          <a:extLst>
            <a:ext uri="{FF2B5EF4-FFF2-40B4-BE49-F238E27FC236}">
              <a16:creationId xmlns:a16="http://schemas.microsoft.com/office/drawing/2014/main" id="{1EDA3D43-47A1-4753-8333-00041855507E}"/>
            </a:ext>
          </a:extLst>
        </xdr:cNvPr>
        <xdr:cNvCxnSpPr/>
      </xdr:nvCxnSpPr>
      <xdr:spPr>
        <a:xfrm flipV="1">
          <a:off x="18656300" y="6579521"/>
          <a:ext cx="889000" cy="1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67005</xdr:rowOff>
    </xdr:from>
    <xdr:ext cx="534377" cy="259045"/>
    <xdr:sp macro="" textlink="">
      <xdr:nvSpPr>
        <xdr:cNvPr id="600" name="n_1aveValue【一般廃棄物処理施設】&#10;一人当たり有形固定資産（償却資産）額">
          <a:extLst>
            <a:ext uri="{FF2B5EF4-FFF2-40B4-BE49-F238E27FC236}">
              <a16:creationId xmlns:a16="http://schemas.microsoft.com/office/drawing/2014/main" id="{2CFDEEC6-C52C-4539-BF21-4E55A0713D08}"/>
            </a:ext>
          </a:extLst>
        </xdr:cNvPr>
        <xdr:cNvSpPr txBox="1"/>
      </xdr:nvSpPr>
      <xdr:spPr>
        <a:xfrm>
          <a:off x="21043411" y="709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69804</xdr:rowOff>
    </xdr:from>
    <xdr:ext cx="534377" cy="259045"/>
    <xdr:sp macro="" textlink="">
      <xdr:nvSpPr>
        <xdr:cNvPr id="601" name="n_2aveValue【一般廃棄物処理施設】&#10;一人当たり有形固定資産（償却資産）額">
          <a:extLst>
            <a:ext uri="{FF2B5EF4-FFF2-40B4-BE49-F238E27FC236}">
              <a16:creationId xmlns:a16="http://schemas.microsoft.com/office/drawing/2014/main" id="{6BDEE115-29C4-4CDF-B351-92CC4EB77B8A}"/>
            </a:ext>
          </a:extLst>
        </xdr:cNvPr>
        <xdr:cNvSpPr txBox="1"/>
      </xdr:nvSpPr>
      <xdr:spPr>
        <a:xfrm>
          <a:off x="20167111" y="709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79491</xdr:rowOff>
    </xdr:from>
    <xdr:ext cx="534377" cy="259045"/>
    <xdr:sp macro="" textlink="">
      <xdr:nvSpPr>
        <xdr:cNvPr id="602" name="n_3aveValue【一般廃棄物処理施設】&#10;一人当たり有形固定資産（償却資産）額">
          <a:extLst>
            <a:ext uri="{FF2B5EF4-FFF2-40B4-BE49-F238E27FC236}">
              <a16:creationId xmlns:a16="http://schemas.microsoft.com/office/drawing/2014/main" id="{A345A897-008E-4977-8DE0-079D3911A482}"/>
            </a:ext>
          </a:extLst>
        </xdr:cNvPr>
        <xdr:cNvSpPr txBox="1"/>
      </xdr:nvSpPr>
      <xdr:spPr>
        <a:xfrm>
          <a:off x="19278111" y="710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70709</xdr:rowOff>
    </xdr:from>
    <xdr:ext cx="534377" cy="259045"/>
    <xdr:sp macro="" textlink="">
      <xdr:nvSpPr>
        <xdr:cNvPr id="603" name="n_4aveValue【一般廃棄物処理施設】&#10;一人当たり有形固定資産（償却資産）額">
          <a:extLst>
            <a:ext uri="{FF2B5EF4-FFF2-40B4-BE49-F238E27FC236}">
              <a16:creationId xmlns:a16="http://schemas.microsoft.com/office/drawing/2014/main" id="{6815180B-14AC-46BE-8DA4-39F99A49962A}"/>
            </a:ext>
          </a:extLst>
        </xdr:cNvPr>
        <xdr:cNvSpPr txBox="1"/>
      </xdr:nvSpPr>
      <xdr:spPr>
        <a:xfrm>
          <a:off x="18389111" y="710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104985</xdr:rowOff>
    </xdr:from>
    <xdr:ext cx="599010" cy="259045"/>
    <xdr:sp macro="" textlink="">
      <xdr:nvSpPr>
        <xdr:cNvPr id="604" name="n_1mainValue【一般廃棄物処理施設】&#10;一人当たり有形固定資産（償却資産）額">
          <a:extLst>
            <a:ext uri="{FF2B5EF4-FFF2-40B4-BE49-F238E27FC236}">
              <a16:creationId xmlns:a16="http://schemas.microsoft.com/office/drawing/2014/main" id="{6FCFB564-9A4A-41A6-B88A-8539EF4A4C8E}"/>
            </a:ext>
          </a:extLst>
        </xdr:cNvPr>
        <xdr:cNvSpPr txBox="1"/>
      </xdr:nvSpPr>
      <xdr:spPr>
        <a:xfrm>
          <a:off x="21011095" y="6277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118038</xdr:rowOff>
    </xdr:from>
    <xdr:ext cx="599010" cy="259045"/>
    <xdr:sp macro="" textlink="">
      <xdr:nvSpPr>
        <xdr:cNvPr id="605" name="n_2mainValue【一般廃棄物処理施設】&#10;一人当たり有形固定資産（償却資産）額">
          <a:extLst>
            <a:ext uri="{FF2B5EF4-FFF2-40B4-BE49-F238E27FC236}">
              <a16:creationId xmlns:a16="http://schemas.microsoft.com/office/drawing/2014/main" id="{A4BB04E2-5EDA-4A8C-A2E3-9D4A14085557}"/>
            </a:ext>
          </a:extLst>
        </xdr:cNvPr>
        <xdr:cNvSpPr txBox="1"/>
      </xdr:nvSpPr>
      <xdr:spPr>
        <a:xfrm>
          <a:off x="20134795" y="629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131747</xdr:rowOff>
    </xdr:from>
    <xdr:ext cx="599010" cy="259045"/>
    <xdr:sp macro="" textlink="">
      <xdr:nvSpPr>
        <xdr:cNvPr id="606" name="n_3mainValue【一般廃棄物処理施設】&#10;一人当たり有形固定資産（償却資産）額">
          <a:extLst>
            <a:ext uri="{FF2B5EF4-FFF2-40B4-BE49-F238E27FC236}">
              <a16:creationId xmlns:a16="http://schemas.microsoft.com/office/drawing/2014/main" id="{81800134-7C5C-4EFA-B6C9-FF669BBE6EAD}"/>
            </a:ext>
          </a:extLst>
        </xdr:cNvPr>
        <xdr:cNvSpPr txBox="1"/>
      </xdr:nvSpPr>
      <xdr:spPr>
        <a:xfrm>
          <a:off x="19245795" y="6303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142045</xdr:rowOff>
    </xdr:from>
    <xdr:ext cx="599010" cy="259045"/>
    <xdr:sp macro="" textlink="">
      <xdr:nvSpPr>
        <xdr:cNvPr id="607" name="n_4mainValue【一般廃棄物処理施設】&#10;一人当たり有形固定資産（償却資産）額">
          <a:extLst>
            <a:ext uri="{FF2B5EF4-FFF2-40B4-BE49-F238E27FC236}">
              <a16:creationId xmlns:a16="http://schemas.microsoft.com/office/drawing/2014/main" id="{2ACD5A56-3356-472F-978E-06508A7EEBF6}"/>
            </a:ext>
          </a:extLst>
        </xdr:cNvPr>
        <xdr:cNvSpPr txBox="1"/>
      </xdr:nvSpPr>
      <xdr:spPr>
        <a:xfrm>
          <a:off x="18356795" y="6314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4C94356B-B301-430B-920D-61335ADAF20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BDF7EA47-B364-4CC2-A14F-8AFF0A7451D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69F98589-4200-42F7-94F1-FAEE44C8353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33DE2E0D-7AB0-4529-A270-5BA6A8B1035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E63BE25B-CAC4-4620-8797-78CE1561C3A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394900FA-408F-4D1B-B013-7DE4D5DD363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0D42F9A8-EABE-4697-B620-4C7E13C4D79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FD5B50AC-F359-446B-8454-5DC0633ADD7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69F245A9-E401-48B4-8E6E-A5AC3D5113E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3CC0BE7E-1A47-471A-8D6F-D2E57218DB2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03463282-2379-42E1-BE10-723D9DE9DBA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9" name="直線コネクタ 618">
          <a:extLst>
            <a:ext uri="{FF2B5EF4-FFF2-40B4-BE49-F238E27FC236}">
              <a16:creationId xmlns:a16="http://schemas.microsoft.com/office/drawing/2014/main" id="{D5B9714E-DC37-439D-9FFA-CEE775634AC3}"/>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0" name="テキスト ボックス 619">
          <a:extLst>
            <a:ext uri="{FF2B5EF4-FFF2-40B4-BE49-F238E27FC236}">
              <a16:creationId xmlns:a16="http://schemas.microsoft.com/office/drawing/2014/main" id="{12954A4B-633F-4351-A1C9-B0EDAF5C27D3}"/>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1" name="直線コネクタ 620">
          <a:extLst>
            <a:ext uri="{FF2B5EF4-FFF2-40B4-BE49-F238E27FC236}">
              <a16:creationId xmlns:a16="http://schemas.microsoft.com/office/drawing/2014/main" id="{33E0FEFC-2A69-486B-A565-ED3022DD4EB4}"/>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2" name="テキスト ボックス 621">
          <a:extLst>
            <a:ext uri="{FF2B5EF4-FFF2-40B4-BE49-F238E27FC236}">
              <a16:creationId xmlns:a16="http://schemas.microsoft.com/office/drawing/2014/main" id="{E096592C-CC12-4FFA-BBAD-C56BF354A394}"/>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3" name="直線コネクタ 622">
          <a:extLst>
            <a:ext uri="{FF2B5EF4-FFF2-40B4-BE49-F238E27FC236}">
              <a16:creationId xmlns:a16="http://schemas.microsoft.com/office/drawing/2014/main" id="{323D008F-E0A6-4C36-9597-4890FA9AE53B}"/>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4" name="テキスト ボックス 623">
          <a:extLst>
            <a:ext uri="{FF2B5EF4-FFF2-40B4-BE49-F238E27FC236}">
              <a16:creationId xmlns:a16="http://schemas.microsoft.com/office/drawing/2014/main" id="{D4D3A455-0C2F-4C4E-8216-D1E4FE934198}"/>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5" name="直線コネクタ 624">
          <a:extLst>
            <a:ext uri="{FF2B5EF4-FFF2-40B4-BE49-F238E27FC236}">
              <a16:creationId xmlns:a16="http://schemas.microsoft.com/office/drawing/2014/main" id="{CA0182A5-1CBC-466D-821E-89691F936697}"/>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6" name="テキスト ボックス 625">
          <a:extLst>
            <a:ext uri="{FF2B5EF4-FFF2-40B4-BE49-F238E27FC236}">
              <a16:creationId xmlns:a16="http://schemas.microsoft.com/office/drawing/2014/main" id="{AD35B3E8-3F46-47DA-9E26-6AC3A09D520E}"/>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E00D1985-2716-4490-BB6D-BFB464B6325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a:extLst>
            <a:ext uri="{FF2B5EF4-FFF2-40B4-BE49-F238E27FC236}">
              <a16:creationId xmlns:a16="http://schemas.microsoft.com/office/drawing/2014/main" id="{39B97C64-2285-4B95-8C88-D3205EA6C19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a:extLst>
            <a:ext uri="{FF2B5EF4-FFF2-40B4-BE49-F238E27FC236}">
              <a16:creationId xmlns:a16="http://schemas.microsoft.com/office/drawing/2014/main" id="{553D7355-BC20-48BA-89D4-20B035A0947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155448</xdr:rowOff>
    </xdr:from>
    <xdr:to>
      <xdr:col>85</xdr:col>
      <xdr:colOff>126364</xdr:colOff>
      <xdr:row>64</xdr:row>
      <xdr:rowOff>0</xdr:rowOff>
    </xdr:to>
    <xdr:cxnSp macro="">
      <xdr:nvCxnSpPr>
        <xdr:cNvPr id="630" name="直線コネクタ 629">
          <a:extLst>
            <a:ext uri="{FF2B5EF4-FFF2-40B4-BE49-F238E27FC236}">
              <a16:creationId xmlns:a16="http://schemas.microsoft.com/office/drawing/2014/main" id="{7E7AEC4B-3027-4479-941C-5E64B85B27FA}"/>
            </a:ext>
          </a:extLst>
        </xdr:cNvPr>
        <xdr:cNvCxnSpPr/>
      </xdr:nvCxnSpPr>
      <xdr:spPr>
        <a:xfrm flipV="1">
          <a:off x="16318864" y="975664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31" name="【保健センター・保健所】&#10;有形固定資産減価償却率最小値テキスト">
          <a:extLst>
            <a:ext uri="{FF2B5EF4-FFF2-40B4-BE49-F238E27FC236}">
              <a16:creationId xmlns:a16="http://schemas.microsoft.com/office/drawing/2014/main" id="{FB5FF836-D059-4AE2-BBB6-896719778C99}"/>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2" name="直線コネクタ 631">
          <a:extLst>
            <a:ext uri="{FF2B5EF4-FFF2-40B4-BE49-F238E27FC236}">
              <a16:creationId xmlns:a16="http://schemas.microsoft.com/office/drawing/2014/main" id="{5ACD920D-BC23-44C2-8FAB-12A82E0949DD}"/>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102125</xdr:rowOff>
    </xdr:from>
    <xdr:ext cx="405111" cy="259045"/>
    <xdr:sp macro="" textlink="">
      <xdr:nvSpPr>
        <xdr:cNvPr id="633" name="【保健センター・保健所】&#10;有形固定資産減価償却率最大値テキスト">
          <a:extLst>
            <a:ext uri="{FF2B5EF4-FFF2-40B4-BE49-F238E27FC236}">
              <a16:creationId xmlns:a16="http://schemas.microsoft.com/office/drawing/2014/main" id="{A368DE47-CD96-40BB-A327-D068D8AD79ED}"/>
            </a:ext>
          </a:extLst>
        </xdr:cNvPr>
        <xdr:cNvSpPr txBox="1"/>
      </xdr:nvSpPr>
      <xdr:spPr>
        <a:xfrm>
          <a:off x="16357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155448</xdr:rowOff>
    </xdr:from>
    <xdr:to>
      <xdr:col>86</xdr:col>
      <xdr:colOff>25400</xdr:colOff>
      <xdr:row>56</xdr:row>
      <xdr:rowOff>155448</xdr:rowOff>
    </xdr:to>
    <xdr:cxnSp macro="">
      <xdr:nvCxnSpPr>
        <xdr:cNvPr id="634" name="直線コネクタ 633">
          <a:extLst>
            <a:ext uri="{FF2B5EF4-FFF2-40B4-BE49-F238E27FC236}">
              <a16:creationId xmlns:a16="http://schemas.microsoft.com/office/drawing/2014/main" id="{CF0D4C99-3B12-4CF9-99E7-06008D2812B3}"/>
            </a:ext>
          </a:extLst>
        </xdr:cNvPr>
        <xdr:cNvCxnSpPr/>
      </xdr:nvCxnSpPr>
      <xdr:spPr>
        <a:xfrm>
          <a:off x="16230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128795</xdr:rowOff>
    </xdr:from>
    <xdr:ext cx="405111" cy="259045"/>
    <xdr:sp macro="" textlink="">
      <xdr:nvSpPr>
        <xdr:cNvPr id="635" name="【保健センター・保健所】&#10;有形固定資産減価償却率平均値テキスト">
          <a:extLst>
            <a:ext uri="{FF2B5EF4-FFF2-40B4-BE49-F238E27FC236}">
              <a16:creationId xmlns:a16="http://schemas.microsoft.com/office/drawing/2014/main" id="{48DEA2F3-93AD-4FA6-85A8-3A4956E89B3F}"/>
            </a:ext>
          </a:extLst>
        </xdr:cNvPr>
        <xdr:cNvSpPr txBox="1"/>
      </xdr:nvSpPr>
      <xdr:spPr>
        <a:xfrm>
          <a:off x="16357600" y="10244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150368</xdr:rowOff>
    </xdr:from>
    <xdr:to>
      <xdr:col>85</xdr:col>
      <xdr:colOff>177800</xdr:colOff>
      <xdr:row>60</xdr:row>
      <xdr:rowOff>80518</xdr:rowOff>
    </xdr:to>
    <xdr:sp macro="" textlink="">
      <xdr:nvSpPr>
        <xdr:cNvPr id="636" name="フローチャート: 判断 635">
          <a:extLst>
            <a:ext uri="{FF2B5EF4-FFF2-40B4-BE49-F238E27FC236}">
              <a16:creationId xmlns:a16="http://schemas.microsoft.com/office/drawing/2014/main" id="{A88B1124-A320-4799-859C-2E22563B1ECA}"/>
            </a:ext>
          </a:extLst>
        </xdr:cNvPr>
        <xdr:cNvSpPr/>
      </xdr:nvSpPr>
      <xdr:spPr>
        <a:xfrm>
          <a:off x="16268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104648</xdr:rowOff>
    </xdr:from>
    <xdr:to>
      <xdr:col>81</xdr:col>
      <xdr:colOff>101600</xdr:colOff>
      <xdr:row>60</xdr:row>
      <xdr:rowOff>34798</xdr:rowOff>
    </xdr:to>
    <xdr:sp macro="" textlink="">
      <xdr:nvSpPr>
        <xdr:cNvPr id="637" name="フローチャート: 判断 636">
          <a:extLst>
            <a:ext uri="{FF2B5EF4-FFF2-40B4-BE49-F238E27FC236}">
              <a16:creationId xmlns:a16="http://schemas.microsoft.com/office/drawing/2014/main" id="{5DE88F93-BA4F-4D3F-895F-98D6C5392B16}"/>
            </a:ext>
          </a:extLst>
        </xdr:cNvPr>
        <xdr:cNvSpPr/>
      </xdr:nvSpPr>
      <xdr:spPr>
        <a:xfrm>
          <a:off x="15430500" y="1022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72644</xdr:rowOff>
    </xdr:from>
    <xdr:to>
      <xdr:col>76</xdr:col>
      <xdr:colOff>165100</xdr:colOff>
      <xdr:row>60</xdr:row>
      <xdr:rowOff>2794</xdr:rowOff>
    </xdr:to>
    <xdr:sp macro="" textlink="">
      <xdr:nvSpPr>
        <xdr:cNvPr id="638" name="フローチャート: 判断 637">
          <a:extLst>
            <a:ext uri="{FF2B5EF4-FFF2-40B4-BE49-F238E27FC236}">
              <a16:creationId xmlns:a16="http://schemas.microsoft.com/office/drawing/2014/main" id="{CD5F7F5F-434E-4099-A46F-BA88968B6C51}"/>
            </a:ext>
          </a:extLst>
        </xdr:cNvPr>
        <xdr:cNvSpPr/>
      </xdr:nvSpPr>
      <xdr:spPr>
        <a:xfrm>
          <a:off x="14541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61214</xdr:rowOff>
    </xdr:from>
    <xdr:to>
      <xdr:col>72</xdr:col>
      <xdr:colOff>38100</xdr:colOff>
      <xdr:row>59</xdr:row>
      <xdr:rowOff>162814</xdr:rowOff>
    </xdr:to>
    <xdr:sp macro="" textlink="">
      <xdr:nvSpPr>
        <xdr:cNvPr id="639" name="フローチャート: 判断 638">
          <a:extLst>
            <a:ext uri="{FF2B5EF4-FFF2-40B4-BE49-F238E27FC236}">
              <a16:creationId xmlns:a16="http://schemas.microsoft.com/office/drawing/2014/main" id="{6B7B79BB-5E16-4BC4-B5FC-8836E71335BD}"/>
            </a:ext>
          </a:extLst>
        </xdr:cNvPr>
        <xdr:cNvSpPr/>
      </xdr:nvSpPr>
      <xdr:spPr>
        <a:xfrm>
          <a:off x="136525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164084</xdr:rowOff>
    </xdr:from>
    <xdr:to>
      <xdr:col>67</xdr:col>
      <xdr:colOff>101600</xdr:colOff>
      <xdr:row>59</xdr:row>
      <xdr:rowOff>94234</xdr:rowOff>
    </xdr:to>
    <xdr:sp macro="" textlink="">
      <xdr:nvSpPr>
        <xdr:cNvPr id="640" name="フローチャート: 判断 639">
          <a:extLst>
            <a:ext uri="{FF2B5EF4-FFF2-40B4-BE49-F238E27FC236}">
              <a16:creationId xmlns:a16="http://schemas.microsoft.com/office/drawing/2014/main" id="{CFD89C10-FC22-40BD-B94D-207E8E25D4B6}"/>
            </a:ext>
          </a:extLst>
        </xdr:cNvPr>
        <xdr:cNvSpPr/>
      </xdr:nvSpPr>
      <xdr:spPr>
        <a:xfrm>
          <a:off x="12763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E1CE58E1-FA2C-444F-842E-D3D41EFCB0D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3D36BCCD-0AC6-452F-A1A3-CA9844609BE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AE5E7860-474A-4E8E-B7DF-EB59B156BED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718C2BCE-4472-4E1D-A601-039396BC1BC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F41A2211-4576-4F6F-AC20-D44F1BAE400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52070</xdr:rowOff>
    </xdr:from>
    <xdr:to>
      <xdr:col>85</xdr:col>
      <xdr:colOff>177800</xdr:colOff>
      <xdr:row>57</xdr:row>
      <xdr:rowOff>153670</xdr:rowOff>
    </xdr:to>
    <xdr:sp macro="" textlink="">
      <xdr:nvSpPr>
        <xdr:cNvPr id="646" name="楕円 645">
          <a:extLst>
            <a:ext uri="{FF2B5EF4-FFF2-40B4-BE49-F238E27FC236}">
              <a16:creationId xmlns:a16="http://schemas.microsoft.com/office/drawing/2014/main" id="{23BB7EB5-E9CF-4C00-B78D-57912CA55602}"/>
            </a:ext>
          </a:extLst>
        </xdr:cNvPr>
        <xdr:cNvSpPr/>
      </xdr:nvSpPr>
      <xdr:spPr>
        <a:xfrm>
          <a:off x="162687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138447</xdr:rowOff>
    </xdr:from>
    <xdr:ext cx="405111" cy="259045"/>
    <xdr:sp macro="" textlink="">
      <xdr:nvSpPr>
        <xdr:cNvPr id="647" name="【保健センター・保健所】&#10;有形固定資産減価償却率該当値テキスト">
          <a:extLst>
            <a:ext uri="{FF2B5EF4-FFF2-40B4-BE49-F238E27FC236}">
              <a16:creationId xmlns:a16="http://schemas.microsoft.com/office/drawing/2014/main" id="{CAB620D5-E535-4AB5-9AC4-57A3757A33C0}"/>
            </a:ext>
          </a:extLst>
        </xdr:cNvPr>
        <xdr:cNvSpPr txBox="1"/>
      </xdr:nvSpPr>
      <xdr:spPr>
        <a:xfrm>
          <a:off x="16357600" y="973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6350</xdr:rowOff>
    </xdr:from>
    <xdr:to>
      <xdr:col>81</xdr:col>
      <xdr:colOff>101600</xdr:colOff>
      <xdr:row>57</xdr:row>
      <xdr:rowOff>107950</xdr:rowOff>
    </xdr:to>
    <xdr:sp macro="" textlink="">
      <xdr:nvSpPr>
        <xdr:cNvPr id="648" name="楕円 647">
          <a:extLst>
            <a:ext uri="{FF2B5EF4-FFF2-40B4-BE49-F238E27FC236}">
              <a16:creationId xmlns:a16="http://schemas.microsoft.com/office/drawing/2014/main" id="{9E3042B6-1E0F-4741-B9A9-12EB634C4D2A}"/>
            </a:ext>
          </a:extLst>
        </xdr:cNvPr>
        <xdr:cNvSpPr/>
      </xdr:nvSpPr>
      <xdr:spPr>
        <a:xfrm>
          <a:off x="15430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57150</xdr:rowOff>
    </xdr:from>
    <xdr:to>
      <xdr:col>85</xdr:col>
      <xdr:colOff>127000</xdr:colOff>
      <xdr:row>57</xdr:row>
      <xdr:rowOff>102870</xdr:rowOff>
    </xdr:to>
    <xdr:cxnSp macro="">
      <xdr:nvCxnSpPr>
        <xdr:cNvPr id="649" name="直線コネクタ 648">
          <a:extLst>
            <a:ext uri="{FF2B5EF4-FFF2-40B4-BE49-F238E27FC236}">
              <a16:creationId xmlns:a16="http://schemas.microsoft.com/office/drawing/2014/main" id="{C2AE41EE-D08F-4EA1-B452-A9498A6C2CD6}"/>
            </a:ext>
          </a:extLst>
        </xdr:cNvPr>
        <xdr:cNvCxnSpPr/>
      </xdr:nvCxnSpPr>
      <xdr:spPr>
        <a:xfrm>
          <a:off x="15481300" y="9829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132080</xdr:rowOff>
    </xdr:from>
    <xdr:to>
      <xdr:col>76</xdr:col>
      <xdr:colOff>165100</xdr:colOff>
      <xdr:row>57</xdr:row>
      <xdr:rowOff>62230</xdr:rowOff>
    </xdr:to>
    <xdr:sp macro="" textlink="">
      <xdr:nvSpPr>
        <xdr:cNvPr id="650" name="楕円 649">
          <a:extLst>
            <a:ext uri="{FF2B5EF4-FFF2-40B4-BE49-F238E27FC236}">
              <a16:creationId xmlns:a16="http://schemas.microsoft.com/office/drawing/2014/main" id="{89CDC8FD-6C1E-4509-AAB8-5110B0777F89}"/>
            </a:ext>
          </a:extLst>
        </xdr:cNvPr>
        <xdr:cNvSpPr/>
      </xdr:nvSpPr>
      <xdr:spPr>
        <a:xfrm>
          <a:off x="14541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11430</xdr:rowOff>
    </xdr:from>
    <xdr:to>
      <xdr:col>81</xdr:col>
      <xdr:colOff>50800</xdr:colOff>
      <xdr:row>57</xdr:row>
      <xdr:rowOff>57150</xdr:rowOff>
    </xdr:to>
    <xdr:cxnSp macro="">
      <xdr:nvCxnSpPr>
        <xdr:cNvPr id="651" name="直線コネクタ 650">
          <a:extLst>
            <a:ext uri="{FF2B5EF4-FFF2-40B4-BE49-F238E27FC236}">
              <a16:creationId xmlns:a16="http://schemas.microsoft.com/office/drawing/2014/main" id="{2C8C96D2-2E47-495C-81DC-96C83118E5D6}"/>
            </a:ext>
          </a:extLst>
        </xdr:cNvPr>
        <xdr:cNvCxnSpPr/>
      </xdr:nvCxnSpPr>
      <xdr:spPr>
        <a:xfrm>
          <a:off x="14592300" y="9784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86360</xdr:rowOff>
    </xdr:from>
    <xdr:to>
      <xdr:col>72</xdr:col>
      <xdr:colOff>38100</xdr:colOff>
      <xdr:row>57</xdr:row>
      <xdr:rowOff>16510</xdr:rowOff>
    </xdr:to>
    <xdr:sp macro="" textlink="">
      <xdr:nvSpPr>
        <xdr:cNvPr id="652" name="楕円 651">
          <a:extLst>
            <a:ext uri="{FF2B5EF4-FFF2-40B4-BE49-F238E27FC236}">
              <a16:creationId xmlns:a16="http://schemas.microsoft.com/office/drawing/2014/main" id="{2487F53F-3BA9-45BC-9BF2-9FA153E97A9E}"/>
            </a:ext>
          </a:extLst>
        </xdr:cNvPr>
        <xdr:cNvSpPr/>
      </xdr:nvSpPr>
      <xdr:spPr>
        <a:xfrm>
          <a:off x="13652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137160</xdr:rowOff>
    </xdr:from>
    <xdr:to>
      <xdr:col>76</xdr:col>
      <xdr:colOff>114300</xdr:colOff>
      <xdr:row>57</xdr:row>
      <xdr:rowOff>11430</xdr:rowOff>
    </xdr:to>
    <xdr:cxnSp macro="">
      <xdr:nvCxnSpPr>
        <xdr:cNvPr id="653" name="直線コネクタ 652">
          <a:extLst>
            <a:ext uri="{FF2B5EF4-FFF2-40B4-BE49-F238E27FC236}">
              <a16:creationId xmlns:a16="http://schemas.microsoft.com/office/drawing/2014/main" id="{C18E45B9-9359-433C-8239-B9DA70604EDF}"/>
            </a:ext>
          </a:extLst>
        </xdr:cNvPr>
        <xdr:cNvCxnSpPr/>
      </xdr:nvCxnSpPr>
      <xdr:spPr>
        <a:xfrm>
          <a:off x="13703300" y="9738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40640</xdr:rowOff>
    </xdr:from>
    <xdr:to>
      <xdr:col>67</xdr:col>
      <xdr:colOff>101600</xdr:colOff>
      <xdr:row>56</xdr:row>
      <xdr:rowOff>142240</xdr:rowOff>
    </xdr:to>
    <xdr:sp macro="" textlink="">
      <xdr:nvSpPr>
        <xdr:cNvPr id="654" name="楕円 653">
          <a:extLst>
            <a:ext uri="{FF2B5EF4-FFF2-40B4-BE49-F238E27FC236}">
              <a16:creationId xmlns:a16="http://schemas.microsoft.com/office/drawing/2014/main" id="{FC3CA79F-5BC4-456F-9890-DE1845F9A3AD}"/>
            </a:ext>
          </a:extLst>
        </xdr:cNvPr>
        <xdr:cNvSpPr/>
      </xdr:nvSpPr>
      <xdr:spPr>
        <a:xfrm>
          <a:off x="12763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91440</xdr:rowOff>
    </xdr:from>
    <xdr:to>
      <xdr:col>71</xdr:col>
      <xdr:colOff>177800</xdr:colOff>
      <xdr:row>56</xdr:row>
      <xdr:rowOff>137160</xdr:rowOff>
    </xdr:to>
    <xdr:cxnSp macro="">
      <xdr:nvCxnSpPr>
        <xdr:cNvPr id="655" name="直線コネクタ 654">
          <a:extLst>
            <a:ext uri="{FF2B5EF4-FFF2-40B4-BE49-F238E27FC236}">
              <a16:creationId xmlns:a16="http://schemas.microsoft.com/office/drawing/2014/main" id="{EDD6FCC6-59C5-49DB-8621-B859A761BBB1}"/>
            </a:ext>
          </a:extLst>
        </xdr:cNvPr>
        <xdr:cNvCxnSpPr/>
      </xdr:nvCxnSpPr>
      <xdr:spPr>
        <a:xfrm>
          <a:off x="12814300" y="9692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25925</xdr:rowOff>
    </xdr:from>
    <xdr:ext cx="405111" cy="259045"/>
    <xdr:sp macro="" textlink="">
      <xdr:nvSpPr>
        <xdr:cNvPr id="656" name="n_1aveValue【保健センター・保健所】&#10;有形固定資産減価償却率">
          <a:extLst>
            <a:ext uri="{FF2B5EF4-FFF2-40B4-BE49-F238E27FC236}">
              <a16:creationId xmlns:a16="http://schemas.microsoft.com/office/drawing/2014/main" id="{CC03DD9E-7830-43FC-BA37-C2D81D3D5077}"/>
            </a:ext>
          </a:extLst>
        </xdr:cNvPr>
        <xdr:cNvSpPr txBox="1"/>
      </xdr:nvSpPr>
      <xdr:spPr>
        <a:xfrm>
          <a:off x="15266044" y="1031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165371</xdr:rowOff>
    </xdr:from>
    <xdr:ext cx="405111" cy="259045"/>
    <xdr:sp macro="" textlink="">
      <xdr:nvSpPr>
        <xdr:cNvPr id="657" name="n_2aveValue【保健センター・保健所】&#10;有形固定資産減価償却率">
          <a:extLst>
            <a:ext uri="{FF2B5EF4-FFF2-40B4-BE49-F238E27FC236}">
              <a16:creationId xmlns:a16="http://schemas.microsoft.com/office/drawing/2014/main" id="{820E7084-10D1-42DD-8872-CF5F531F0047}"/>
            </a:ext>
          </a:extLst>
        </xdr:cNvPr>
        <xdr:cNvSpPr txBox="1"/>
      </xdr:nvSpPr>
      <xdr:spPr>
        <a:xfrm>
          <a:off x="14389744"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153941</xdr:rowOff>
    </xdr:from>
    <xdr:ext cx="405111" cy="259045"/>
    <xdr:sp macro="" textlink="">
      <xdr:nvSpPr>
        <xdr:cNvPr id="658" name="n_3aveValue【保健センター・保健所】&#10;有形固定資産減価償却率">
          <a:extLst>
            <a:ext uri="{FF2B5EF4-FFF2-40B4-BE49-F238E27FC236}">
              <a16:creationId xmlns:a16="http://schemas.microsoft.com/office/drawing/2014/main" id="{E9CA2019-960F-4E20-A101-B912CD6D5E41}"/>
            </a:ext>
          </a:extLst>
        </xdr:cNvPr>
        <xdr:cNvSpPr txBox="1"/>
      </xdr:nvSpPr>
      <xdr:spPr>
        <a:xfrm>
          <a:off x="13500744" y="1026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85361</xdr:rowOff>
    </xdr:from>
    <xdr:ext cx="405111" cy="259045"/>
    <xdr:sp macro="" textlink="">
      <xdr:nvSpPr>
        <xdr:cNvPr id="659" name="n_4aveValue【保健センター・保健所】&#10;有形固定資産減価償却率">
          <a:extLst>
            <a:ext uri="{FF2B5EF4-FFF2-40B4-BE49-F238E27FC236}">
              <a16:creationId xmlns:a16="http://schemas.microsoft.com/office/drawing/2014/main" id="{3E2FCFB2-699A-4113-823E-505E483AA5D4}"/>
            </a:ext>
          </a:extLst>
        </xdr:cNvPr>
        <xdr:cNvSpPr txBox="1"/>
      </xdr:nvSpPr>
      <xdr:spPr>
        <a:xfrm>
          <a:off x="126117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124477</xdr:rowOff>
    </xdr:from>
    <xdr:ext cx="405111" cy="259045"/>
    <xdr:sp macro="" textlink="">
      <xdr:nvSpPr>
        <xdr:cNvPr id="660" name="n_1mainValue【保健センター・保健所】&#10;有形固定資産減価償却率">
          <a:extLst>
            <a:ext uri="{FF2B5EF4-FFF2-40B4-BE49-F238E27FC236}">
              <a16:creationId xmlns:a16="http://schemas.microsoft.com/office/drawing/2014/main" id="{C5FCAD43-30D1-4DC6-A391-D3524C209AB2}"/>
            </a:ext>
          </a:extLst>
        </xdr:cNvPr>
        <xdr:cNvSpPr txBox="1"/>
      </xdr:nvSpPr>
      <xdr:spPr>
        <a:xfrm>
          <a:off x="152660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78757</xdr:rowOff>
    </xdr:from>
    <xdr:ext cx="405111" cy="259045"/>
    <xdr:sp macro="" textlink="">
      <xdr:nvSpPr>
        <xdr:cNvPr id="661" name="n_2mainValue【保健センター・保健所】&#10;有形固定資産減価償却率">
          <a:extLst>
            <a:ext uri="{FF2B5EF4-FFF2-40B4-BE49-F238E27FC236}">
              <a16:creationId xmlns:a16="http://schemas.microsoft.com/office/drawing/2014/main" id="{F9A8788E-DA1F-49FB-ADC9-49A98D8DB328}"/>
            </a:ext>
          </a:extLst>
        </xdr:cNvPr>
        <xdr:cNvSpPr txBox="1"/>
      </xdr:nvSpPr>
      <xdr:spPr>
        <a:xfrm>
          <a:off x="14389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33037</xdr:rowOff>
    </xdr:from>
    <xdr:ext cx="405111" cy="259045"/>
    <xdr:sp macro="" textlink="">
      <xdr:nvSpPr>
        <xdr:cNvPr id="662" name="n_3mainValue【保健センター・保健所】&#10;有形固定資産減価償却率">
          <a:extLst>
            <a:ext uri="{FF2B5EF4-FFF2-40B4-BE49-F238E27FC236}">
              <a16:creationId xmlns:a16="http://schemas.microsoft.com/office/drawing/2014/main" id="{6A410D9E-F435-4D73-B149-67B9D4F484B3}"/>
            </a:ext>
          </a:extLst>
        </xdr:cNvPr>
        <xdr:cNvSpPr txBox="1"/>
      </xdr:nvSpPr>
      <xdr:spPr>
        <a:xfrm>
          <a:off x="135007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158767</xdr:rowOff>
    </xdr:from>
    <xdr:ext cx="405111" cy="259045"/>
    <xdr:sp macro="" textlink="">
      <xdr:nvSpPr>
        <xdr:cNvPr id="663" name="n_4mainValue【保健センター・保健所】&#10;有形固定資産減価償却率">
          <a:extLst>
            <a:ext uri="{FF2B5EF4-FFF2-40B4-BE49-F238E27FC236}">
              <a16:creationId xmlns:a16="http://schemas.microsoft.com/office/drawing/2014/main" id="{3EFC0652-09E5-4A21-8C92-1F0EE4BDC02C}"/>
            </a:ext>
          </a:extLst>
        </xdr:cNvPr>
        <xdr:cNvSpPr txBox="1"/>
      </xdr:nvSpPr>
      <xdr:spPr>
        <a:xfrm>
          <a:off x="12611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2D0A5B56-3391-40C5-B3B5-A377CB2ECE6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F4312832-360A-43FB-A532-59835BD9FB6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84BC8D86-1EDD-4C6B-8B76-CCA6B479B90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21E226CF-0150-473E-8461-3C4F7665403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6F14C905-C550-4CC8-BD74-962D029A13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492F49D6-7C0D-454E-BD99-3AC5C786CAD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99CF326E-3B8E-42B6-93B8-8A24A1E33E5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BBA92E3F-D185-4246-B914-A83AC5784DB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0FD8FE8E-DBD7-4794-B1E8-D7C211BF3D4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83679CA0-C7AE-4846-8B03-443AD1BBDC3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4" name="直線コネクタ 673">
          <a:extLst>
            <a:ext uri="{FF2B5EF4-FFF2-40B4-BE49-F238E27FC236}">
              <a16:creationId xmlns:a16="http://schemas.microsoft.com/office/drawing/2014/main" id="{115CBEF3-D82C-4AF4-BB0B-EB2C18AF526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5" name="テキスト ボックス 674">
          <a:extLst>
            <a:ext uri="{FF2B5EF4-FFF2-40B4-BE49-F238E27FC236}">
              <a16:creationId xmlns:a16="http://schemas.microsoft.com/office/drawing/2014/main" id="{295F137A-DBDF-4B1D-A6FD-020C6615F4C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6" name="直線コネクタ 675">
          <a:extLst>
            <a:ext uri="{FF2B5EF4-FFF2-40B4-BE49-F238E27FC236}">
              <a16:creationId xmlns:a16="http://schemas.microsoft.com/office/drawing/2014/main" id="{BA906178-9BDC-4A58-895C-35DD5C54E4E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7" name="テキスト ボックス 676">
          <a:extLst>
            <a:ext uri="{FF2B5EF4-FFF2-40B4-BE49-F238E27FC236}">
              <a16:creationId xmlns:a16="http://schemas.microsoft.com/office/drawing/2014/main" id="{25387F34-2281-4C18-B355-045B67A54398}"/>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8" name="直線コネクタ 677">
          <a:extLst>
            <a:ext uri="{FF2B5EF4-FFF2-40B4-BE49-F238E27FC236}">
              <a16:creationId xmlns:a16="http://schemas.microsoft.com/office/drawing/2014/main" id="{733DE4C4-F36B-463B-A526-9F0D661C744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9" name="テキスト ボックス 678">
          <a:extLst>
            <a:ext uri="{FF2B5EF4-FFF2-40B4-BE49-F238E27FC236}">
              <a16:creationId xmlns:a16="http://schemas.microsoft.com/office/drawing/2014/main" id="{C051BF44-94F7-4D16-B601-BB42A903394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0" name="直線コネクタ 679">
          <a:extLst>
            <a:ext uri="{FF2B5EF4-FFF2-40B4-BE49-F238E27FC236}">
              <a16:creationId xmlns:a16="http://schemas.microsoft.com/office/drawing/2014/main" id="{9CD0224C-1FE4-401A-B6CA-2FF2700DF26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1" name="テキスト ボックス 680">
          <a:extLst>
            <a:ext uri="{FF2B5EF4-FFF2-40B4-BE49-F238E27FC236}">
              <a16:creationId xmlns:a16="http://schemas.microsoft.com/office/drawing/2014/main" id="{5F83312C-55FF-4143-BEA6-80ED369376B6}"/>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7FD5C9FD-04B7-4BEC-A066-BC683CE773E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id="{61F2F05F-9322-407B-894E-CC4416E1DE5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a:extLst>
            <a:ext uri="{FF2B5EF4-FFF2-40B4-BE49-F238E27FC236}">
              <a16:creationId xmlns:a16="http://schemas.microsoft.com/office/drawing/2014/main" id="{5009CAE0-F412-464A-A5DC-8455D9B8E33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6858</xdr:rowOff>
    </xdr:from>
    <xdr:to>
      <xdr:col>116</xdr:col>
      <xdr:colOff>62864</xdr:colOff>
      <xdr:row>63</xdr:row>
      <xdr:rowOff>16002</xdr:rowOff>
    </xdr:to>
    <xdr:cxnSp macro="">
      <xdr:nvCxnSpPr>
        <xdr:cNvPr id="685" name="直線コネクタ 684">
          <a:extLst>
            <a:ext uri="{FF2B5EF4-FFF2-40B4-BE49-F238E27FC236}">
              <a16:creationId xmlns:a16="http://schemas.microsoft.com/office/drawing/2014/main" id="{6408601B-FB36-4305-8A1A-7ACC93455CAB}"/>
            </a:ext>
          </a:extLst>
        </xdr:cNvPr>
        <xdr:cNvCxnSpPr/>
      </xdr:nvCxnSpPr>
      <xdr:spPr>
        <a:xfrm flipV="1">
          <a:off x="22160864" y="977950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19829</xdr:rowOff>
    </xdr:from>
    <xdr:ext cx="469744" cy="259045"/>
    <xdr:sp macro="" textlink="">
      <xdr:nvSpPr>
        <xdr:cNvPr id="686" name="【保健センター・保健所】&#10;一人当たり面積最小値テキスト">
          <a:extLst>
            <a:ext uri="{FF2B5EF4-FFF2-40B4-BE49-F238E27FC236}">
              <a16:creationId xmlns:a16="http://schemas.microsoft.com/office/drawing/2014/main" id="{03619232-EDA4-45FC-871B-072FA09A48E0}"/>
            </a:ext>
          </a:extLst>
        </xdr:cNvPr>
        <xdr:cNvSpPr txBox="1"/>
      </xdr:nvSpPr>
      <xdr:spPr>
        <a:xfrm>
          <a:off x="22199600" y="108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xdr:rowOff>
    </xdr:from>
    <xdr:to>
      <xdr:col>116</xdr:col>
      <xdr:colOff>152400</xdr:colOff>
      <xdr:row>63</xdr:row>
      <xdr:rowOff>16002</xdr:rowOff>
    </xdr:to>
    <xdr:cxnSp macro="">
      <xdr:nvCxnSpPr>
        <xdr:cNvPr id="687" name="直線コネクタ 686">
          <a:extLst>
            <a:ext uri="{FF2B5EF4-FFF2-40B4-BE49-F238E27FC236}">
              <a16:creationId xmlns:a16="http://schemas.microsoft.com/office/drawing/2014/main" id="{B5099E9F-31F5-4036-8155-C5021E5D26D5}"/>
            </a:ext>
          </a:extLst>
        </xdr:cNvPr>
        <xdr:cNvCxnSpPr/>
      </xdr:nvCxnSpPr>
      <xdr:spPr>
        <a:xfrm>
          <a:off x="22072600" y="1081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124985</xdr:rowOff>
    </xdr:from>
    <xdr:ext cx="469744" cy="259045"/>
    <xdr:sp macro="" textlink="">
      <xdr:nvSpPr>
        <xdr:cNvPr id="688" name="【保健センター・保健所】&#10;一人当たり面積最大値テキスト">
          <a:extLst>
            <a:ext uri="{FF2B5EF4-FFF2-40B4-BE49-F238E27FC236}">
              <a16:creationId xmlns:a16="http://schemas.microsoft.com/office/drawing/2014/main" id="{C866C2CF-CE8E-427D-B7A2-88A31D4748F8}"/>
            </a:ext>
          </a:extLst>
        </xdr:cNvPr>
        <xdr:cNvSpPr txBox="1"/>
      </xdr:nvSpPr>
      <xdr:spPr>
        <a:xfrm>
          <a:off x="22199600" y="955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6858</xdr:rowOff>
    </xdr:from>
    <xdr:to>
      <xdr:col>116</xdr:col>
      <xdr:colOff>152400</xdr:colOff>
      <xdr:row>57</xdr:row>
      <xdr:rowOff>6858</xdr:rowOff>
    </xdr:to>
    <xdr:cxnSp macro="">
      <xdr:nvCxnSpPr>
        <xdr:cNvPr id="689" name="直線コネクタ 688">
          <a:extLst>
            <a:ext uri="{FF2B5EF4-FFF2-40B4-BE49-F238E27FC236}">
              <a16:creationId xmlns:a16="http://schemas.microsoft.com/office/drawing/2014/main" id="{B8AD4B0C-5330-4A49-8536-CEBAAFA0536C}"/>
            </a:ext>
          </a:extLst>
        </xdr:cNvPr>
        <xdr:cNvCxnSpPr/>
      </xdr:nvCxnSpPr>
      <xdr:spPr>
        <a:xfrm>
          <a:off x="22072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21353</xdr:rowOff>
    </xdr:from>
    <xdr:ext cx="469744" cy="259045"/>
    <xdr:sp macro="" textlink="">
      <xdr:nvSpPr>
        <xdr:cNvPr id="690" name="【保健センター・保健所】&#10;一人当たり面積平均値テキスト">
          <a:extLst>
            <a:ext uri="{FF2B5EF4-FFF2-40B4-BE49-F238E27FC236}">
              <a16:creationId xmlns:a16="http://schemas.microsoft.com/office/drawing/2014/main" id="{55F1EDBB-6600-4796-91A8-CED8F88DE8AB}"/>
            </a:ext>
          </a:extLst>
        </xdr:cNvPr>
        <xdr:cNvSpPr txBox="1"/>
      </xdr:nvSpPr>
      <xdr:spPr>
        <a:xfrm>
          <a:off x="22199600" y="1047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42926</xdr:rowOff>
    </xdr:from>
    <xdr:to>
      <xdr:col>116</xdr:col>
      <xdr:colOff>114300</xdr:colOff>
      <xdr:row>61</xdr:row>
      <xdr:rowOff>144526</xdr:rowOff>
    </xdr:to>
    <xdr:sp macro="" textlink="">
      <xdr:nvSpPr>
        <xdr:cNvPr id="691" name="フローチャート: 判断 690">
          <a:extLst>
            <a:ext uri="{FF2B5EF4-FFF2-40B4-BE49-F238E27FC236}">
              <a16:creationId xmlns:a16="http://schemas.microsoft.com/office/drawing/2014/main" id="{2BA6EDE1-F53A-4F93-99F8-ECDA04965239}"/>
            </a:ext>
          </a:extLst>
        </xdr:cNvPr>
        <xdr:cNvSpPr/>
      </xdr:nvSpPr>
      <xdr:spPr>
        <a:xfrm>
          <a:off x="221107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170942</xdr:rowOff>
    </xdr:from>
    <xdr:to>
      <xdr:col>112</xdr:col>
      <xdr:colOff>38100</xdr:colOff>
      <xdr:row>62</xdr:row>
      <xdr:rowOff>101092</xdr:rowOff>
    </xdr:to>
    <xdr:sp macro="" textlink="">
      <xdr:nvSpPr>
        <xdr:cNvPr id="692" name="フローチャート: 判断 691">
          <a:extLst>
            <a:ext uri="{FF2B5EF4-FFF2-40B4-BE49-F238E27FC236}">
              <a16:creationId xmlns:a16="http://schemas.microsoft.com/office/drawing/2014/main" id="{31892B4E-222B-4F96-B305-8D4DC2A392CE}"/>
            </a:ext>
          </a:extLst>
        </xdr:cNvPr>
        <xdr:cNvSpPr/>
      </xdr:nvSpPr>
      <xdr:spPr>
        <a:xfrm>
          <a:off x="21272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xdr:rowOff>
    </xdr:from>
    <xdr:to>
      <xdr:col>107</xdr:col>
      <xdr:colOff>101600</xdr:colOff>
      <xdr:row>62</xdr:row>
      <xdr:rowOff>110236</xdr:rowOff>
    </xdr:to>
    <xdr:sp macro="" textlink="">
      <xdr:nvSpPr>
        <xdr:cNvPr id="693" name="フローチャート: 判断 692">
          <a:extLst>
            <a:ext uri="{FF2B5EF4-FFF2-40B4-BE49-F238E27FC236}">
              <a16:creationId xmlns:a16="http://schemas.microsoft.com/office/drawing/2014/main" id="{77CF1A31-0E50-4904-8D8F-2A876E31BBAA}"/>
            </a:ext>
          </a:extLst>
        </xdr:cNvPr>
        <xdr:cNvSpPr/>
      </xdr:nvSpPr>
      <xdr:spPr>
        <a:xfrm>
          <a:off x="20383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694" name="フローチャート: 判断 693">
          <a:extLst>
            <a:ext uri="{FF2B5EF4-FFF2-40B4-BE49-F238E27FC236}">
              <a16:creationId xmlns:a16="http://schemas.microsoft.com/office/drawing/2014/main" id="{7CFAE8ED-CB8C-4B0C-8368-705F94B8B1E2}"/>
            </a:ext>
          </a:extLst>
        </xdr:cNvPr>
        <xdr:cNvSpPr/>
      </xdr:nvSpPr>
      <xdr:spPr>
        <a:xfrm>
          <a:off x="19494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22352</xdr:rowOff>
    </xdr:from>
    <xdr:to>
      <xdr:col>98</xdr:col>
      <xdr:colOff>38100</xdr:colOff>
      <xdr:row>62</xdr:row>
      <xdr:rowOff>123952</xdr:rowOff>
    </xdr:to>
    <xdr:sp macro="" textlink="">
      <xdr:nvSpPr>
        <xdr:cNvPr id="695" name="フローチャート: 判断 694">
          <a:extLst>
            <a:ext uri="{FF2B5EF4-FFF2-40B4-BE49-F238E27FC236}">
              <a16:creationId xmlns:a16="http://schemas.microsoft.com/office/drawing/2014/main" id="{B468B94A-3FAD-4B11-B109-0D00195B8209}"/>
            </a:ext>
          </a:extLst>
        </xdr:cNvPr>
        <xdr:cNvSpPr/>
      </xdr:nvSpPr>
      <xdr:spPr>
        <a:xfrm>
          <a:off x="18605500" y="1065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5FE4ECD5-32DE-4874-BF04-4246C4EB94E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8817AC3C-FBF1-40EB-8D7D-58DEF5E174A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815CBE1A-395D-4698-90AD-EB5C33D15FF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EAD2FECA-9779-4EB1-BC67-AFFCD977CC4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3BE41A15-A0EB-40B7-89AD-F0885045126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61214</xdr:rowOff>
    </xdr:from>
    <xdr:to>
      <xdr:col>116</xdr:col>
      <xdr:colOff>114300</xdr:colOff>
      <xdr:row>59</xdr:row>
      <xdr:rowOff>162814</xdr:rowOff>
    </xdr:to>
    <xdr:sp macro="" textlink="">
      <xdr:nvSpPr>
        <xdr:cNvPr id="701" name="楕円 700">
          <a:extLst>
            <a:ext uri="{FF2B5EF4-FFF2-40B4-BE49-F238E27FC236}">
              <a16:creationId xmlns:a16="http://schemas.microsoft.com/office/drawing/2014/main" id="{211D38B7-0B84-4EA4-970D-B3E2D51018BE}"/>
            </a:ext>
          </a:extLst>
        </xdr:cNvPr>
        <xdr:cNvSpPr/>
      </xdr:nvSpPr>
      <xdr:spPr>
        <a:xfrm>
          <a:off x="22110700" y="101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84091</xdr:rowOff>
    </xdr:from>
    <xdr:ext cx="469744" cy="259045"/>
    <xdr:sp macro="" textlink="">
      <xdr:nvSpPr>
        <xdr:cNvPr id="702" name="【保健センター・保健所】&#10;一人当たり面積該当値テキスト">
          <a:extLst>
            <a:ext uri="{FF2B5EF4-FFF2-40B4-BE49-F238E27FC236}">
              <a16:creationId xmlns:a16="http://schemas.microsoft.com/office/drawing/2014/main" id="{0DBEECB6-8325-4119-BF5F-776BB09511A2}"/>
            </a:ext>
          </a:extLst>
        </xdr:cNvPr>
        <xdr:cNvSpPr txBox="1"/>
      </xdr:nvSpPr>
      <xdr:spPr>
        <a:xfrm>
          <a:off x="22199600" y="1002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70358</xdr:rowOff>
    </xdr:from>
    <xdr:to>
      <xdr:col>112</xdr:col>
      <xdr:colOff>38100</xdr:colOff>
      <xdr:row>60</xdr:row>
      <xdr:rowOff>508</xdr:rowOff>
    </xdr:to>
    <xdr:sp macro="" textlink="">
      <xdr:nvSpPr>
        <xdr:cNvPr id="703" name="楕円 702">
          <a:extLst>
            <a:ext uri="{FF2B5EF4-FFF2-40B4-BE49-F238E27FC236}">
              <a16:creationId xmlns:a16="http://schemas.microsoft.com/office/drawing/2014/main" id="{C5EF84F7-773A-4B68-B549-CD8016174DC4}"/>
            </a:ext>
          </a:extLst>
        </xdr:cNvPr>
        <xdr:cNvSpPr/>
      </xdr:nvSpPr>
      <xdr:spPr>
        <a:xfrm>
          <a:off x="212725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112014</xdr:rowOff>
    </xdr:from>
    <xdr:to>
      <xdr:col>116</xdr:col>
      <xdr:colOff>63500</xdr:colOff>
      <xdr:row>59</xdr:row>
      <xdr:rowOff>121158</xdr:rowOff>
    </xdr:to>
    <xdr:cxnSp macro="">
      <xdr:nvCxnSpPr>
        <xdr:cNvPr id="704" name="直線コネクタ 703">
          <a:extLst>
            <a:ext uri="{FF2B5EF4-FFF2-40B4-BE49-F238E27FC236}">
              <a16:creationId xmlns:a16="http://schemas.microsoft.com/office/drawing/2014/main" id="{E48B69B3-DEC0-42CB-B166-B720572F35C5}"/>
            </a:ext>
          </a:extLst>
        </xdr:cNvPr>
        <xdr:cNvCxnSpPr/>
      </xdr:nvCxnSpPr>
      <xdr:spPr>
        <a:xfrm flipV="1">
          <a:off x="21323300" y="102275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84074</xdr:rowOff>
    </xdr:from>
    <xdr:to>
      <xdr:col>107</xdr:col>
      <xdr:colOff>101600</xdr:colOff>
      <xdr:row>60</xdr:row>
      <xdr:rowOff>14224</xdr:rowOff>
    </xdr:to>
    <xdr:sp macro="" textlink="">
      <xdr:nvSpPr>
        <xdr:cNvPr id="705" name="楕円 704">
          <a:extLst>
            <a:ext uri="{FF2B5EF4-FFF2-40B4-BE49-F238E27FC236}">
              <a16:creationId xmlns:a16="http://schemas.microsoft.com/office/drawing/2014/main" id="{E4CB41F5-CE38-4504-BFDD-F7B9E0866EB0}"/>
            </a:ext>
          </a:extLst>
        </xdr:cNvPr>
        <xdr:cNvSpPr/>
      </xdr:nvSpPr>
      <xdr:spPr>
        <a:xfrm>
          <a:off x="20383500" y="101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121158</xdr:rowOff>
    </xdr:from>
    <xdr:to>
      <xdr:col>111</xdr:col>
      <xdr:colOff>177800</xdr:colOff>
      <xdr:row>59</xdr:row>
      <xdr:rowOff>134874</xdr:rowOff>
    </xdr:to>
    <xdr:cxnSp macro="">
      <xdr:nvCxnSpPr>
        <xdr:cNvPr id="706" name="直線コネクタ 705">
          <a:extLst>
            <a:ext uri="{FF2B5EF4-FFF2-40B4-BE49-F238E27FC236}">
              <a16:creationId xmlns:a16="http://schemas.microsoft.com/office/drawing/2014/main" id="{C20E8E1D-BEEF-44C4-8FF7-7FA2230056E0}"/>
            </a:ext>
          </a:extLst>
        </xdr:cNvPr>
        <xdr:cNvCxnSpPr/>
      </xdr:nvCxnSpPr>
      <xdr:spPr>
        <a:xfrm flipV="1">
          <a:off x="20434300" y="102367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97790</xdr:rowOff>
    </xdr:from>
    <xdr:to>
      <xdr:col>102</xdr:col>
      <xdr:colOff>165100</xdr:colOff>
      <xdr:row>60</xdr:row>
      <xdr:rowOff>27940</xdr:rowOff>
    </xdr:to>
    <xdr:sp macro="" textlink="">
      <xdr:nvSpPr>
        <xdr:cNvPr id="707" name="楕円 706">
          <a:extLst>
            <a:ext uri="{FF2B5EF4-FFF2-40B4-BE49-F238E27FC236}">
              <a16:creationId xmlns:a16="http://schemas.microsoft.com/office/drawing/2014/main" id="{A12BC32B-311B-41F3-A8C9-423C294E61EB}"/>
            </a:ext>
          </a:extLst>
        </xdr:cNvPr>
        <xdr:cNvSpPr/>
      </xdr:nvSpPr>
      <xdr:spPr>
        <a:xfrm>
          <a:off x="19494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134874</xdr:rowOff>
    </xdr:from>
    <xdr:to>
      <xdr:col>107</xdr:col>
      <xdr:colOff>50800</xdr:colOff>
      <xdr:row>59</xdr:row>
      <xdr:rowOff>148590</xdr:rowOff>
    </xdr:to>
    <xdr:cxnSp macro="">
      <xdr:nvCxnSpPr>
        <xdr:cNvPr id="708" name="直線コネクタ 707">
          <a:extLst>
            <a:ext uri="{FF2B5EF4-FFF2-40B4-BE49-F238E27FC236}">
              <a16:creationId xmlns:a16="http://schemas.microsoft.com/office/drawing/2014/main" id="{A3D05F7D-03D2-45BB-88CF-22A743980C05}"/>
            </a:ext>
          </a:extLst>
        </xdr:cNvPr>
        <xdr:cNvCxnSpPr/>
      </xdr:nvCxnSpPr>
      <xdr:spPr>
        <a:xfrm flipV="1">
          <a:off x="19545300" y="102504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106934</xdr:rowOff>
    </xdr:from>
    <xdr:to>
      <xdr:col>98</xdr:col>
      <xdr:colOff>38100</xdr:colOff>
      <xdr:row>60</xdr:row>
      <xdr:rowOff>37084</xdr:rowOff>
    </xdr:to>
    <xdr:sp macro="" textlink="">
      <xdr:nvSpPr>
        <xdr:cNvPr id="709" name="楕円 708">
          <a:extLst>
            <a:ext uri="{FF2B5EF4-FFF2-40B4-BE49-F238E27FC236}">
              <a16:creationId xmlns:a16="http://schemas.microsoft.com/office/drawing/2014/main" id="{16E8435F-AE38-406B-8334-63365476692C}"/>
            </a:ext>
          </a:extLst>
        </xdr:cNvPr>
        <xdr:cNvSpPr/>
      </xdr:nvSpPr>
      <xdr:spPr>
        <a:xfrm>
          <a:off x="18605500" y="10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148590</xdr:rowOff>
    </xdr:from>
    <xdr:to>
      <xdr:col>102</xdr:col>
      <xdr:colOff>114300</xdr:colOff>
      <xdr:row>59</xdr:row>
      <xdr:rowOff>157734</xdr:rowOff>
    </xdr:to>
    <xdr:cxnSp macro="">
      <xdr:nvCxnSpPr>
        <xdr:cNvPr id="710" name="直線コネクタ 709">
          <a:extLst>
            <a:ext uri="{FF2B5EF4-FFF2-40B4-BE49-F238E27FC236}">
              <a16:creationId xmlns:a16="http://schemas.microsoft.com/office/drawing/2014/main" id="{31A81F59-D213-41E1-93D1-9D17236673CD}"/>
            </a:ext>
          </a:extLst>
        </xdr:cNvPr>
        <xdr:cNvCxnSpPr/>
      </xdr:nvCxnSpPr>
      <xdr:spPr>
        <a:xfrm flipV="1">
          <a:off x="18656300" y="102641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92219</xdr:rowOff>
    </xdr:from>
    <xdr:ext cx="469744" cy="259045"/>
    <xdr:sp macro="" textlink="">
      <xdr:nvSpPr>
        <xdr:cNvPr id="711" name="n_1aveValue【保健センター・保健所】&#10;一人当たり面積">
          <a:extLst>
            <a:ext uri="{FF2B5EF4-FFF2-40B4-BE49-F238E27FC236}">
              <a16:creationId xmlns:a16="http://schemas.microsoft.com/office/drawing/2014/main" id="{C884FE76-52DC-4C91-B172-C57DA85A9846}"/>
            </a:ext>
          </a:extLst>
        </xdr:cNvPr>
        <xdr:cNvSpPr txBox="1"/>
      </xdr:nvSpPr>
      <xdr:spPr>
        <a:xfrm>
          <a:off x="210757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101363</xdr:rowOff>
    </xdr:from>
    <xdr:ext cx="469744" cy="259045"/>
    <xdr:sp macro="" textlink="">
      <xdr:nvSpPr>
        <xdr:cNvPr id="712" name="n_2aveValue【保健センター・保健所】&#10;一人当たり面積">
          <a:extLst>
            <a:ext uri="{FF2B5EF4-FFF2-40B4-BE49-F238E27FC236}">
              <a16:creationId xmlns:a16="http://schemas.microsoft.com/office/drawing/2014/main" id="{8F8A4073-7741-4B26-AF49-44C9C6949C90}"/>
            </a:ext>
          </a:extLst>
        </xdr:cNvPr>
        <xdr:cNvSpPr txBox="1"/>
      </xdr:nvSpPr>
      <xdr:spPr>
        <a:xfrm>
          <a:off x="201994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133367</xdr:rowOff>
    </xdr:from>
    <xdr:ext cx="469744" cy="259045"/>
    <xdr:sp macro="" textlink="">
      <xdr:nvSpPr>
        <xdr:cNvPr id="713" name="n_3aveValue【保健センター・保健所】&#10;一人当たり面積">
          <a:extLst>
            <a:ext uri="{FF2B5EF4-FFF2-40B4-BE49-F238E27FC236}">
              <a16:creationId xmlns:a16="http://schemas.microsoft.com/office/drawing/2014/main" id="{E36F157A-0CAA-41BE-A91D-FD84D508B30F}"/>
            </a:ext>
          </a:extLst>
        </xdr:cNvPr>
        <xdr:cNvSpPr txBox="1"/>
      </xdr:nvSpPr>
      <xdr:spPr>
        <a:xfrm>
          <a:off x="19310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115079</xdr:rowOff>
    </xdr:from>
    <xdr:ext cx="469744" cy="259045"/>
    <xdr:sp macro="" textlink="">
      <xdr:nvSpPr>
        <xdr:cNvPr id="714" name="n_4aveValue【保健センター・保健所】&#10;一人当たり面積">
          <a:extLst>
            <a:ext uri="{FF2B5EF4-FFF2-40B4-BE49-F238E27FC236}">
              <a16:creationId xmlns:a16="http://schemas.microsoft.com/office/drawing/2014/main" id="{81871210-F09E-44AC-B404-6D73036E2454}"/>
            </a:ext>
          </a:extLst>
        </xdr:cNvPr>
        <xdr:cNvSpPr txBox="1"/>
      </xdr:nvSpPr>
      <xdr:spPr>
        <a:xfrm>
          <a:off x="18421427" y="107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17035</xdr:rowOff>
    </xdr:from>
    <xdr:ext cx="469744" cy="259045"/>
    <xdr:sp macro="" textlink="">
      <xdr:nvSpPr>
        <xdr:cNvPr id="715" name="n_1mainValue【保健センター・保健所】&#10;一人当たり面積">
          <a:extLst>
            <a:ext uri="{FF2B5EF4-FFF2-40B4-BE49-F238E27FC236}">
              <a16:creationId xmlns:a16="http://schemas.microsoft.com/office/drawing/2014/main" id="{D0B41994-F919-4A06-B54A-054570C4F392}"/>
            </a:ext>
          </a:extLst>
        </xdr:cNvPr>
        <xdr:cNvSpPr txBox="1"/>
      </xdr:nvSpPr>
      <xdr:spPr>
        <a:xfrm>
          <a:off x="21075727" y="996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30751</xdr:rowOff>
    </xdr:from>
    <xdr:ext cx="469744" cy="259045"/>
    <xdr:sp macro="" textlink="">
      <xdr:nvSpPr>
        <xdr:cNvPr id="716" name="n_2mainValue【保健センター・保健所】&#10;一人当たり面積">
          <a:extLst>
            <a:ext uri="{FF2B5EF4-FFF2-40B4-BE49-F238E27FC236}">
              <a16:creationId xmlns:a16="http://schemas.microsoft.com/office/drawing/2014/main" id="{8FF38969-140E-4C9B-A6FF-8C25359834BD}"/>
            </a:ext>
          </a:extLst>
        </xdr:cNvPr>
        <xdr:cNvSpPr txBox="1"/>
      </xdr:nvSpPr>
      <xdr:spPr>
        <a:xfrm>
          <a:off x="20199427" y="997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44467</xdr:rowOff>
    </xdr:from>
    <xdr:ext cx="469744" cy="259045"/>
    <xdr:sp macro="" textlink="">
      <xdr:nvSpPr>
        <xdr:cNvPr id="717" name="n_3mainValue【保健センター・保健所】&#10;一人当たり面積">
          <a:extLst>
            <a:ext uri="{FF2B5EF4-FFF2-40B4-BE49-F238E27FC236}">
              <a16:creationId xmlns:a16="http://schemas.microsoft.com/office/drawing/2014/main" id="{409BA231-295B-49C0-8C62-7FCFFF91DCCC}"/>
            </a:ext>
          </a:extLst>
        </xdr:cNvPr>
        <xdr:cNvSpPr txBox="1"/>
      </xdr:nvSpPr>
      <xdr:spPr>
        <a:xfrm>
          <a:off x="19310427" y="998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53611</xdr:rowOff>
    </xdr:from>
    <xdr:ext cx="469744" cy="259045"/>
    <xdr:sp macro="" textlink="">
      <xdr:nvSpPr>
        <xdr:cNvPr id="718" name="n_4mainValue【保健センター・保健所】&#10;一人当たり面積">
          <a:extLst>
            <a:ext uri="{FF2B5EF4-FFF2-40B4-BE49-F238E27FC236}">
              <a16:creationId xmlns:a16="http://schemas.microsoft.com/office/drawing/2014/main" id="{C67335D4-633E-4522-8237-6AB665C3768D}"/>
            </a:ext>
          </a:extLst>
        </xdr:cNvPr>
        <xdr:cNvSpPr txBox="1"/>
      </xdr:nvSpPr>
      <xdr:spPr>
        <a:xfrm>
          <a:off x="18421427" y="999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id="{AAEA74DE-9698-4A87-965C-02F10CCE0DA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id="{ACFFE6B1-2FEB-47A7-B2FF-831507B0537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id="{C9359341-EEB9-4BBC-A895-042E02D821A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id="{7EE531BB-3FC7-4479-998A-21665777635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id="{B4D980EC-910C-4A8E-BC46-A33B8806DB9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id="{C0B67A0A-B6B0-4640-90FD-60BEA55C475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id="{A7624AEA-8322-420F-86B2-D60FEB3502C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id="{0020DB87-778D-4F70-A0BC-9156E1B9DFB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a:extLst>
            <a:ext uri="{FF2B5EF4-FFF2-40B4-BE49-F238E27FC236}">
              <a16:creationId xmlns:a16="http://schemas.microsoft.com/office/drawing/2014/main" id="{702020F0-5B85-434A-8FAA-935AFF2E7AD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8" name="正方形/長方形 727">
          <a:extLst>
            <a:ext uri="{FF2B5EF4-FFF2-40B4-BE49-F238E27FC236}">
              <a16:creationId xmlns:a16="http://schemas.microsoft.com/office/drawing/2014/main" id="{66744379-E616-404E-8290-F9CFB929B58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9" name="正方形/長方形 728">
          <a:extLst>
            <a:ext uri="{FF2B5EF4-FFF2-40B4-BE49-F238E27FC236}">
              <a16:creationId xmlns:a16="http://schemas.microsoft.com/office/drawing/2014/main" id="{FA30B144-DA36-44F5-A86B-AB17133BD96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0" name="正方形/長方形 729">
          <a:extLst>
            <a:ext uri="{FF2B5EF4-FFF2-40B4-BE49-F238E27FC236}">
              <a16:creationId xmlns:a16="http://schemas.microsoft.com/office/drawing/2014/main" id="{22223731-E09F-48D9-88CC-867D457BA91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1" name="正方形/長方形 730">
          <a:extLst>
            <a:ext uri="{FF2B5EF4-FFF2-40B4-BE49-F238E27FC236}">
              <a16:creationId xmlns:a16="http://schemas.microsoft.com/office/drawing/2014/main" id="{9B3D7D8E-971A-4369-9AF6-47E2773FA6C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2" name="正方形/長方形 731">
          <a:extLst>
            <a:ext uri="{FF2B5EF4-FFF2-40B4-BE49-F238E27FC236}">
              <a16:creationId xmlns:a16="http://schemas.microsoft.com/office/drawing/2014/main" id="{2D5F8F40-1633-4297-B023-5034A354230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3" name="正方形/長方形 732">
          <a:extLst>
            <a:ext uri="{FF2B5EF4-FFF2-40B4-BE49-F238E27FC236}">
              <a16:creationId xmlns:a16="http://schemas.microsoft.com/office/drawing/2014/main" id="{3573B9DE-0BF1-47C3-9722-EDF2D130CC8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4" name="正方形/長方形 733">
          <a:extLst>
            <a:ext uri="{FF2B5EF4-FFF2-40B4-BE49-F238E27FC236}">
              <a16:creationId xmlns:a16="http://schemas.microsoft.com/office/drawing/2014/main" id="{9C4ACE0B-28CD-4E66-BA9C-EFBDE7760CB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a:extLst>
            <a:ext uri="{FF2B5EF4-FFF2-40B4-BE49-F238E27FC236}">
              <a16:creationId xmlns:a16="http://schemas.microsoft.com/office/drawing/2014/main" id="{D48FF950-E741-4490-9292-6CEDBCFE3DD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a:extLst>
            <a:ext uri="{FF2B5EF4-FFF2-40B4-BE49-F238E27FC236}">
              <a16:creationId xmlns:a16="http://schemas.microsoft.com/office/drawing/2014/main" id="{3712CA37-BC36-404A-BBA7-076362C4128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a:extLst>
            <a:ext uri="{FF2B5EF4-FFF2-40B4-BE49-F238E27FC236}">
              <a16:creationId xmlns:a16="http://schemas.microsoft.com/office/drawing/2014/main" id="{017A8909-A917-4024-8051-CF51456AF61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a:extLst>
            <a:ext uri="{FF2B5EF4-FFF2-40B4-BE49-F238E27FC236}">
              <a16:creationId xmlns:a16="http://schemas.microsoft.com/office/drawing/2014/main" id="{4FFD7AEF-BC47-4D54-82EF-2FAE520CCCF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a:extLst>
            <a:ext uri="{FF2B5EF4-FFF2-40B4-BE49-F238E27FC236}">
              <a16:creationId xmlns:a16="http://schemas.microsoft.com/office/drawing/2014/main" id="{0615D5E4-64DD-4CC2-AAB7-16E52035ED4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a:extLst>
            <a:ext uri="{FF2B5EF4-FFF2-40B4-BE49-F238E27FC236}">
              <a16:creationId xmlns:a16="http://schemas.microsoft.com/office/drawing/2014/main" id="{6FB6312E-165F-4534-8461-C8E234AB0C1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a:extLst>
            <a:ext uri="{FF2B5EF4-FFF2-40B4-BE49-F238E27FC236}">
              <a16:creationId xmlns:a16="http://schemas.microsoft.com/office/drawing/2014/main" id="{664B8D26-BB60-4C75-BAC6-467F62A397F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a:extLst>
            <a:ext uri="{FF2B5EF4-FFF2-40B4-BE49-F238E27FC236}">
              <a16:creationId xmlns:a16="http://schemas.microsoft.com/office/drawing/2014/main" id="{85581926-71B4-4839-BF9C-AD6CD0DCE62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a:extLst>
            <a:ext uri="{FF2B5EF4-FFF2-40B4-BE49-F238E27FC236}">
              <a16:creationId xmlns:a16="http://schemas.microsoft.com/office/drawing/2014/main" id="{0DFE094A-8873-4426-BF54-01B989E0DBA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a:extLst>
            <a:ext uri="{FF2B5EF4-FFF2-40B4-BE49-F238E27FC236}">
              <a16:creationId xmlns:a16="http://schemas.microsoft.com/office/drawing/2014/main" id="{DE5552E2-8DFF-4C35-A1C8-D8FDA80BEC5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a:extLst>
            <a:ext uri="{FF2B5EF4-FFF2-40B4-BE49-F238E27FC236}">
              <a16:creationId xmlns:a16="http://schemas.microsoft.com/office/drawing/2014/main" id="{E4899252-30F6-4447-9B60-0C30DFAB7BB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6" name="直線コネクタ 745">
          <a:extLst>
            <a:ext uri="{FF2B5EF4-FFF2-40B4-BE49-F238E27FC236}">
              <a16:creationId xmlns:a16="http://schemas.microsoft.com/office/drawing/2014/main" id="{53BCD403-EB21-4F1A-BD75-57A4D42DAE6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7" name="テキスト ボックス 746">
          <a:extLst>
            <a:ext uri="{FF2B5EF4-FFF2-40B4-BE49-F238E27FC236}">
              <a16:creationId xmlns:a16="http://schemas.microsoft.com/office/drawing/2014/main" id="{50993D4C-3A33-4D9C-B802-8110EEFE2C2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8" name="直線コネクタ 747">
          <a:extLst>
            <a:ext uri="{FF2B5EF4-FFF2-40B4-BE49-F238E27FC236}">
              <a16:creationId xmlns:a16="http://schemas.microsoft.com/office/drawing/2014/main" id="{7A5B5EB5-E480-40E1-9240-25AEAE590D0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9" name="テキスト ボックス 748">
          <a:extLst>
            <a:ext uri="{FF2B5EF4-FFF2-40B4-BE49-F238E27FC236}">
              <a16:creationId xmlns:a16="http://schemas.microsoft.com/office/drawing/2014/main" id="{0BCF8AE1-A052-45D4-93A9-4DBC7645CD1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0" name="直線コネクタ 749">
          <a:extLst>
            <a:ext uri="{FF2B5EF4-FFF2-40B4-BE49-F238E27FC236}">
              <a16:creationId xmlns:a16="http://schemas.microsoft.com/office/drawing/2014/main" id="{14631F64-011A-4053-8821-9A509AA95A3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1" name="テキスト ボックス 750">
          <a:extLst>
            <a:ext uri="{FF2B5EF4-FFF2-40B4-BE49-F238E27FC236}">
              <a16:creationId xmlns:a16="http://schemas.microsoft.com/office/drawing/2014/main" id="{DCD254C8-A01A-4528-A2D4-EA25E1D2D99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2" name="直線コネクタ 751">
          <a:extLst>
            <a:ext uri="{FF2B5EF4-FFF2-40B4-BE49-F238E27FC236}">
              <a16:creationId xmlns:a16="http://schemas.microsoft.com/office/drawing/2014/main" id="{092B0D85-25AE-4E6C-A1A5-9A312ABD410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3" name="テキスト ボックス 752">
          <a:extLst>
            <a:ext uri="{FF2B5EF4-FFF2-40B4-BE49-F238E27FC236}">
              <a16:creationId xmlns:a16="http://schemas.microsoft.com/office/drawing/2014/main" id="{9DF6FB2E-4D1D-480D-BA24-E87B674007D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4" name="直線コネクタ 753">
          <a:extLst>
            <a:ext uri="{FF2B5EF4-FFF2-40B4-BE49-F238E27FC236}">
              <a16:creationId xmlns:a16="http://schemas.microsoft.com/office/drawing/2014/main" id="{70912A89-2916-4FB9-8AAF-61F865A87A5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5" name="テキスト ボックス 754">
          <a:extLst>
            <a:ext uri="{FF2B5EF4-FFF2-40B4-BE49-F238E27FC236}">
              <a16:creationId xmlns:a16="http://schemas.microsoft.com/office/drawing/2014/main" id="{10345F65-79D3-487D-8C99-712903DBE3A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6" name="直線コネクタ 755">
          <a:extLst>
            <a:ext uri="{FF2B5EF4-FFF2-40B4-BE49-F238E27FC236}">
              <a16:creationId xmlns:a16="http://schemas.microsoft.com/office/drawing/2014/main" id="{75D811FA-A22A-4E40-9285-A053C46F3B4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7" name="テキスト ボックス 756">
          <a:extLst>
            <a:ext uri="{FF2B5EF4-FFF2-40B4-BE49-F238E27FC236}">
              <a16:creationId xmlns:a16="http://schemas.microsoft.com/office/drawing/2014/main" id="{0F0E98DA-5AB7-4EEB-AE23-F12C281298D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4C4C9182-8806-4B5F-9328-D3BAABF2DAA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a:extLst>
            <a:ext uri="{FF2B5EF4-FFF2-40B4-BE49-F238E27FC236}">
              <a16:creationId xmlns:a16="http://schemas.microsoft.com/office/drawing/2014/main" id="{DEBC811E-E83C-4A3C-9E25-A78E47F95C2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760" name="直線コネクタ 759">
          <a:extLst>
            <a:ext uri="{FF2B5EF4-FFF2-40B4-BE49-F238E27FC236}">
              <a16:creationId xmlns:a16="http://schemas.microsoft.com/office/drawing/2014/main" id="{099F73CC-478B-435A-9F98-00E32C4213BD}"/>
            </a:ext>
          </a:extLst>
        </xdr:cNvPr>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761" name="【庁舎】&#10;有形固定資産減価償却率最小値テキスト">
          <a:extLst>
            <a:ext uri="{FF2B5EF4-FFF2-40B4-BE49-F238E27FC236}">
              <a16:creationId xmlns:a16="http://schemas.microsoft.com/office/drawing/2014/main" id="{92B163A6-671E-4475-BA74-5AE93F91AC3C}"/>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62" name="直線コネクタ 761">
          <a:extLst>
            <a:ext uri="{FF2B5EF4-FFF2-40B4-BE49-F238E27FC236}">
              <a16:creationId xmlns:a16="http://schemas.microsoft.com/office/drawing/2014/main" id="{E5ABBEAA-401C-4D1D-91F8-116EF9D5FF8D}"/>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763" name="【庁舎】&#10;有形固定資産減価償却率最大値テキスト">
          <a:extLst>
            <a:ext uri="{FF2B5EF4-FFF2-40B4-BE49-F238E27FC236}">
              <a16:creationId xmlns:a16="http://schemas.microsoft.com/office/drawing/2014/main" id="{441E6D05-25F5-493C-8DE6-EFD6303FE030}"/>
            </a:ext>
          </a:extLst>
        </xdr:cNvPr>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764" name="直線コネクタ 763">
          <a:extLst>
            <a:ext uri="{FF2B5EF4-FFF2-40B4-BE49-F238E27FC236}">
              <a16:creationId xmlns:a16="http://schemas.microsoft.com/office/drawing/2014/main" id="{DACDE23B-8B7B-4A81-8A79-B8AEE016B41D}"/>
            </a:ext>
          </a:extLst>
        </xdr:cNvPr>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109963</xdr:rowOff>
    </xdr:from>
    <xdr:ext cx="405111" cy="259045"/>
    <xdr:sp macro="" textlink="">
      <xdr:nvSpPr>
        <xdr:cNvPr id="765" name="【庁舎】&#10;有形固定資産減価償却率平均値テキスト">
          <a:extLst>
            <a:ext uri="{FF2B5EF4-FFF2-40B4-BE49-F238E27FC236}">
              <a16:creationId xmlns:a16="http://schemas.microsoft.com/office/drawing/2014/main" id="{4DFA6B2F-EBD3-4F7E-90F4-CE0C9C35054A}"/>
            </a:ext>
          </a:extLst>
        </xdr:cNvPr>
        <xdr:cNvSpPr txBox="1"/>
      </xdr:nvSpPr>
      <xdr:spPr>
        <a:xfrm>
          <a:off x="16357600" y="1794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766" name="フローチャート: 判断 765">
          <a:extLst>
            <a:ext uri="{FF2B5EF4-FFF2-40B4-BE49-F238E27FC236}">
              <a16:creationId xmlns:a16="http://schemas.microsoft.com/office/drawing/2014/main" id="{EB1F0484-3EC6-401D-BD32-8925B5AFA2FC}"/>
            </a:ext>
          </a:extLst>
        </xdr:cNvPr>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120106</xdr:rowOff>
    </xdr:from>
    <xdr:to>
      <xdr:col>81</xdr:col>
      <xdr:colOff>101600</xdr:colOff>
      <xdr:row>105</xdr:row>
      <xdr:rowOff>50256</xdr:rowOff>
    </xdr:to>
    <xdr:sp macro="" textlink="">
      <xdr:nvSpPr>
        <xdr:cNvPr id="767" name="フローチャート: 判断 766">
          <a:extLst>
            <a:ext uri="{FF2B5EF4-FFF2-40B4-BE49-F238E27FC236}">
              <a16:creationId xmlns:a16="http://schemas.microsoft.com/office/drawing/2014/main" id="{12A38C76-BB4D-446B-B2D2-FCA8C6A65BFF}"/>
            </a:ext>
          </a:extLst>
        </xdr:cNvPr>
        <xdr:cNvSpPr/>
      </xdr:nvSpPr>
      <xdr:spPr>
        <a:xfrm>
          <a:off x="15430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68" name="フローチャート: 判断 767">
          <a:extLst>
            <a:ext uri="{FF2B5EF4-FFF2-40B4-BE49-F238E27FC236}">
              <a16:creationId xmlns:a16="http://schemas.microsoft.com/office/drawing/2014/main" id="{4041EFE0-2D1D-49A6-9347-7EEE775E7109}"/>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44994</xdr:rowOff>
    </xdr:from>
    <xdr:to>
      <xdr:col>72</xdr:col>
      <xdr:colOff>38100</xdr:colOff>
      <xdr:row>104</xdr:row>
      <xdr:rowOff>146594</xdr:rowOff>
    </xdr:to>
    <xdr:sp macro="" textlink="">
      <xdr:nvSpPr>
        <xdr:cNvPr id="769" name="フローチャート: 判断 768">
          <a:extLst>
            <a:ext uri="{FF2B5EF4-FFF2-40B4-BE49-F238E27FC236}">
              <a16:creationId xmlns:a16="http://schemas.microsoft.com/office/drawing/2014/main" id="{55D435A6-9EFF-43F0-A1D0-090D21A2C828}"/>
            </a:ext>
          </a:extLst>
        </xdr:cNvPr>
        <xdr:cNvSpPr/>
      </xdr:nvSpPr>
      <xdr:spPr>
        <a:xfrm>
          <a:off x="13652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41729</xdr:rowOff>
    </xdr:from>
    <xdr:to>
      <xdr:col>67</xdr:col>
      <xdr:colOff>101600</xdr:colOff>
      <xdr:row>104</xdr:row>
      <xdr:rowOff>143329</xdr:rowOff>
    </xdr:to>
    <xdr:sp macro="" textlink="">
      <xdr:nvSpPr>
        <xdr:cNvPr id="770" name="フローチャート: 判断 769">
          <a:extLst>
            <a:ext uri="{FF2B5EF4-FFF2-40B4-BE49-F238E27FC236}">
              <a16:creationId xmlns:a16="http://schemas.microsoft.com/office/drawing/2014/main" id="{A02F38FC-D519-47C9-8A41-E696C814CDF1}"/>
            </a:ext>
          </a:extLst>
        </xdr:cNvPr>
        <xdr:cNvSpPr/>
      </xdr:nvSpPr>
      <xdr:spPr>
        <a:xfrm>
          <a:off x="12763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B3B5901E-D165-42CE-BF6E-4EFCEF2ED3B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8F2D3E7E-3FF6-41D7-A948-ABAD5561938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227B6085-F39E-469E-96B9-94FAE4B33E7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13E9E628-F3CD-4466-9759-FA8BAA5F819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4DE9649A-91F1-45D2-B65B-39B9AB426AE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121738</xdr:rowOff>
    </xdr:from>
    <xdr:to>
      <xdr:col>85</xdr:col>
      <xdr:colOff>177800</xdr:colOff>
      <xdr:row>105</xdr:row>
      <xdr:rowOff>51888</xdr:rowOff>
    </xdr:to>
    <xdr:sp macro="" textlink="">
      <xdr:nvSpPr>
        <xdr:cNvPr id="776" name="楕円 775">
          <a:extLst>
            <a:ext uri="{FF2B5EF4-FFF2-40B4-BE49-F238E27FC236}">
              <a16:creationId xmlns:a16="http://schemas.microsoft.com/office/drawing/2014/main" id="{C19F519D-C4C9-4916-8B68-709D14DD9D6D}"/>
            </a:ext>
          </a:extLst>
        </xdr:cNvPr>
        <xdr:cNvSpPr/>
      </xdr:nvSpPr>
      <xdr:spPr>
        <a:xfrm>
          <a:off x="162687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144615</xdr:rowOff>
    </xdr:from>
    <xdr:ext cx="405111" cy="259045"/>
    <xdr:sp macro="" textlink="">
      <xdr:nvSpPr>
        <xdr:cNvPr id="777" name="【庁舎】&#10;有形固定資産減価償却率該当値テキスト">
          <a:extLst>
            <a:ext uri="{FF2B5EF4-FFF2-40B4-BE49-F238E27FC236}">
              <a16:creationId xmlns:a16="http://schemas.microsoft.com/office/drawing/2014/main" id="{B6FF2CB7-DD95-4C80-8C4A-C3F7D39F2CC3}"/>
            </a:ext>
          </a:extLst>
        </xdr:cNvPr>
        <xdr:cNvSpPr txBox="1"/>
      </xdr:nvSpPr>
      <xdr:spPr>
        <a:xfrm>
          <a:off x="16357600" y="1780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100512</xdr:rowOff>
    </xdr:from>
    <xdr:to>
      <xdr:col>81</xdr:col>
      <xdr:colOff>101600</xdr:colOff>
      <xdr:row>105</xdr:row>
      <xdr:rowOff>30662</xdr:rowOff>
    </xdr:to>
    <xdr:sp macro="" textlink="">
      <xdr:nvSpPr>
        <xdr:cNvPr id="778" name="楕円 777">
          <a:extLst>
            <a:ext uri="{FF2B5EF4-FFF2-40B4-BE49-F238E27FC236}">
              <a16:creationId xmlns:a16="http://schemas.microsoft.com/office/drawing/2014/main" id="{C0CA4194-5BB3-4231-92DB-0D491530F7E4}"/>
            </a:ext>
          </a:extLst>
        </xdr:cNvPr>
        <xdr:cNvSpPr/>
      </xdr:nvSpPr>
      <xdr:spPr>
        <a:xfrm>
          <a:off x="15430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151312</xdr:rowOff>
    </xdr:from>
    <xdr:to>
      <xdr:col>85</xdr:col>
      <xdr:colOff>127000</xdr:colOff>
      <xdr:row>105</xdr:row>
      <xdr:rowOff>1088</xdr:rowOff>
    </xdr:to>
    <xdr:cxnSp macro="">
      <xdr:nvCxnSpPr>
        <xdr:cNvPr id="779" name="直線コネクタ 778">
          <a:extLst>
            <a:ext uri="{FF2B5EF4-FFF2-40B4-BE49-F238E27FC236}">
              <a16:creationId xmlns:a16="http://schemas.microsoft.com/office/drawing/2014/main" id="{B5229BD9-A4CE-404E-BC7D-EACDE0B90B61}"/>
            </a:ext>
          </a:extLst>
        </xdr:cNvPr>
        <xdr:cNvCxnSpPr/>
      </xdr:nvCxnSpPr>
      <xdr:spPr>
        <a:xfrm>
          <a:off x="15481300" y="17982112"/>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77651</xdr:rowOff>
    </xdr:from>
    <xdr:to>
      <xdr:col>76</xdr:col>
      <xdr:colOff>165100</xdr:colOff>
      <xdr:row>105</xdr:row>
      <xdr:rowOff>7801</xdr:rowOff>
    </xdr:to>
    <xdr:sp macro="" textlink="">
      <xdr:nvSpPr>
        <xdr:cNvPr id="780" name="楕円 779">
          <a:extLst>
            <a:ext uri="{FF2B5EF4-FFF2-40B4-BE49-F238E27FC236}">
              <a16:creationId xmlns:a16="http://schemas.microsoft.com/office/drawing/2014/main" id="{B7A2C325-5F1D-4DB5-8000-EEBB5F289D35}"/>
            </a:ext>
          </a:extLst>
        </xdr:cNvPr>
        <xdr:cNvSpPr/>
      </xdr:nvSpPr>
      <xdr:spPr>
        <a:xfrm>
          <a:off x="14541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128451</xdr:rowOff>
    </xdr:from>
    <xdr:to>
      <xdr:col>81</xdr:col>
      <xdr:colOff>50800</xdr:colOff>
      <xdr:row>104</xdr:row>
      <xdr:rowOff>151312</xdr:rowOff>
    </xdr:to>
    <xdr:cxnSp macro="">
      <xdr:nvCxnSpPr>
        <xdr:cNvPr id="781" name="直線コネクタ 780">
          <a:extLst>
            <a:ext uri="{FF2B5EF4-FFF2-40B4-BE49-F238E27FC236}">
              <a16:creationId xmlns:a16="http://schemas.microsoft.com/office/drawing/2014/main" id="{B8D61C23-519A-4A72-985E-1E48B7C1CF75}"/>
            </a:ext>
          </a:extLst>
        </xdr:cNvPr>
        <xdr:cNvCxnSpPr/>
      </xdr:nvCxnSpPr>
      <xdr:spPr>
        <a:xfrm>
          <a:off x="14592300" y="1795925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782" name="楕円 781">
          <a:extLst>
            <a:ext uri="{FF2B5EF4-FFF2-40B4-BE49-F238E27FC236}">
              <a16:creationId xmlns:a16="http://schemas.microsoft.com/office/drawing/2014/main" id="{3219A432-8969-4629-AFFD-65C47B9AD019}"/>
            </a:ext>
          </a:extLst>
        </xdr:cNvPr>
        <xdr:cNvSpPr/>
      </xdr:nvSpPr>
      <xdr:spPr>
        <a:xfrm>
          <a:off x="13652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105592</xdr:rowOff>
    </xdr:from>
    <xdr:to>
      <xdr:col>76</xdr:col>
      <xdr:colOff>114300</xdr:colOff>
      <xdr:row>104</xdr:row>
      <xdr:rowOff>128451</xdr:rowOff>
    </xdr:to>
    <xdr:cxnSp macro="">
      <xdr:nvCxnSpPr>
        <xdr:cNvPr id="783" name="直線コネクタ 782">
          <a:extLst>
            <a:ext uri="{FF2B5EF4-FFF2-40B4-BE49-F238E27FC236}">
              <a16:creationId xmlns:a16="http://schemas.microsoft.com/office/drawing/2014/main" id="{40A86AE8-FEE7-4614-B0DB-733AD140ABC6}"/>
            </a:ext>
          </a:extLst>
        </xdr:cNvPr>
        <xdr:cNvCxnSpPr/>
      </xdr:nvCxnSpPr>
      <xdr:spPr>
        <a:xfrm>
          <a:off x="13703300" y="1793639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31931</xdr:rowOff>
    </xdr:from>
    <xdr:to>
      <xdr:col>67</xdr:col>
      <xdr:colOff>101600</xdr:colOff>
      <xdr:row>104</xdr:row>
      <xdr:rowOff>133531</xdr:rowOff>
    </xdr:to>
    <xdr:sp macro="" textlink="">
      <xdr:nvSpPr>
        <xdr:cNvPr id="784" name="楕円 783">
          <a:extLst>
            <a:ext uri="{FF2B5EF4-FFF2-40B4-BE49-F238E27FC236}">
              <a16:creationId xmlns:a16="http://schemas.microsoft.com/office/drawing/2014/main" id="{5B80DF0D-735D-48E3-9C08-DC9323657647}"/>
            </a:ext>
          </a:extLst>
        </xdr:cNvPr>
        <xdr:cNvSpPr/>
      </xdr:nvSpPr>
      <xdr:spPr>
        <a:xfrm>
          <a:off x="12763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82731</xdr:rowOff>
    </xdr:from>
    <xdr:to>
      <xdr:col>71</xdr:col>
      <xdr:colOff>177800</xdr:colOff>
      <xdr:row>104</xdr:row>
      <xdr:rowOff>105592</xdr:rowOff>
    </xdr:to>
    <xdr:cxnSp macro="">
      <xdr:nvCxnSpPr>
        <xdr:cNvPr id="785" name="直線コネクタ 784">
          <a:extLst>
            <a:ext uri="{FF2B5EF4-FFF2-40B4-BE49-F238E27FC236}">
              <a16:creationId xmlns:a16="http://schemas.microsoft.com/office/drawing/2014/main" id="{C6B4FDF1-5FC3-45B7-9E8D-1763AD426DC4}"/>
            </a:ext>
          </a:extLst>
        </xdr:cNvPr>
        <xdr:cNvCxnSpPr/>
      </xdr:nvCxnSpPr>
      <xdr:spPr>
        <a:xfrm>
          <a:off x="12814300" y="1791353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41383</xdr:rowOff>
    </xdr:from>
    <xdr:ext cx="405111" cy="259045"/>
    <xdr:sp macro="" textlink="">
      <xdr:nvSpPr>
        <xdr:cNvPr id="786" name="n_1aveValue【庁舎】&#10;有形固定資産減価償却率">
          <a:extLst>
            <a:ext uri="{FF2B5EF4-FFF2-40B4-BE49-F238E27FC236}">
              <a16:creationId xmlns:a16="http://schemas.microsoft.com/office/drawing/2014/main" id="{B2124F98-54D0-41C8-B7AA-C06BC70FD6B6}"/>
            </a:ext>
          </a:extLst>
        </xdr:cNvPr>
        <xdr:cNvSpPr txBox="1"/>
      </xdr:nvSpPr>
      <xdr:spPr>
        <a:xfrm>
          <a:off x="152660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787" name="n_2aveValue【庁舎】&#10;有形固定資産減価償却率">
          <a:extLst>
            <a:ext uri="{FF2B5EF4-FFF2-40B4-BE49-F238E27FC236}">
              <a16:creationId xmlns:a16="http://schemas.microsoft.com/office/drawing/2014/main" id="{127EFA6F-75F0-4B6B-939B-B1237F967DD8}"/>
            </a:ext>
          </a:extLst>
        </xdr:cNvPr>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163121</xdr:rowOff>
    </xdr:from>
    <xdr:ext cx="405111" cy="259045"/>
    <xdr:sp macro="" textlink="">
      <xdr:nvSpPr>
        <xdr:cNvPr id="788" name="n_3aveValue【庁舎】&#10;有形固定資産減価償却率">
          <a:extLst>
            <a:ext uri="{FF2B5EF4-FFF2-40B4-BE49-F238E27FC236}">
              <a16:creationId xmlns:a16="http://schemas.microsoft.com/office/drawing/2014/main" id="{A9A59C51-FBC8-4E85-86CE-FF765E4BA676}"/>
            </a:ext>
          </a:extLst>
        </xdr:cNvPr>
        <xdr:cNvSpPr txBox="1"/>
      </xdr:nvSpPr>
      <xdr:spPr>
        <a:xfrm>
          <a:off x="13500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134456</xdr:rowOff>
    </xdr:from>
    <xdr:ext cx="405111" cy="259045"/>
    <xdr:sp macro="" textlink="">
      <xdr:nvSpPr>
        <xdr:cNvPr id="789" name="n_4aveValue【庁舎】&#10;有形固定資産減価償却率">
          <a:extLst>
            <a:ext uri="{FF2B5EF4-FFF2-40B4-BE49-F238E27FC236}">
              <a16:creationId xmlns:a16="http://schemas.microsoft.com/office/drawing/2014/main" id="{14660EA3-3DDC-4952-B7E3-6AE586ED9CAE}"/>
            </a:ext>
          </a:extLst>
        </xdr:cNvPr>
        <xdr:cNvSpPr txBox="1"/>
      </xdr:nvSpPr>
      <xdr:spPr>
        <a:xfrm>
          <a:off x="12611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47189</xdr:rowOff>
    </xdr:from>
    <xdr:ext cx="405111" cy="259045"/>
    <xdr:sp macro="" textlink="">
      <xdr:nvSpPr>
        <xdr:cNvPr id="790" name="n_1mainValue【庁舎】&#10;有形固定資産減価償却率">
          <a:extLst>
            <a:ext uri="{FF2B5EF4-FFF2-40B4-BE49-F238E27FC236}">
              <a16:creationId xmlns:a16="http://schemas.microsoft.com/office/drawing/2014/main" id="{D2B2A4CA-AD00-4FA6-BA2B-E32155ED6DBD}"/>
            </a:ext>
          </a:extLst>
        </xdr:cNvPr>
        <xdr:cNvSpPr txBox="1"/>
      </xdr:nvSpPr>
      <xdr:spPr>
        <a:xfrm>
          <a:off x="15266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24328</xdr:rowOff>
    </xdr:from>
    <xdr:ext cx="405111" cy="259045"/>
    <xdr:sp macro="" textlink="">
      <xdr:nvSpPr>
        <xdr:cNvPr id="791" name="n_2mainValue【庁舎】&#10;有形固定資産減価償却率">
          <a:extLst>
            <a:ext uri="{FF2B5EF4-FFF2-40B4-BE49-F238E27FC236}">
              <a16:creationId xmlns:a16="http://schemas.microsoft.com/office/drawing/2014/main" id="{DD9DBDDD-67A2-4322-876D-B11666D12F4F}"/>
            </a:ext>
          </a:extLst>
        </xdr:cNvPr>
        <xdr:cNvSpPr txBox="1"/>
      </xdr:nvSpPr>
      <xdr:spPr>
        <a:xfrm>
          <a:off x="14389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147519</xdr:rowOff>
    </xdr:from>
    <xdr:ext cx="405111" cy="259045"/>
    <xdr:sp macro="" textlink="">
      <xdr:nvSpPr>
        <xdr:cNvPr id="792" name="n_3mainValue【庁舎】&#10;有形固定資産減価償却率">
          <a:extLst>
            <a:ext uri="{FF2B5EF4-FFF2-40B4-BE49-F238E27FC236}">
              <a16:creationId xmlns:a16="http://schemas.microsoft.com/office/drawing/2014/main" id="{B0F3A76C-A488-413E-9E5C-B38809161F6F}"/>
            </a:ext>
          </a:extLst>
        </xdr:cNvPr>
        <xdr:cNvSpPr txBox="1"/>
      </xdr:nvSpPr>
      <xdr:spPr>
        <a:xfrm>
          <a:off x="13500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150058</xdr:rowOff>
    </xdr:from>
    <xdr:ext cx="405111" cy="259045"/>
    <xdr:sp macro="" textlink="">
      <xdr:nvSpPr>
        <xdr:cNvPr id="793" name="n_4mainValue【庁舎】&#10;有形固定資産減価償却率">
          <a:extLst>
            <a:ext uri="{FF2B5EF4-FFF2-40B4-BE49-F238E27FC236}">
              <a16:creationId xmlns:a16="http://schemas.microsoft.com/office/drawing/2014/main" id="{2DA47E0C-7648-44F7-802B-BF269F3F13F4}"/>
            </a:ext>
          </a:extLst>
        </xdr:cNvPr>
        <xdr:cNvSpPr txBox="1"/>
      </xdr:nvSpPr>
      <xdr:spPr>
        <a:xfrm>
          <a:off x="12611744" y="1763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9FCE6B63-3E5E-4882-ABBD-0BC64E7F321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D7497993-5ECA-4DAD-BCEE-57DD78BB603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84C83928-42E1-490B-BAE1-8B92F162FDE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9D9287E7-8126-4740-A5C8-8BC80452800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D4594991-05E0-480C-8DF6-2C4022381C9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4FA5C1EF-A742-4988-A4FF-CD138331045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9BFAACD3-E449-49B0-9841-CF6EEED57CC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154B470E-6CBB-4B7D-B498-9C698BB076E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9965C798-D960-4C95-BEA5-0E7299537E7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4C82E5A9-96A1-440A-A52A-D0DAD6793F9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4" name="テキスト ボックス 803">
          <a:extLst>
            <a:ext uri="{FF2B5EF4-FFF2-40B4-BE49-F238E27FC236}">
              <a16:creationId xmlns:a16="http://schemas.microsoft.com/office/drawing/2014/main" id="{70AFC32F-8520-431F-9D62-281A356BBE3B}"/>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a:extLst>
            <a:ext uri="{FF2B5EF4-FFF2-40B4-BE49-F238E27FC236}">
              <a16:creationId xmlns:a16="http://schemas.microsoft.com/office/drawing/2014/main" id="{F282CAF5-C8D5-4242-91CD-B6BCE5E57E2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a:extLst>
            <a:ext uri="{FF2B5EF4-FFF2-40B4-BE49-F238E27FC236}">
              <a16:creationId xmlns:a16="http://schemas.microsoft.com/office/drawing/2014/main" id="{93B71F5B-1342-4FED-A506-27B239BE488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a:extLst>
            <a:ext uri="{FF2B5EF4-FFF2-40B4-BE49-F238E27FC236}">
              <a16:creationId xmlns:a16="http://schemas.microsoft.com/office/drawing/2014/main" id="{6C9D88AB-D97E-4C3E-A59F-35A8BAAFFC2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a:extLst>
            <a:ext uri="{FF2B5EF4-FFF2-40B4-BE49-F238E27FC236}">
              <a16:creationId xmlns:a16="http://schemas.microsoft.com/office/drawing/2014/main" id="{B5EF7D4B-0D59-4608-8AD9-2DED96EB7DE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a:extLst>
            <a:ext uri="{FF2B5EF4-FFF2-40B4-BE49-F238E27FC236}">
              <a16:creationId xmlns:a16="http://schemas.microsoft.com/office/drawing/2014/main" id="{F2C03AD6-3636-426B-A76B-615160ED57B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a:extLst>
            <a:ext uri="{FF2B5EF4-FFF2-40B4-BE49-F238E27FC236}">
              <a16:creationId xmlns:a16="http://schemas.microsoft.com/office/drawing/2014/main" id="{CB0B15F1-84A8-4E4D-9214-6641B5FA421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a:extLst>
            <a:ext uri="{FF2B5EF4-FFF2-40B4-BE49-F238E27FC236}">
              <a16:creationId xmlns:a16="http://schemas.microsoft.com/office/drawing/2014/main" id="{C9730D70-BD5F-4F4B-A859-A86EC78AF84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a:extLst>
            <a:ext uri="{FF2B5EF4-FFF2-40B4-BE49-F238E27FC236}">
              <a16:creationId xmlns:a16="http://schemas.microsoft.com/office/drawing/2014/main" id="{17E274D7-731E-4F22-822F-5570DF7837F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a:extLst>
            <a:ext uri="{FF2B5EF4-FFF2-40B4-BE49-F238E27FC236}">
              <a16:creationId xmlns:a16="http://schemas.microsoft.com/office/drawing/2014/main" id="{0CE5E95F-F97D-43F1-BA41-F27DF82C8A0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a:extLst>
            <a:ext uri="{FF2B5EF4-FFF2-40B4-BE49-F238E27FC236}">
              <a16:creationId xmlns:a16="http://schemas.microsoft.com/office/drawing/2014/main" id="{0600F417-34F8-4A06-9EDF-B777606F1D9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6E537E8-B73A-45E2-A67B-C0316A3F603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1F572F18-3349-44E1-BF23-421632E001F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a:extLst>
            <a:ext uri="{FF2B5EF4-FFF2-40B4-BE49-F238E27FC236}">
              <a16:creationId xmlns:a16="http://schemas.microsoft.com/office/drawing/2014/main" id="{C5544B68-748D-4962-AF29-735B96180AB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818" name="直線コネクタ 817">
          <a:extLst>
            <a:ext uri="{FF2B5EF4-FFF2-40B4-BE49-F238E27FC236}">
              <a16:creationId xmlns:a16="http://schemas.microsoft.com/office/drawing/2014/main" id="{32B3697A-FC2F-4F15-AC4A-C74D239F8B6E}"/>
            </a:ext>
          </a:extLst>
        </xdr:cNvPr>
        <xdr:cNvCxnSpPr/>
      </xdr:nvCxnSpPr>
      <xdr:spPr>
        <a:xfrm flipV="1">
          <a:off x="22160864" y="172745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819" name="【庁舎】&#10;一人当たり面積最小値テキスト">
          <a:extLst>
            <a:ext uri="{FF2B5EF4-FFF2-40B4-BE49-F238E27FC236}">
              <a16:creationId xmlns:a16="http://schemas.microsoft.com/office/drawing/2014/main" id="{800BCB0C-7780-4C9C-A371-AE4561BD13BD}"/>
            </a:ext>
          </a:extLst>
        </xdr:cNvPr>
        <xdr:cNvSpPr txBox="1"/>
      </xdr:nvSpPr>
      <xdr:spPr>
        <a:xfrm>
          <a:off x="22199600"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820" name="直線コネクタ 819">
          <a:extLst>
            <a:ext uri="{FF2B5EF4-FFF2-40B4-BE49-F238E27FC236}">
              <a16:creationId xmlns:a16="http://schemas.microsoft.com/office/drawing/2014/main" id="{BC976DB1-8F58-4230-A99D-D77C5D6816CD}"/>
            </a:ext>
          </a:extLst>
        </xdr:cNvPr>
        <xdr:cNvCxnSpPr/>
      </xdr:nvCxnSpPr>
      <xdr:spPr>
        <a:xfrm>
          <a:off x="22072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821" name="【庁舎】&#10;一人当たり面積最大値テキスト">
          <a:extLst>
            <a:ext uri="{FF2B5EF4-FFF2-40B4-BE49-F238E27FC236}">
              <a16:creationId xmlns:a16="http://schemas.microsoft.com/office/drawing/2014/main" id="{CBF52FC7-AB8F-4AA3-B7FD-E42BB7AC52FA}"/>
            </a:ext>
          </a:extLst>
        </xdr:cNvPr>
        <xdr:cNvSpPr txBox="1"/>
      </xdr:nvSpPr>
      <xdr:spPr>
        <a:xfrm>
          <a:off x="22199600" y="170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822" name="直線コネクタ 821">
          <a:extLst>
            <a:ext uri="{FF2B5EF4-FFF2-40B4-BE49-F238E27FC236}">
              <a16:creationId xmlns:a16="http://schemas.microsoft.com/office/drawing/2014/main" id="{38DC224D-8F2D-4AD4-ADD4-3137C36D9BE7}"/>
            </a:ext>
          </a:extLst>
        </xdr:cNvPr>
        <xdr:cNvCxnSpPr/>
      </xdr:nvCxnSpPr>
      <xdr:spPr>
        <a:xfrm>
          <a:off x="22072600" y="1727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25416</xdr:rowOff>
    </xdr:from>
    <xdr:ext cx="469744" cy="259045"/>
    <xdr:sp macro="" textlink="">
      <xdr:nvSpPr>
        <xdr:cNvPr id="823" name="【庁舎】&#10;一人当たり面積平均値テキスト">
          <a:extLst>
            <a:ext uri="{FF2B5EF4-FFF2-40B4-BE49-F238E27FC236}">
              <a16:creationId xmlns:a16="http://schemas.microsoft.com/office/drawing/2014/main" id="{E60CF7EB-F464-475D-BE48-B14006890610}"/>
            </a:ext>
          </a:extLst>
        </xdr:cNvPr>
        <xdr:cNvSpPr txBox="1"/>
      </xdr:nvSpPr>
      <xdr:spPr>
        <a:xfrm>
          <a:off x="22199600" y="1819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824" name="フローチャート: 判断 823">
          <a:extLst>
            <a:ext uri="{FF2B5EF4-FFF2-40B4-BE49-F238E27FC236}">
              <a16:creationId xmlns:a16="http://schemas.microsoft.com/office/drawing/2014/main" id="{280B30C6-61F8-4FCA-818F-A58B6F6EA2A9}"/>
            </a:ext>
          </a:extLst>
        </xdr:cNvPr>
        <xdr:cNvSpPr/>
      </xdr:nvSpPr>
      <xdr:spPr>
        <a:xfrm>
          <a:off x="221107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84455</xdr:rowOff>
    </xdr:from>
    <xdr:to>
      <xdr:col>112</xdr:col>
      <xdr:colOff>38100</xdr:colOff>
      <xdr:row>109</xdr:row>
      <xdr:rowOff>14605</xdr:rowOff>
    </xdr:to>
    <xdr:sp macro="" textlink="">
      <xdr:nvSpPr>
        <xdr:cNvPr id="825" name="フローチャート: 判断 824">
          <a:extLst>
            <a:ext uri="{FF2B5EF4-FFF2-40B4-BE49-F238E27FC236}">
              <a16:creationId xmlns:a16="http://schemas.microsoft.com/office/drawing/2014/main" id="{DE8D5B4B-DD81-4D81-B870-959CB9D3F34E}"/>
            </a:ext>
          </a:extLst>
        </xdr:cNvPr>
        <xdr:cNvSpPr/>
      </xdr:nvSpPr>
      <xdr:spPr>
        <a:xfrm>
          <a:off x="21272500" y="1860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84455</xdr:rowOff>
    </xdr:from>
    <xdr:to>
      <xdr:col>107</xdr:col>
      <xdr:colOff>101600</xdr:colOff>
      <xdr:row>109</xdr:row>
      <xdr:rowOff>14605</xdr:rowOff>
    </xdr:to>
    <xdr:sp macro="" textlink="">
      <xdr:nvSpPr>
        <xdr:cNvPr id="826" name="フローチャート: 判断 825">
          <a:extLst>
            <a:ext uri="{FF2B5EF4-FFF2-40B4-BE49-F238E27FC236}">
              <a16:creationId xmlns:a16="http://schemas.microsoft.com/office/drawing/2014/main" id="{E82CEB85-14E2-49EE-87FE-B6DB49BB8342}"/>
            </a:ext>
          </a:extLst>
        </xdr:cNvPr>
        <xdr:cNvSpPr/>
      </xdr:nvSpPr>
      <xdr:spPr>
        <a:xfrm>
          <a:off x="20383500" y="1860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99695</xdr:rowOff>
    </xdr:from>
    <xdr:to>
      <xdr:col>102</xdr:col>
      <xdr:colOff>165100</xdr:colOff>
      <xdr:row>109</xdr:row>
      <xdr:rowOff>29845</xdr:rowOff>
    </xdr:to>
    <xdr:sp macro="" textlink="">
      <xdr:nvSpPr>
        <xdr:cNvPr id="827" name="フローチャート: 判断 826">
          <a:extLst>
            <a:ext uri="{FF2B5EF4-FFF2-40B4-BE49-F238E27FC236}">
              <a16:creationId xmlns:a16="http://schemas.microsoft.com/office/drawing/2014/main" id="{E2BD3FBE-D8EF-4FC7-B974-F0392603FA4A}"/>
            </a:ext>
          </a:extLst>
        </xdr:cNvPr>
        <xdr:cNvSpPr/>
      </xdr:nvSpPr>
      <xdr:spPr>
        <a:xfrm>
          <a:off x="19494500" y="1861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90170</xdr:rowOff>
    </xdr:from>
    <xdr:to>
      <xdr:col>98</xdr:col>
      <xdr:colOff>38100</xdr:colOff>
      <xdr:row>109</xdr:row>
      <xdr:rowOff>20320</xdr:rowOff>
    </xdr:to>
    <xdr:sp macro="" textlink="">
      <xdr:nvSpPr>
        <xdr:cNvPr id="828" name="フローチャート: 判断 827">
          <a:extLst>
            <a:ext uri="{FF2B5EF4-FFF2-40B4-BE49-F238E27FC236}">
              <a16:creationId xmlns:a16="http://schemas.microsoft.com/office/drawing/2014/main" id="{9B563349-8118-4F12-B77D-A31CDF1894B6}"/>
            </a:ext>
          </a:extLst>
        </xdr:cNvPr>
        <xdr:cNvSpPr/>
      </xdr:nvSpPr>
      <xdr:spPr>
        <a:xfrm>
          <a:off x="18605500" y="1860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3F0E32FB-3D88-48E2-AE98-1910EADC8E5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CF283166-57FB-43C1-97E3-6F1DC4F271D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607D8961-81BD-495C-81F5-12B53FDD1E2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AE608733-55A0-4888-B986-75B2F6222F8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AA3CE8EB-CFA1-4344-9333-5BDA81FB999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124461</xdr:rowOff>
    </xdr:from>
    <xdr:to>
      <xdr:col>116</xdr:col>
      <xdr:colOff>114300</xdr:colOff>
      <xdr:row>109</xdr:row>
      <xdr:rowOff>54611</xdr:rowOff>
    </xdr:to>
    <xdr:sp macro="" textlink="">
      <xdr:nvSpPr>
        <xdr:cNvPr id="834" name="楕円 833">
          <a:extLst>
            <a:ext uri="{FF2B5EF4-FFF2-40B4-BE49-F238E27FC236}">
              <a16:creationId xmlns:a16="http://schemas.microsoft.com/office/drawing/2014/main" id="{4065AA2F-9F14-4CEE-B66A-3F36BFD2EDE1}"/>
            </a:ext>
          </a:extLst>
        </xdr:cNvPr>
        <xdr:cNvSpPr/>
      </xdr:nvSpPr>
      <xdr:spPr>
        <a:xfrm>
          <a:off x="22110700" y="1864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39388</xdr:rowOff>
    </xdr:from>
    <xdr:ext cx="469744" cy="259045"/>
    <xdr:sp macro="" textlink="">
      <xdr:nvSpPr>
        <xdr:cNvPr id="835" name="【庁舎】&#10;一人当たり面積該当値テキスト">
          <a:extLst>
            <a:ext uri="{FF2B5EF4-FFF2-40B4-BE49-F238E27FC236}">
              <a16:creationId xmlns:a16="http://schemas.microsoft.com/office/drawing/2014/main" id="{98ECB2C0-0A59-48AA-B2FC-0EAACEFBAA02}"/>
            </a:ext>
          </a:extLst>
        </xdr:cNvPr>
        <xdr:cNvSpPr txBox="1"/>
      </xdr:nvSpPr>
      <xdr:spPr>
        <a:xfrm>
          <a:off x="22199600" y="1855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128270</xdr:rowOff>
    </xdr:from>
    <xdr:to>
      <xdr:col>112</xdr:col>
      <xdr:colOff>38100</xdr:colOff>
      <xdr:row>109</xdr:row>
      <xdr:rowOff>58420</xdr:rowOff>
    </xdr:to>
    <xdr:sp macro="" textlink="">
      <xdr:nvSpPr>
        <xdr:cNvPr id="836" name="楕円 835">
          <a:extLst>
            <a:ext uri="{FF2B5EF4-FFF2-40B4-BE49-F238E27FC236}">
              <a16:creationId xmlns:a16="http://schemas.microsoft.com/office/drawing/2014/main" id="{D62BE94E-7ECE-4206-AF24-44B571E34300}"/>
            </a:ext>
          </a:extLst>
        </xdr:cNvPr>
        <xdr:cNvSpPr/>
      </xdr:nvSpPr>
      <xdr:spPr>
        <a:xfrm>
          <a:off x="21272500" y="186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3811</xdr:rowOff>
    </xdr:from>
    <xdr:to>
      <xdr:col>116</xdr:col>
      <xdr:colOff>63500</xdr:colOff>
      <xdr:row>109</xdr:row>
      <xdr:rowOff>7620</xdr:rowOff>
    </xdr:to>
    <xdr:cxnSp macro="">
      <xdr:nvCxnSpPr>
        <xdr:cNvPr id="837" name="直線コネクタ 836">
          <a:extLst>
            <a:ext uri="{FF2B5EF4-FFF2-40B4-BE49-F238E27FC236}">
              <a16:creationId xmlns:a16="http://schemas.microsoft.com/office/drawing/2014/main" id="{27802D0D-5A0B-4D97-A723-2AA40DFAC101}"/>
            </a:ext>
          </a:extLst>
        </xdr:cNvPr>
        <xdr:cNvCxnSpPr/>
      </xdr:nvCxnSpPr>
      <xdr:spPr>
        <a:xfrm flipV="1">
          <a:off x="21323300" y="186918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135889</xdr:rowOff>
    </xdr:from>
    <xdr:to>
      <xdr:col>107</xdr:col>
      <xdr:colOff>101600</xdr:colOff>
      <xdr:row>109</xdr:row>
      <xdr:rowOff>66039</xdr:rowOff>
    </xdr:to>
    <xdr:sp macro="" textlink="">
      <xdr:nvSpPr>
        <xdr:cNvPr id="838" name="楕円 837">
          <a:extLst>
            <a:ext uri="{FF2B5EF4-FFF2-40B4-BE49-F238E27FC236}">
              <a16:creationId xmlns:a16="http://schemas.microsoft.com/office/drawing/2014/main" id="{26C3FB00-EAA8-4B33-977F-8FFBA1E6EF4E}"/>
            </a:ext>
          </a:extLst>
        </xdr:cNvPr>
        <xdr:cNvSpPr/>
      </xdr:nvSpPr>
      <xdr:spPr>
        <a:xfrm>
          <a:off x="20383500" y="1865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7620</xdr:rowOff>
    </xdr:from>
    <xdr:to>
      <xdr:col>111</xdr:col>
      <xdr:colOff>177800</xdr:colOff>
      <xdr:row>109</xdr:row>
      <xdr:rowOff>15239</xdr:rowOff>
    </xdr:to>
    <xdr:cxnSp macro="">
      <xdr:nvCxnSpPr>
        <xdr:cNvPr id="839" name="直線コネクタ 838">
          <a:extLst>
            <a:ext uri="{FF2B5EF4-FFF2-40B4-BE49-F238E27FC236}">
              <a16:creationId xmlns:a16="http://schemas.microsoft.com/office/drawing/2014/main" id="{68F636C8-8842-41A0-A362-7E577A6602A8}"/>
            </a:ext>
          </a:extLst>
        </xdr:cNvPr>
        <xdr:cNvCxnSpPr/>
      </xdr:nvCxnSpPr>
      <xdr:spPr>
        <a:xfrm flipV="1">
          <a:off x="20434300" y="186956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141605</xdr:rowOff>
    </xdr:from>
    <xdr:to>
      <xdr:col>102</xdr:col>
      <xdr:colOff>165100</xdr:colOff>
      <xdr:row>109</xdr:row>
      <xdr:rowOff>71755</xdr:rowOff>
    </xdr:to>
    <xdr:sp macro="" textlink="">
      <xdr:nvSpPr>
        <xdr:cNvPr id="840" name="楕円 839">
          <a:extLst>
            <a:ext uri="{FF2B5EF4-FFF2-40B4-BE49-F238E27FC236}">
              <a16:creationId xmlns:a16="http://schemas.microsoft.com/office/drawing/2014/main" id="{B4205DFC-5F9E-46BE-AEE4-B24910050287}"/>
            </a:ext>
          </a:extLst>
        </xdr:cNvPr>
        <xdr:cNvSpPr/>
      </xdr:nvSpPr>
      <xdr:spPr>
        <a:xfrm>
          <a:off x="19494500" y="186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15239</xdr:rowOff>
    </xdr:from>
    <xdr:to>
      <xdr:col>107</xdr:col>
      <xdr:colOff>50800</xdr:colOff>
      <xdr:row>109</xdr:row>
      <xdr:rowOff>20955</xdr:rowOff>
    </xdr:to>
    <xdr:cxnSp macro="">
      <xdr:nvCxnSpPr>
        <xdr:cNvPr id="841" name="直線コネクタ 840">
          <a:extLst>
            <a:ext uri="{FF2B5EF4-FFF2-40B4-BE49-F238E27FC236}">
              <a16:creationId xmlns:a16="http://schemas.microsoft.com/office/drawing/2014/main" id="{C743F1E2-4314-4233-9B02-3580CF6065A3}"/>
            </a:ext>
          </a:extLst>
        </xdr:cNvPr>
        <xdr:cNvCxnSpPr/>
      </xdr:nvCxnSpPr>
      <xdr:spPr>
        <a:xfrm flipV="1">
          <a:off x="19545300" y="187032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147320</xdr:rowOff>
    </xdr:from>
    <xdr:to>
      <xdr:col>98</xdr:col>
      <xdr:colOff>38100</xdr:colOff>
      <xdr:row>109</xdr:row>
      <xdr:rowOff>77470</xdr:rowOff>
    </xdr:to>
    <xdr:sp macro="" textlink="">
      <xdr:nvSpPr>
        <xdr:cNvPr id="842" name="楕円 841">
          <a:extLst>
            <a:ext uri="{FF2B5EF4-FFF2-40B4-BE49-F238E27FC236}">
              <a16:creationId xmlns:a16="http://schemas.microsoft.com/office/drawing/2014/main" id="{7DCF486A-AF1E-4D46-8E49-73D284C89CEC}"/>
            </a:ext>
          </a:extLst>
        </xdr:cNvPr>
        <xdr:cNvSpPr/>
      </xdr:nvSpPr>
      <xdr:spPr>
        <a:xfrm>
          <a:off x="18605500" y="186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20955</xdr:rowOff>
    </xdr:from>
    <xdr:to>
      <xdr:col>102</xdr:col>
      <xdr:colOff>114300</xdr:colOff>
      <xdr:row>109</xdr:row>
      <xdr:rowOff>26670</xdr:rowOff>
    </xdr:to>
    <xdr:cxnSp macro="">
      <xdr:nvCxnSpPr>
        <xdr:cNvPr id="843" name="直線コネクタ 842">
          <a:extLst>
            <a:ext uri="{FF2B5EF4-FFF2-40B4-BE49-F238E27FC236}">
              <a16:creationId xmlns:a16="http://schemas.microsoft.com/office/drawing/2014/main" id="{11248D13-DBDF-4059-9CCB-CD1657B6E774}"/>
            </a:ext>
          </a:extLst>
        </xdr:cNvPr>
        <xdr:cNvCxnSpPr/>
      </xdr:nvCxnSpPr>
      <xdr:spPr>
        <a:xfrm flipV="1">
          <a:off x="18656300" y="187090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31132</xdr:rowOff>
    </xdr:from>
    <xdr:ext cx="469744" cy="259045"/>
    <xdr:sp macro="" textlink="">
      <xdr:nvSpPr>
        <xdr:cNvPr id="844" name="n_1aveValue【庁舎】&#10;一人当たり面積">
          <a:extLst>
            <a:ext uri="{FF2B5EF4-FFF2-40B4-BE49-F238E27FC236}">
              <a16:creationId xmlns:a16="http://schemas.microsoft.com/office/drawing/2014/main" id="{002B05F6-B70D-4B5F-B775-6AD58A9DD811}"/>
            </a:ext>
          </a:extLst>
        </xdr:cNvPr>
        <xdr:cNvSpPr txBox="1"/>
      </xdr:nvSpPr>
      <xdr:spPr>
        <a:xfrm>
          <a:off x="21075727" y="1837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31132</xdr:rowOff>
    </xdr:from>
    <xdr:ext cx="469744" cy="259045"/>
    <xdr:sp macro="" textlink="">
      <xdr:nvSpPr>
        <xdr:cNvPr id="845" name="n_2aveValue【庁舎】&#10;一人当たり面積">
          <a:extLst>
            <a:ext uri="{FF2B5EF4-FFF2-40B4-BE49-F238E27FC236}">
              <a16:creationId xmlns:a16="http://schemas.microsoft.com/office/drawing/2014/main" id="{477E6C74-EC7C-49A1-8301-DE2823FEAA15}"/>
            </a:ext>
          </a:extLst>
        </xdr:cNvPr>
        <xdr:cNvSpPr txBox="1"/>
      </xdr:nvSpPr>
      <xdr:spPr>
        <a:xfrm>
          <a:off x="20199427" y="1837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46372</xdr:rowOff>
    </xdr:from>
    <xdr:ext cx="469744" cy="259045"/>
    <xdr:sp macro="" textlink="">
      <xdr:nvSpPr>
        <xdr:cNvPr id="846" name="n_3aveValue【庁舎】&#10;一人当たり面積">
          <a:extLst>
            <a:ext uri="{FF2B5EF4-FFF2-40B4-BE49-F238E27FC236}">
              <a16:creationId xmlns:a16="http://schemas.microsoft.com/office/drawing/2014/main" id="{8872E471-320F-46FF-8E0F-CC212B62E2C8}"/>
            </a:ext>
          </a:extLst>
        </xdr:cNvPr>
        <xdr:cNvSpPr txBox="1"/>
      </xdr:nvSpPr>
      <xdr:spPr>
        <a:xfrm>
          <a:off x="19310427" y="1839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36847</xdr:rowOff>
    </xdr:from>
    <xdr:ext cx="469744" cy="259045"/>
    <xdr:sp macro="" textlink="">
      <xdr:nvSpPr>
        <xdr:cNvPr id="847" name="n_4aveValue【庁舎】&#10;一人当たり面積">
          <a:extLst>
            <a:ext uri="{FF2B5EF4-FFF2-40B4-BE49-F238E27FC236}">
              <a16:creationId xmlns:a16="http://schemas.microsoft.com/office/drawing/2014/main" id="{535C8F0F-C8C1-4881-A964-6B7B888A18C2}"/>
            </a:ext>
          </a:extLst>
        </xdr:cNvPr>
        <xdr:cNvSpPr txBox="1"/>
      </xdr:nvSpPr>
      <xdr:spPr>
        <a:xfrm>
          <a:off x="18421427" y="1838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49547</xdr:rowOff>
    </xdr:from>
    <xdr:ext cx="469744" cy="259045"/>
    <xdr:sp macro="" textlink="">
      <xdr:nvSpPr>
        <xdr:cNvPr id="848" name="n_1mainValue【庁舎】&#10;一人当たり面積">
          <a:extLst>
            <a:ext uri="{FF2B5EF4-FFF2-40B4-BE49-F238E27FC236}">
              <a16:creationId xmlns:a16="http://schemas.microsoft.com/office/drawing/2014/main" id="{BD4E66E0-4553-4142-A978-3A69763FFA93}"/>
            </a:ext>
          </a:extLst>
        </xdr:cNvPr>
        <xdr:cNvSpPr txBox="1"/>
      </xdr:nvSpPr>
      <xdr:spPr>
        <a:xfrm>
          <a:off x="21075727" y="1873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57166</xdr:rowOff>
    </xdr:from>
    <xdr:ext cx="469744" cy="259045"/>
    <xdr:sp macro="" textlink="">
      <xdr:nvSpPr>
        <xdr:cNvPr id="849" name="n_2mainValue【庁舎】&#10;一人当たり面積">
          <a:extLst>
            <a:ext uri="{FF2B5EF4-FFF2-40B4-BE49-F238E27FC236}">
              <a16:creationId xmlns:a16="http://schemas.microsoft.com/office/drawing/2014/main" id="{9DE65C16-D449-47B2-A73E-BC357F738B2C}"/>
            </a:ext>
          </a:extLst>
        </xdr:cNvPr>
        <xdr:cNvSpPr txBox="1"/>
      </xdr:nvSpPr>
      <xdr:spPr>
        <a:xfrm>
          <a:off x="20199427" y="1874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62882</xdr:rowOff>
    </xdr:from>
    <xdr:ext cx="469744" cy="259045"/>
    <xdr:sp macro="" textlink="">
      <xdr:nvSpPr>
        <xdr:cNvPr id="850" name="n_3mainValue【庁舎】&#10;一人当たり面積">
          <a:extLst>
            <a:ext uri="{FF2B5EF4-FFF2-40B4-BE49-F238E27FC236}">
              <a16:creationId xmlns:a16="http://schemas.microsoft.com/office/drawing/2014/main" id="{D61E9145-365E-418D-8E17-0B54CF049E4B}"/>
            </a:ext>
          </a:extLst>
        </xdr:cNvPr>
        <xdr:cNvSpPr txBox="1"/>
      </xdr:nvSpPr>
      <xdr:spPr>
        <a:xfrm>
          <a:off x="19310427" y="1875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68597</xdr:rowOff>
    </xdr:from>
    <xdr:ext cx="469744" cy="259045"/>
    <xdr:sp macro="" textlink="">
      <xdr:nvSpPr>
        <xdr:cNvPr id="851" name="n_4mainValue【庁舎】&#10;一人当たり面積">
          <a:extLst>
            <a:ext uri="{FF2B5EF4-FFF2-40B4-BE49-F238E27FC236}">
              <a16:creationId xmlns:a16="http://schemas.microsoft.com/office/drawing/2014/main" id="{CABD6476-5F5E-4AC3-8455-178B8DE8896B}"/>
            </a:ext>
          </a:extLst>
        </xdr:cNvPr>
        <xdr:cNvSpPr txBox="1"/>
      </xdr:nvSpPr>
      <xdr:spPr>
        <a:xfrm>
          <a:off x="18421427"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D1CFF20F-62E3-4B97-A912-31CFF897DA6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D06A63CB-9C6A-4DF0-A3ED-0D12770B937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ADD652EB-10B7-4EBF-B40B-74A78B86BBD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町民一人当たり資産額は、各項目で概ね類似団体平均並みあるいは平均を上回っている。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有形固定資産減価償却率は全体では類似団体平均を下回っているものの、児童施設、図書館、一般廃棄物処理施設は類似団体平均を上回っている。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体育館は、令和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年度に建設したものがあるため類似団体平均を下回ることとなった。図書館は、施設の老朽化に伴う建替えについて今後検討を進める予定となっている。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年度中の見直しを予定している公共施設総合管理計画に基づき、施設保有量の適正化に取り組み、財政負担の軽減を図る必要がある。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18,941
18,849
438.41
16,988,467
16,855,318
83,305
6,839,425
11,041,994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国の「新型コロナウイルス感染症緊急経済対策」、令和２年度第１次・第２次・第３次補正予算の効果も相まって、経済状況は持ち直しの動きがみられる一方で、経済水準はコロナ前を下回った状態であり、経済の回復は道半ばな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今後も新型コロナウイルス感染症対策に必要な措置を講じつつ、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第２次美幌町財政運営計画」に基づき、持続可能な財政基盤の確立に向け、今後も引き続き経費の節減や事業の見直しを行い、効率的で効果的な行政運営を推進するとともに、歳入面でも新たな財源の確保や税収などの適正な債権管理に努めるなど、収納向上の取り組みを一層推進し、歳入の確保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145521</xdr:rowOff>
    </xdr:from>
    <xdr:to>
      <xdr:col>23</xdr:col>
      <xdr:colOff>133350</xdr:colOff>
      <xdr:row>43</xdr:row>
      <xdr:rowOff>145521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5178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101723</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31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145521</xdr:rowOff>
    </xdr:from>
    <xdr:to>
      <xdr:col>19</xdr:col>
      <xdr:colOff>133350</xdr:colOff>
      <xdr:row>43</xdr:row>
      <xdr:rowOff>145521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517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135996</xdr:rowOff>
    </xdr:from>
    <xdr:to>
      <xdr:col>19</xdr:col>
      <xdr:colOff>184150</xdr:colOff>
      <xdr:row>42</xdr:row>
      <xdr:rowOff>66146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1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76323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69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145521</xdr:rowOff>
    </xdr:from>
    <xdr:to>
      <xdr:col>15</xdr:col>
      <xdr:colOff>82550</xdr:colOff>
      <xdr:row>43</xdr:row>
      <xdr:rowOff>155575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75178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135996</xdr:rowOff>
    </xdr:from>
    <xdr:to>
      <xdr:col>15</xdr:col>
      <xdr:colOff>133350</xdr:colOff>
      <xdr:row>42</xdr:row>
      <xdr:rowOff>66146</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1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76323</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69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165629</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52792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156104</xdr:rowOff>
    </xdr:from>
    <xdr:to>
      <xdr:col>7</xdr:col>
      <xdr:colOff>31750</xdr:colOff>
      <xdr:row>42</xdr:row>
      <xdr:rowOff>86254</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1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96431</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695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94721</xdr:rowOff>
    </xdr:from>
    <xdr:to>
      <xdr:col>23</xdr:col>
      <xdr:colOff>184150</xdr:colOff>
      <xdr:row>44</xdr:row>
      <xdr:rowOff>24871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66798</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43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94721</xdr:rowOff>
    </xdr:from>
    <xdr:to>
      <xdr:col>19</xdr:col>
      <xdr:colOff>184150</xdr:colOff>
      <xdr:row>44</xdr:row>
      <xdr:rowOff>24871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9648</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553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94721</xdr:rowOff>
    </xdr:from>
    <xdr:to>
      <xdr:col>15</xdr:col>
      <xdr:colOff>133350</xdr:colOff>
      <xdr:row>44</xdr:row>
      <xdr:rowOff>24871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9648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5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114829</xdr:rowOff>
    </xdr:from>
    <xdr:to>
      <xdr:col>7</xdr:col>
      <xdr:colOff>31750</xdr:colOff>
      <xdr:row>44</xdr:row>
      <xdr:rowOff>44979</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29756</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令和２年度は、会計年度任用職員制度に伴う、臨時職員賃金等の経常的経費への算入の影響により、比率が増加した。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今後更なる人件費の増や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少子高齢社会の進展に伴う扶助費の増が見込まれ、比率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増が予想されることから、引き続き「第２次美幌町財政運営計画」に基づき、税収などの歳入の確保や経費の節減、事業の見直しを行い、持続可能な財政基盤の確保に努める。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168698</xdr:rowOff>
    </xdr:from>
    <xdr:to>
      <xdr:col>23</xdr:col>
      <xdr:colOff>133350</xdr:colOff>
      <xdr:row>61</xdr:row>
      <xdr:rowOff>18838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284248"/>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168698</xdr:rowOff>
    </xdr:from>
    <xdr:to>
      <xdr:col>19</xdr:col>
      <xdr:colOff>133350</xdr:colOff>
      <xdr:row>60</xdr:row>
      <xdr:rowOff>49530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284248"/>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3175</xdr:rowOff>
    </xdr:from>
    <xdr:to>
      <xdr:col>19</xdr:col>
      <xdr:colOff>184150</xdr:colOff>
      <xdr:row>63</xdr:row>
      <xdr:rowOff>104775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89552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41487</xdr:rowOff>
    </xdr:from>
    <xdr:to>
      <xdr:col>15</xdr:col>
      <xdr:colOff>82550</xdr:colOff>
      <xdr:row>60</xdr:row>
      <xdr:rowOff>49530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3284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158538</xdr:rowOff>
    </xdr:from>
    <xdr:to>
      <xdr:col>15</xdr:col>
      <xdr:colOff>133350</xdr:colOff>
      <xdr:row>63</xdr:row>
      <xdr:rowOff>88688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73465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17356</xdr:rowOff>
    </xdr:from>
    <xdr:to>
      <xdr:col>11</xdr:col>
      <xdr:colOff>31750</xdr:colOff>
      <xdr:row>60</xdr:row>
      <xdr:rowOff>41487</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3043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142452</xdr:rowOff>
    </xdr:from>
    <xdr:to>
      <xdr:col>11</xdr:col>
      <xdr:colOff>82550</xdr:colOff>
      <xdr:row>63</xdr:row>
      <xdr:rowOff>72602</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57379</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142452</xdr:rowOff>
    </xdr:from>
    <xdr:to>
      <xdr:col>7</xdr:col>
      <xdr:colOff>31750</xdr:colOff>
      <xdr:row>63</xdr:row>
      <xdr:rowOff>72602</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57379</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139488</xdr:rowOff>
    </xdr:from>
    <xdr:to>
      <xdr:col>23</xdr:col>
      <xdr:colOff>184150</xdr:colOff>
      <xdr:row>61</xdr:row>
      <xdr:rowOff>69638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156015</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27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117898</xdr:rowOff>
    </xdr:from>
    <xdr:to>
      <xdr:col>19</xdr:col>
      <xdr:colOff>184150</xdr:colOff>
      <xdr:row>60</xdr:row>
      <xdr:rowOff>48048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58225</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002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170180</xdr:rowOff>
    </xdr:from>
    <xdr:to>
      <xdr:col>15</xdr:col>
      <xdr:colOff>133350</xdr:colOff>
      <xdr:row>60</xdr:row>
      <xdr:rowOff>100330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110507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162137</xdr:rowOff>
    </xdr:from>
    <xdr:to>
      <xdr:col>11</xdr:col>
      <xdr:colOff>82550</xdr:colOff>
      <xdr:row>60</xdr:row>
      <xdr:rowOff>92287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102464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138006</xdr:rowOff>
    </xdr:from>
    <xdr:to>
      <xdr:col>7</xdr:col>
      <xdr:colOff>31750</xdr:colOff>
      <xdr:row>60</xdr:row>
      <xdr:rowOff>68156</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78333</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類似団体平均を上回っているが、広大な行政面積や冬期間の除雪経費の支出等の地理的要因も影響していると思われる。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今後も老朽化した公共施設の更新や道路・橋梁の維持補修費の増加が見込まれることから、「公共施設等総合管理計画」に基づいた施設の複合化や統廃合を推進しながら、経費の抑制に努める。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152140</xdr:rowOff>
    </xdr:from>
    <xdr:to>
      <xdr:col>23</xdr:col>
      <xdr:colOff>133350</xdr:colOff>
      <xdr:row>84</xdr:row>
      <xdr:rowOff>42751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382490"/>
          <a:ext cx="838200" cy="6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153829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212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129594</xdr:rowOff>
    </xdr:from>
    <xdr:to>
      <xdr:col>19</xdr:col>
      <xdr:colOff>133350</xdr:colOff>
      <xdr:row>83</xdr:row>
      <xdr:rowOff>152140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359944"/>
          <a:ext cx="889000" cy="2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6472</xdr:rowOff>
    </xdr:from>
    <xdr:to>
      <xdr:col>19</xdr:col>
      <xdr:colOff>184150</xdr:colOff>
      <xdr:row>81</xdr:row>
      <xdr:rowOff>108072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9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118249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62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97027</xdr:rowOff>
    </xdr:from>
    <xdr:to>
      <xdr:col>15</xdr:col>
      <xdr:colOff>82550</xdr:colOff>
      <xdr:row>83</xdr:row>
      <xdr:rowOff>129594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327377"/>
          <a:ext cx="889000" cy="3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6803</xdr:rowOff>
    </xdr:from>
    <xdr:to>
      <xdr:col>15</xdr:col>
      <xdr:colOff>133350</xdr:colOff>
      <xdr:row>81</xdr:row>
      <xdr:rowOff>108403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9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118580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6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97027</xdr:rowOff>
    </xdr:from>
    <xdr:to>
      <xdr:col>11</xdr:col>
      <xdr:colOff>31750</xdr:colOff>
      <xdr:row>83</xdr:row>
      <xdr:rowOff>127310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4327377"/>
          <a:ext cx="889000" cy="3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146514</xdr:rowOff>
    </xdr:from>
    <xdr:to>
      <xdr:col>11</xdr:col>
      <xdr:colOff>82550</xdr:colOff>
      <xdr:row>81</xdr:row>
      <xdr:rowOff>76664</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86841</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63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143360</xdr:rowOff>
    </xdr:from>
    <xdr:to>
      <xdr:col>7</xdr:col>
      <xdr:colOff>31750</xdr:colOff>
      <xdr:row>81</xdr:row>
      <xdr:rowOff>73510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83687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2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163401</xdr:rowOff>
    </xdr:from>
    <xdr:to>
      <xdr:col>23</xdr:col>
      <xdr:colOff>184150</xdr:colOff>
      <xdr:row>84</xdr:row>
      <xdr:rowOff>93551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3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135478</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365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101340</xdr:rowOff>
    </xdr:from>
    <xdr:to>
      <xdr:col>19</xdr:col>
      <xdr:colOff>184150</xdr:colOff>
      <xdr:row>84</xdr:row>
      <xdr:rowOff>31490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33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16267</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418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78794</xdr:rowOff>
    </xdr:from>
    <xdr:to>
      <xdr:col>15</xdr:col>
      <xdr:colOff>133350</xdr:colOff>
      <xdr:row>84</xdr:row>
      <xdr:rowOff>8944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30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165171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39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46227</xdr:rowOff>
    </xdr:from>
    <xdr:to>
      <xdr:col>11</xdr:col>
      <xdr:colOff>82550</xdr:colOff>
      <xdr:row>83</xdr:row>
      <xdr:rowOff>147827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27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132604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36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76510</xdr:rowOff>
    </xdr:from>
    <xdr:to>
      <xdr:col>7</xdr:col>
      <xdr:colOff>31750</xdr:colOff>
      <xdr:row>84</xdr:row>
      <xdr:rowOff>6660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30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162887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39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類似団体平均を下回っている状況にあり、国の見直しの状況も踏まえ、引き続き給与の適正化に努める。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125985</xdr:rowOff>
    </xdr:from>
    <xdr:to>
      <xdr:col>81</xdr:col>
      <xdr:colOff>44450</xdr:colOff>
      <xdr:row>84</xdr:row>
      <xdr:rowOff>125985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527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97028</xdr:rowOff>
    </xdr:from>
    <xdr:to>
      <xdr:col>77</xdr:col>
      <xdr:colOff>44450</xdr:colOff>
      <xdr:row>84</xdr:row>
      <xdr:rowOff>125985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498828"/>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142748</xdr:rowOff>
    </xdr:from>
    <xdr:to>
      <xdr:col>77</xdr:col>
      <xdr:colOff>95250</xdr:colOff>
      <xdr:row>85</xdr:row>
      <xdr:rowOff>72898</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57675</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3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97028</xdr:rowOff>
    </xdr:from>
    <xdr:to>
      <xdr:col>72</xdr:col>
      <xdr:colOff>203200</xdr:colOff>
      <xdr:row>84</xdr:row>
      <xdr:rowOff>97028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498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38371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97028</xdr:rowOff>
    </xdr:from>
    <xdr:to>
      <xdr:col>68</xdr:col>
      <xdr:colOff>152400</xdr:colOff>
      <xdr:row>85</xdr:row>
      <xdr:rowOff>31750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49882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133096</xdr:rowOff>
    </xdr:from>
    <xdr:to>
      <xdr:col>68</xdr:col>
      <xdr:colOff>203200</xdr:colOff>
      <xdr:row>85</xdr:row>
      <xdr:rowOff>63246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48023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2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133096</xdr:rowOff>
    </xdr:from>
    <xdr:to>
      <xdr:col>64</xdr:col>
      <xdr:colOff>152400</xdr:colOff>
      <xdr:row>85</xdr:row>
      <xdr:rowOff>63246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73423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75185</xdr:rowOff>
    </xdr:from>
    <xdr:to>
      <xdr:col>81</xdr:col>
      <xdr:colOff>95250</xdr:colOff>
      <xdr:row>85</xdr:row>
      <xdr:rowOff>5335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91712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2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75185</xdr:rowOff>
    </xdr:from>
    <xdr:to>
      <xdr:col>77</xdr:col>
      <xdr:colOff>95250</xdr:colOff>
      <xdr:row>85</xdr:row>
      <xdr:rowOff>5335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15512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46228</xdr:rowOff>
    </xdr:from>
    <xdr:to>
      <xdr:col>73</xdr:col>
      <xdr:colOff>44450</xdr:colOff>
      <xdr:row>84</xdr:row>
      <xdr:rowOff>147828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158005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21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46228</xdr:rowOff>
    </xdr:from>
    <xdr:to>
      <xdr:col>68</xdr:col>
      <xdr:colOff>203200</xdr:colOff>
      <xdr:row>84</xdr:row>
      <xdr:rowOff>147828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158005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1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定員管理の適正化に配慮し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が若干減少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も下回る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状況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新たな行政需要に対する人員の適正配置、外部委託の推進、組織機構改革などにより、住民サービスの低下を招かないことを基本に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、より一層、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職員数の適正管理に努める。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53552</xdr:rowOff>
    </xdr:from>
    <xdr:to>
      <xdr:col>81</xdr:col>
      <xdr:colOff>44450</xdr:colOff>
      <xdr:row>60</xdr:row>
      <xdr:rowOff>56233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340552"/>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53922</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4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56233</xdr:rowOff>
    </xdr:from>
    <xdr:to>
      <xdr:col>77</xdr:col>
      <xdr:colOff>44450</xdr:colOff>
      <xdr:row>60</xdr:row>
      <xdr:rowOff>56233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432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58</xdr:row>
      <xdr:rowOff>68156</xdr:rowOff>
    </xdr:from>
    <xdr:to>
      <xdr:col>77</xdr:col>
      <xdr:colOff>95250</xdr:colOff>
      <xdr:row>58</xdr:row>
      <xdr:rowOff>169756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0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8483</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9781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34784</xdr:rowOff>
    </xdr:from>
    <xdr:to>
      <xdr:col>72</xdr:col>
      <xdr:colOff>203200</xdr:colOff>
      <xdr:row>60</xdr:row>
      <xdr:rowOff>56233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321784"/>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64135</xdr:rowOff>
    </xdr:from>
    <xdr:to>
      <xdr:col>73</xdr:col>
      <xdr:colOff>44450</xdr:colOff>
      <xdr:row>58</xdr:row>
      <xdr:rowOff>165735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00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4462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5292</xdr:rowOff>
    </xdr:from>
    <xdr:to>
      <xdr:col>68</xdr:col>
      <xdr:colOff>152400</xdr:colOff>
      <xdr:row>60</xdr:row>
      <xdr:rowOff>34784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292292"/>
          <a:ext cx="8890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56092</xdr:rowOff>
    </xdr:from>
    <xdr:to>
      <xdr:col>68</xdr:col>
      <xdr:colOff>203200</xdr:colOff>
      <xdr:row>58</xdr:row>
      <xdr:rowOff>157692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00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167869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976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52070</xdr:rowOff>
    </xdr:from>
    <xdr:to>
      <xdr:col>64</xdr:col>
      <xdr:colOff>152400</xdr:colOff>
      <xdr:row>58</xdr:row>
      <xdr:rowOff>153670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163847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2752</xdr:rowOff>
    </xdr:from>
    <xdr:to>
      <xdr:col>81</xdr:col>
      <xdr:colOff>95250</xdr:colOff>
      <xdr:row>60</xdr:row>
      <xdr:rowOff>104352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19279</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3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5433</xdr:rowOff>
    </xdr:from>
    <xdr:to>
      <xdr:col>77</xdr:col>
      <xdr:colOff>95250</xdr:colOff>
      <xdr:row>60</xdr:row>
      <xdr:rowOff>107033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9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91810</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378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5433</xdr:rowOff>
    </xdr:from>
    <xdr:to>
      <xdr:col>73</xdr:col>
      <xdr:colOff>44450</xdr:colOff>
      <xdr:row>60</xdr:row>
      <xdr:rowOff>107033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9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91810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37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155434</xdr:rowOff>
    </xdr:from>
    <xdr:to>
      <xdr:col>68</xdr:col>
      <xdr:colOff>203200</xdr:colOff>
      <xdr:row>60</xdr:row>
      <xdr:rowOff>85584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7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70361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35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125942</xdr:rowOff>
    </xdr:from>
    <xdr:to>
      <xdr:col>64</xdr:col>
      <xdr:colOff>152400</xdr:colOff>
      <xdr:row>60</xdr:row>
      <xdr:rowOff>56092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40869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32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公的資金補償金免除繰上償還の実施等により、本年度においても、許可団体となる基準である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％を大きく下回ることができたが、準元利償還金の増などにより、類似団体平均を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若干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今後においても、後年度の財政負担を考慮し、真に活用すべき事業であるか否かの見極めを適切に行い、持続可能な財政基盤の確保に努める。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71374</xdr:rowOff>
    </xdr:from>
    <xdr:to>
      <xdr:col>81</xdr:col>
      <xdr:colOff>44450</xdr:colOff>
      <xdr:row>41</xdr:row>
      <xdr:rowOff>129286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10082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129286</xdr:rowOff>
    </xdr:from>
    <xdr:to>
      <xdr:col>77</xdr:col>
      <xdr:colOff>44450</xdr:colOff>
      <xdr:row>41</xdr:row>
      <xdr:rowOff>138938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1587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134112</xdr:rowOff>
    </xdr:from>
    <xdr:to>
      <xdr:col>72</xdr:col>
      <xdr:colOff>203200</xdr:colOff>
      <xdr:row>41</xdr:row>
      <xdr:rowOff>138938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16356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163068</xdr:rowOff>
    </xdr:from>
    <xdr:to>
      <xdr:col>73</xdr:col>
      <xdr:colOff>44450</xdr:colOff>
      <xdr:row>41</xdr:row>
      <xdr:rowOff>93218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103395</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134112</xdr:rowOff>
    </xdr:from>
    <xdr:to>
      <xdr:col>68</xdr:col>
      <xdr:colOff>152400</xdr:colOff>
      <xdr:row>41</xdr:row>
      <xdr:rowOff>143764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16356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163068</xdr:rowOff>
    </xdr:from>
    <xdr:to>
      <xdr:col>68</xdr:col>
      <xdr:colOff>203200</xdr:colOff>
      <xdr:row>41</xdr:row>
      <xdr:rowOff>93218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103395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163068</xdr:rowOff>
    </xdr:from>
    <xdr:to>
      <xdr:col>64</xdr:col>
      <xdr:colOff>152400</xdr:colOff>
      <xdr:row>41</xdr:row>
      <xdr:rowOff>93218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103395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164101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02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78486</xdr:rowOff>
    </xdr:from>
    <xdr:to>
      <xdr:col>77</xdr:col>
      <xdr:colOff>95250</xdr:colOff>
      <xdr:row>42</xdr:row>
      <xdr:rowOff>8636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88138</xdr:rowOff>
    </xdr:from>
    <xdr:to>
      <xdr:col>73</xdr:col>
      <xdr:colOff>44450</xdr:colOff>
      <xdr:row>42</xdr:row>
      <xdr:rowOff>18288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3065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83312</xdr:rowOff>
    </xdr:from>
    <xdr:to>
      <xdr:col>68</xdr:col>
      <xdr:colOff>203200</xdr:colOff>
      <xdr:row>42</xdr:row>
      <xdr:rowOff>13462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169689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92964</xdr:rowOff>
    </xdr:from>
    <xdr:to>
      <xdr:col>64</xdr:col>
      <xdr:colOff>152400</xdr:colOff>
      <xdr:row>42</xdr:row>
      <xdr:rowOff>23114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7891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20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類似団体平均を大きく下回っている主な原因としては、充当可能な基金が多いことがあげられる。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今後は、老朽化した施設の更新などで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町債残高の増や基金残高の減が見込まれることから、優先度や緊急性を判断し、事業の選択と集中化を図るなど、将来を見据えた行財政運営に努める。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169943</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57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71660</xdr:rowOff>
    </xdr:from>
    <xdr:to>
      <xdr:col>77</xdr:col>
      <xdr:colOff>95250</xdr:colOff>
      <xdr:row>16</xdr:row>
      <xdr:rowOff>1810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11987</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12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59595</xdr:rowOff>
    </xdr:from>
    <xdr:to>
      <xdr:col>73</xdr:col>
      <xdr:colOff>44450</xdr:colOff>
      <xdr:row>15</xdr:row>
      <xdr:rowOff>161195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63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171372</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40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71057</xdr:rowOff>
    </xdr:from>
    <xdr:to>
      <xdr:col>68</xdr:col>
      <xdr:colOff>203200</xdr:colOff>
      <xdr:row>16</xdr:row>
      <xdr:rowOff>1207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64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11384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41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75883</xdr:rowOff>
    </xdr:from>
    <xdr:to>
      <xdr:col>64</xdr:col>
      <xdr:colOff>152400</xdr:colOff>
      <xdr:row>16</xdr:row>
      <xdr:rowOff>6033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647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16210</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41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18,941
18,849
438.41
16,988,467
16,855,318
83,305
6,839,425
11,041,994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会計年度任用職員制度に伴う、臨時職員賃金等の人件費への算入により、大幅増となっているが、</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定員管理の適正化の推進により、類似団体平均を下回っている状況にある。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、人件費の増加が見込まれることから、引き続き定員管理の適正化や外部委託の推進等により、人件費全体の抑制に努める。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58420</xdr:rowOff>
    </xdr:from>
    <xdr:to>
      <xdr:col>24</xdr:col>
      <xdr:colOff>25400</xdr:colOff>
      <xdr:row>35</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544820"/>
          <a:ext cx="8382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154957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8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58420</xdr:rowOff>
    </xdr:from>
    <xdr:to>
      <xdr:col>19</xdr:col>
      <xdr:colOff>187325</xdr:colOff>
      <xdr:row>32</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544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148590</xdr:rowOff>
    </xdr:from>
    <xdr:to>
      <xdr:col>20</xdr:col>
      <xdr:colOff>38100</xdr:colOff>
      <xdr:row>34</xdr:row>
      <xdr:rowOff>78740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0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63517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81280</xdr:rowOff>
    </xdr:from>
    <xdr:to>
      <xdr:col>15</xdr:col>
      <xdr:colOff>98425</xdr:colOff>
      <xdr:row>32</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567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58420</xdr:rowOff>
    </xdr:from>
    <xdr:to>
      <xdr:col>11</xdr:col>
      <xdr:colOff>9525</xdr:colOff>
      <xdr:row>32</xdr:row>
      <xdr:rowOff>81280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54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148590</xdr:rowOff>
    </xdr:from>
    <xdr:to>
      <xdr:col>11</xdr:col>
      <xdr:colOff>60325</xdr:colOff>
      <xdr:row>34</xdr:row>
      <xdr:rowOff>78740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80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63517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7620</xdr:rowOff>
    </xdr:from>
    <xdr:to>
      <xdr:col>20</xdr:col>
      <xdr:colOff>38100</xdr:colOff>
      <xdr:row>32</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49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30</xdr:row>
      <xdr:rowOff>119397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26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53340</xdr:rowOff>
    </xdr:from>
    <xdr:to>
      <xdr:col>15</xdr:col>
      <xdr:colOff>149225</xdr:colOff>
      <xdr:row>32</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30</xdr:row>
      <xdr:rowOff>165117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30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30480</xdr:rowOff>
    </xdr:from>
    <xdr:to>
      <xdr:col>11</xdr:col>
      <xdr:colOff>60325</xdr:colOff>
      <xdr:row>32</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51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28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7620</xdr:rowOff>
    </xdr:from>
    <xdr:to>
      <xdr:col>6</xdr:col>
      <xdr:colOff>171450</xdr:colOff>
      <xdr:row>32</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49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119397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26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会計年度任用職員制度に伴う、臨時職員賃金等の人件費への算入による大幅減や、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「第２次美幌町財政運営計画」に基づき、ゼロベースの視点に立ち全ての事務事業を見直ししてきた結果、類似団体平均を下回っている。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しかし、新型コロナウイルス感染症対策のための新たな支出も見込まれるため、今後も内部管理経費の徹底した節減と効率的な執行のほか、公共施設の管理運営の見直しを進めていく。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41275</xdr:rowOff>
    </xdr:from>
    <xdr:to>
      <xdr:col>82</xdr:col>
      <xdr:colOff>107950</xdr:colOff>
      <xdr:row>17</xdr:row>
      <xdr:rowOff>136525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784475"/>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17</xdr:row>
      <xdr:rowOff>136525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0226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104775</xdr:rowOff>
    </xdr:from>
    <xdr:to>
      <xdr:col>78</xdr:col>
      <xdr:colOff>120650</xdr:colOff>
      <xdr:row>19</xdr:row>
      <xdr:rowOff>34925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319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19702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277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17</xdr:row>
      <xdr:rowOff>117475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30226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57150</xdr:rowOff>
    </xdr:from>
    <xdr:to>
      <xdr:col>74</xdr:col>
      <xdr:colOff>31750</xdr:colOff>
      <xdr:row>18</xdr:row>
      <xdr:rowOff>158750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31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143527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22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17</xdr:row>
      <xdr:rowOff>117475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0226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38100</xdr:rowOff>
    </xdr:from>
    <xdr:to>
      <xdr:col>69</xdr:col>
      <xdr:colOff>142875</xdr:colOff>
      <xdr:row>18</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19050</xdr:rowOff>
    </xdr:from>
    <xdr:to>
      <xdr:col>65</xdr:col>
      <xdr:colOff>53975</xdr:colOff>
      <xdr:row>18</xdr:row>
      <xdr:rowOff>120650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310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105427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161925</xdr:rowOff>
    </xdr:from>
    <xdr:to>
      <xdr:col>82</xdr:col>
      <xdr:colOff>158750</xdr:colOff>
      <xdr:row>16</xdr:row>
      <xdr:rowOff>92075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7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7002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7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85725</xdr:rowOff>
    </xdr:from>
    <xdr:to>
      <xdr:col>78</xdr:col>
      <xdr:colOff>120650</xdr:colOff>
      <xdr:row>18</xdr:row>
      <xdr:rowOff>15875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00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26052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769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57150</xdr:rowOff>
    </xdr:from>
    <xdr:to>
      <xdr:col>74</xdr:col>
      <xdr:colOff>31750</xdr:colOff>
      <xdr:row>17</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66675</xdr:rowOff>
    </xdr:from>
    <xdr:to>
      <xdr:col>69</xdr:col>
      <xdr:colOff>142875</xdr:colOff>
      <xdr:row>17</xdr:row>
      <xdr:rowOff>168275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9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7002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75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類似団体平均を下回っている要因は、給付事業全般の検証による所得制限の設定等があげられる。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今後、少子高齢社会の進展に伴う給付事業の見直しが見込まれるが、引き続き給付水準の適正化に努める。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120650</xdr:rowOff>
    </xdr:from>
    <xdr:to>
      <xdr:col>24</xdr:col>
      <xdr:colOff>25400</xdr:colOff>
      <xdr:row>54</xdr:row>
      <xdr:rowOff>25400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207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133350</xdr:rowOff>
    </xdr:from>
    <xdr:to>
      <xdr:col>19</xdr:col>
      <xdr:colOff>187325</xdr:colOff>
      <xdr:row>54</xdr:row>
      <xdr:rowOff>25400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220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107950</xdr:rowOff>
    </xdr:from>
    <xdr:to>
      <xdr:col>20</xdr:col>
      <xdr:colOff>38100</xdr:colOff>
      <xdr:row>58</xdr:row>
      <xdr:rowOff>38100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22877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133350</xdr:rowOff>
    </xdr:from>
    <xdr:to>
      <xdr:col>15</xdr:col>
      <xdr:colOff>98425</xdr:colOff>
      <xdr:row>54</xdr:row>
      <xdr:rowOff>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22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133350</xdr:rowOff>
    </xdr:from>
    <xdr:to>
      <xdr:col>11</xdr:col>
      <xdr:colOff>9525</xdr:colOff>
      <xdr:row>54</xdr:row>
      <xdr:rowOff>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22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69850</xdr:rowOff>
    </xdr:from>
    <xdr:to>
      <xdr:col>24</xdr:col>
      <xdr:colOff>76200</xdr:colOff>
      <xdr:row>54</xdr:row>
      <xdr:rowOff>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86377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146050</xdr:rowOff>
    </xdr:from>
    <xdr:to>
      <xdr:col>20</xdr:col>
      <xdr:colOff>38100</xdr:colOff>
      <xdr:row>54</xdr:row>
      <xdr:rowOff>76200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86377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00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82550</xdr:rowOff>
    </xdr:from>
    <xdr:to>
      <xdr:col>15</xdr:col>
      <xdr:colOff>149225</xdr:colOff>
      <xdr:row>54</xdr:row>
      <xdr:rowOff>12700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22877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120650</xdr:rowOff>
    </xdr:from>
    <xdr:to>
      <xdr:col>11</xdr:col>
      <xdr:colOff>60325</xdr:colOff>
      <xdr:row>54</xdr:row>
      <xdr:rowOff>50800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60977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82550</xdr:rowOff>
    </xdr:from>
    <xdr:to>
      <xdr:col>6</xdr:col>
      <xdr:colOff>171450</xdr:colOff>
      <xdr:row>54</xdr:row>
      <xdr:rowOff>12700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22877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維持補修費については、今後、公共施設等の老朽化による支出増加が見込まれるため、「公共施設等総合管理計画」に基づいた施設の統廃合も推進しながら経費の抑制を図り、施設の計画的な維持補修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繰出金については、近年増加傾向にあるため、今後も引き続き内部経費節減などによる健全化策を推進し、普通会計の負担の抑制に努める。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57</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7053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104140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68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81280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58420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65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補助金、負担金の再点検・再評価を実施してきたことにより、類似団体の平均を若干下回っているが、新型コロナウイルス感染症対策のための新たな支出も見込まれる。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さらに、近年は増加傾向にあ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ことから、今後においても、引き続き交付基準の明確化や事業効果の検証を進めるなど、適正化策を進めていく。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33927</xdr:rowOff>
    </xdr:from>
    <xdr:to>
      <xdr:col>82</xdr:col>
      <xdr:colOff>107950</xdr:colOff>
      <xdr:row>35</xdr:row>
      <xdr:rowOff>131899</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03467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33927</xdr:rowOff>
    </xdr:from>
    <xdr:to>
      <xdr:col>78</xdr:col>
      <xdr:colOff>69850</xdr:colOff>
      <xdr:row>35</xdr:row>
      <xdr:rowOff>66584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0346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60053</xdr:rowOff>
    </xdr:from>
    <xdr:to>
      <xdr:col>73</xdr:col>
      <xdr:colOff>180975</xdr:colOff>
      <xdr:row>35</xdr:row>
      <xdr:rowOff>66584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0608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107224</xdr:rowOff>
    </xdr:from>
    <xdr:to>
      <xdr:col>74</xdr:col>
      <xdr:colOff>31750</xdr:colOff>
      <xdr:row>36</xdr:row>
      <xdr:rowOff>37374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22151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9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53522</xdr:rowOff>
    </xdr:from>
    <xdr:to>
      <xdr:col>69</xdr:col>
      <xdr:colOff>92075</xdr:colOff>
      <xdr:row>35</xdr:row>
      <xdr:rowOff>60053</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0542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87630</xdr:rowOff>
    </xdr:from>
    <xdr:to>
      <xdr:col>69</xdr:col>
      <xdr:colOff>142875</xdr:colOff>
      <xdr:row>36</xdr:row>
      <xdr:rowOff>17780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2557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107224</xdr:rowOff>
    </xdr:from>
    <xdr:to>
      <xdr:col>65</xdr:col>
      <xdr:colOff>53975</xdr:colOff>
      <xdr:row>36</xdr:row>
      <xdr:rowOff>37374</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22151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19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81099</xdr:rowOff>
    </xdr:from>
    <xdr:to>
      <xdr:col>82</xdr:col>
      <xdr:colOff>158750</xdr:colOff>
      <xdr:row>36</xdr:row>
      <xdr:rowOff>11249</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0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97626</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92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154577</xdr:rowOff>
    </xdr:from>
    <xdr:to>
      <xdr:col>78</xdr:col>
      <xdr:colOff>120650</xdr:colOff>
      <xdr:row>35</xdr:row>
      <xdr:rowOff>84727</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98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94904</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752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15784</xdr:rowOff>
    </xdr:from>
    <xdr:to>
      <xdr:col>74</xdr:col>
      <xdr:colOff>31750</xdr:colOff>
      <xdr:row>35</xdr:row>
      <xdr:rowOff>117384</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01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127561</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78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9253</xdr:rowOff>
    </xdr:from>
    <xdr:to>
      <xdr:col>69</xdr:col>
      <xdr:colOff>142875</xdr:colOff>
      <xdr:row>35</xdr:row>
      <xdr:rowOff>110853</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121030</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77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2722</xdr:rowOff>
    </xdr:from>
    <xdr:to>
      <xdr:col>65</xdr:col>
      <xdr:colOff>53975</xdr:colOff>
      <xdr:row>35</xdr:row>
      <xdr:rowOff>104322</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114499</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累次にわたる公共事業に係る町債の増発により、類似団体平均を大きく上回っていたが、町債の新規発行抑制や一部償還完了などにより、近年では減少が進み、令和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年度は、類似団体内平均値</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を下回る状況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しかし、役場庁舎改築等に伴う公債費の増をはじめ、今後も公共施設更新等による公債費の増が見込まれるため、優先度や緊急性を判断し、事業の選択と集中化を図りながら、引き続き適正な財政運営を行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77</xdr:row>
      <xdr:rowOff>1270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1343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60706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2029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60706</xdr:rowOff>
    </xdr:from>
    <xdr:to>
      <xdr:col>15</xdr:col>
      <xdr:colOff>98425</xdr:colOff>
      <xdr:row>77</xdr:row>
      <xdr:rowOff>65278</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262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65278</xdr:rowOff>
    </xdr:from>
    <xdr:to>
      <xdr:col>11</xdr:col>
      <xdr:colOff>9525</xdr:colOff>
      <xdr:row>77</xdr:row>
      <xdr:rowOff>78994</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266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9906</xdr:rowOff>
    </xdr:from>
    <xdr:to>
      <xdr:col>15</xdr:col>
      <xdr:colOff>149225</xdr:colOff>
      <xdr:row>77</xdr:row>
      <xdr:rowOff>111506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14478</xdr:rowOff>
    </xdr:from>
    <xdr:to>
      <xdr:col>11</xdr:col>
      <xdr:colOff>60325</xdr:colOff>
      <xdr:row>77</xdr:row>
      <xdr:rowOff>116078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100855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114571</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全般的に類似団体を下回っている状況にある。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今後も「第２次美幌町財政運営計画」などに基づき、事務事業の見直しや経費の節減に取り組み、持続可能な財政基盤の確保に努める。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138430</xdr:rowOff>
    </xdr:from>
    <xdr:to>
      <xdr:col>82</xdr:col>
      <xdr:colOff>107950</xdr:colOff>
      <xdr:row>75</xdr:row>
      <xdr:rowOff>35560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2654280"/>
          <a:ext cx="8382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154957</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138430</xdr:rowOff>
    </xdr:from>
    <xdr:to>
      <xdr:col>78</xdr:col>
      <xdr:colOff>69850</xdr:colOff>
      <xdr:row>73</xdr:row>
      <xdr:rowOff>138430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2654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29227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127000</xdr:rowOff>
    </xdr:from>
    <xdr:to>
      <xdr:col>73</xdr:col>
      <xdr:colOff>180975</xdr:colOff>
      <xdr:row>73</xdr:row>
      <xdr:rowOff>138430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26428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92710</xdr:rowOff>
    </xdr:from>
    <xdr:to>
      <xdr:col>69</xdr:col>
      <xdr:colOff>92075</xdr:colOff>
      <xdr:row>73</xdr:row>
      <xdr:rowOff>127000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26085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72389</xdr:rowOff>
    </xdr:from>
    <xdr:to>
      <xdr:col>65</xdr:col>
      <xdr:colOff>53975</xdr:colOff>
      <xdr:row>77</xdr:row>
      <xdr:rowOff>2539</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158766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156210</xdr:rowOff>
    </xdr:from>
    <xdr:to>
      <xdr:col>82</xdr:col>
      <xdr:colOff>158750</xdr:colOff>
      <xdr:row>75</xdr:row>
      <xdr:rowOff>86360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1287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87630</xdr:rowOff>
    </xdr:from>
    <xdr:to>
      <xdr:col>78</xdr:col>
      <xdr:colOff>120650</xdr:colOff>
      <xdr:row>74</xdr:row>
      <xdr:rowOff>17780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27957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37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87630</xdr:rowOff>
    </xdr:from>
    <xdr:to>
      <xdr:col>74</xdr:col>
      <xdr:colOff>31750</xdr:colOff>
      <xdr:row>74</xdr:row>
      <xdr:rowOff>17780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27957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76200</xdr:rowOff>
    </xdr:from>
    <xdr:to>
      <xdr:col>69</xdr:col>
      <xdr:colOff>142875</xdr:colOff>
      <xdr:row>74</xdr:row>
      <xdr:rowOff>6350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25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16527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36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41910</xdr:rowOff>
    </xdr:from>
    <xdr:to>
      <xdr:col>65</xdr:col>
      <xdr:colOff>53975</xdr:colOff>
      <xdr:row>73</xdr:row>
      <xdr:rowOff>143510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153687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北海道美幌町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43637</xdr:rowOff>
    </xdr:from>
    <xdr:to>
      <xdr:col>29</xdr:col>
      <xdr:colOff>127000</xdr:colOff>
      <xdr:row>16</xdr:row>
      <xdr:rowOff>148438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34462"/>
          <a:ext cx="647700" cy="104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160189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1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148438</xdr:rowOff>
    </xdr:from>
    <xdr:to>
      <xdr:col>26</xdr:col>
      <xdr:colOff>50800</xdr:colOff>
      <xdr:row>16</xdr:row>
      <xdr:rowOff>168148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39263"/>
          <a:ext cx="698500" cy="19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69075</xdr:rowOff>
    </xdr:from>
    <xdr:to>
      <xdr:col>26</xdr:col>
      <xdr:colOff>101600</xdr:colOff>
      <xdr:row>19</xdr:row>
      <xdr:rowOff>170675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374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155452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46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168148</xdr:rowOff>
    </xdr:from>
    <xdr:to>
      <xdr:col>22</xdr:col>
      <xdr:colOff>114300</xdr:colOff>
      <xdr:row>17</xdr:row>
      <xdr:rowOff>18326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58973"/>
          <a:ext cx="698500" cy="21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73063</xdr:rowOff>
    </xdr:from>
    <xdr:to>
      <xdr:col>22</xdr:col>
      <xdr:colOff>165100</xdr:colOff>
      <xdr:row>20</xdr:row>
      <xdr:rowOff>3213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378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159440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46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18326</xdr:rowOff>
    </xdr:from>
    <xdr:to>
      <xdr:col>18</xdr:col>
      <xdr:colOff>177800</xdr:colOff>
      <xdr:row>17</xdr:row>
      <xdr:rowOff>23838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80601"/>
          <a:ext cx="698500" cy="5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82652</xdr:rowOff>
    </xdr:from>
    <xdr:to>
      <xdr:col>19</xdr:col>
      <xdr:colOff>38100</xdr:colOff>
      <xdr:row>20</xdr:row>
      <xdr:rowOff>12802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387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169029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47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90983</xdr:rowOff>
    </xdr:from>
    <xdr:to>
      <xdr:col>15</xdr:col>
      <xdr:colOff>101600</xdr:colOff>
      <xdr:row>20</xdr:row>
      <xdr:rowOff>21133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3961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5910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48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164287</xdr:rowOff>
    </xdr:from>
    <xdr:to>
      <xdr:col>29</xdr:col>
      <xdr:colOff>177800</xdr:colOff>
      <xdr:row>16</xdr:row>
      <xdr:rowOff>94437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83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9364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2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97638</xdr:rowOff>
    </xdr:from>
    <xdr:to>
      <xdr:col>26</xdr:col>
      <xdr:colOff>101600</xdr:colOff>
      <xdr:row>17</xdr:row>
      <xdr:rowOff>27788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88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37965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57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117348</xdr:rowOff>
    </xdr:from>
    <xdr:to>
      <xdr:col>22</xdr:col>
      <xdr:colOff>165100</xdr:colOff>
      <xdr:row>17</xdr:row>
      <xdr:rowOff>47498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08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57675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77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138976</xdr:rowOff>
    </xdr:from>
    <xdr:to>
      <xdr:col>19</xdr:col>
      <xdr:colOff>38100</xdr:colOff>
      <xdr:row>17</xdr:row>
      <xdr:rowOff>69126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29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79303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9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144488</xdr:rowOff>
    </xdr:from>
    <xdr:to>
      <xdr:col>15</xdr:col>
      <xdr:colOff>101600</xdr:colOff>
      <xdr:row>17</xdr:row>
      <xdr:rowOff>74638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35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84815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0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151137</xdr:rowOff>
    </xdr:from>
    <xdr:to>
      <xdr:col>29</xdr:col>
      <xdr:colOff>127000</xdr:colOff>
      <xdr:row>35</xdr:row>
      <xdr:rowOff>221621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761487"/>
          <a:ext cx="647700" cy="70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3477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1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48095</xdr:rowOff>
    </xdr:from>
    <xdr:to>
      <xdr:col>26</xdr:col>
      <xdr:colOff>50800</xdr:colOff>
      <xdr:row>35</xdr:row>
      <xdr:rowOff>151137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658445"/>
          <a:ext cx="698500" cy="103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270948</xdr:rowOff>
    </xdr:from>
    <xdr:to>
      <xdr:col>26</xdr:col>
      <xdr:colOff>101600</xdr:colOff>
      <xdr:row>36</xdr:row>
      <xdr:rowOff>29648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14425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7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48095</xdr:rowOff>
    </xdr:from>
    <xdr:to>
      <xdr:col>22</xdr:col>
      <xdr:colOff>114300</xdr:colOff>
      <xdr:row>35</xdr:row>
      <xdr:rowOff>59449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658445"/>
          <a:ext cx="698500" cy="11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268129</xdr:rowOff>
    </xdr:from>
    <xdr:to>
      <xdr:col>22</xdr:col>
      <xdr:colOff>165100</xdr:colOff>
      <xdr:row>36</xdr:row>
      <xdr:rowOff>26829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11606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59449</xdr:rowOff>
    </xdr:from>
    <xdr:to>
      <xdr:col>18</xdr:col>
      <xdr:colOff>177800</xdr:colOff>
      <xdr:row>35</xdr:row>
      <xdr:rowOff>129781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669799"/>
          <a:ext cx="698500" cy="70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267653</xdr:rowOff>
    </xdr:from>
    <xdr:to>
      <xdr:col>19</xdr:col>
      <xdr:colOff>38100</xdr:colOff>
      <xdr:row>36</xdr:row>
      <xdr:rowOff>26353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11130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6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268700</xdr:rowOff>
    </xdr:from>
    <xdr:to>
      <xdr:col>15</xdr:col>
      <xdr:colOff>101600</xdr:colOff>
      <xdr:row>36</xdr:row>
      <xdr:rowOff>27400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79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12177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6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170821</xdr:rowOff>
    </xdr:from>
    <xdr:to>
      <xdr:col>29</xdr:col>
      <xdr:colOff>177800</xdr:colOff>
      <xdr:row>35</xdr:row>
      <xdr:rowOff>272421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81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142898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5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100337</xdr:rowOff>
    </xdr:from>
    <xdr:to>
      <xdr:col>26</xdr:col>
      <xdr:colOff>101600</xdr:colOff>
      <xdr:row>35</xdr:row>
      <xdr:rowOff>201937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10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212114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79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340195</xdr:rowOff>
    </xdr:from>
    <xdr:to>
      <xdr:col>22</xdr:col>
      <xdr:colOff>165100</xdr:colOff>
      <xdr:row>35</xdr:row>
      <xdr:rowOff>98895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07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109072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37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8649</xdr:rowOff>
    </xdr:from>
    <xdr:to>
      <xdr:col>19</xdr:col>
      <xdr:colOff>38100</xdr:colOff>
      <xdr:row>35</xdr:row>
      <xdr:rowOff>110249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18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120426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8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78981</xdr:rowOff>
    </xdr:from>
    <xdr:to>
      <xdr:col>15</xdr:col>
      <xdr:colOff>101600</xdr:colOff>
      <xdr:row>35</xdr:row>
      <xdr:rowOff>180581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89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190758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5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18,941
18,849
438.41
16,988,467
16,855,318
83,305
6,839,425
11,041,994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138132</xdr:rowOff>
    </xdr:from>
    <xdr:to>
      <xdr:col>24</xdr:col>
      <xdr:colOff>63500</xdr:colOff>
      <xdr:row>36</xdr:row>
      <xdr:rowOff>88428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95982"/>
          <a:ext cx="838200" cy="46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9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88428</xdr:rowOff>
    </xdr:from>
    <xdr:to>
      <xdr:col>19</xdr:col>
      <xdr:colOff>177800</xdr:colOff>
      <xdr:row>36</xdr:row>
      <xdr:rowOff>99630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60628"/>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115924</xdr:rowOff>
    </xdr:from>
    <xdr:to>
      <xdr:col>20</xdr:col>
      <xdr:colOff>38100</xdr:colOff>
      <xdr:row>38</xdr:row>
      <xdr:rowOff>46074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45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37201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55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99630</xdr:rowOff>
    </xdr:from>
    <xdr:to>
      <xdr:col>15</xdr:col>
      <xdr:colOff>50800</xdr:colOff>
      <xdr:row>36</xdr:row>
      <xdr:rowOff>125559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71830"/>
          <a:ext cx="889000" cy="2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121737</xdr:rowOff>
    </xdr:from>
    <xdr:to>
      <xdr:col>15</xdr:col>
      <xdr:colOff>101600</xdr:colOff>
      <xdr:row>38</xdr:row>
      <xdr:rowOff>51887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4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43014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55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106341</xdr:rowOff>
    </xdr:from>
    <xdr:to>
      <xdr:col>10</xdr:col>
      <xdr:colOff>114300</xdr:colOff>
      <xdr:row>36</xdr:row>
      <xdr:rowOff>125559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78541"/>
          <a:ext cx="889000" cy="1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129803</xdr:rowOff>
    </xdr:from>
    <xdr:to>
      <xdr:col>10</xdr:col>
      <xdr:colOff>165100</xdr:colOff>
      <xdr:row>38</xdr:row>
      <xdr:rowOff>59953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47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51080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56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132252</xdr:rowOff>
    </xdr:from>
    <xdr:to>
      <xdr:col>6</xdr:col>
      <xdr:colOff>38100</xdr:colOff>
      <xdr:row>38</xdr:row>
      <xdr:rowOff>62402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7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53529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56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87332</xdr:rowOff>
    </xdr:from>
    <xdr:to>
      <xdr:col>24</xdr:col>
      <xdr:colOff>114300</xdr:colOff>
      <xdr:row>34</xdr:row>
      <xdr:rowOff>17482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4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110209</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9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37628</xdr:rowOff>
    </xdr:from>
    <xdr:to>
      <xdr:col>20</xdr:col>
      <xdr:colOff>38100</xdr:colOff>
      <xdr:row>36</xdr:row>
      <xdr:rowOff>139228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155755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48830</xdr:rowOff>
    </xdr:from>
    <xdr:to>
      <xdr:col>15</xdr:col>
      <xdr:colOff>101600</xdr:colOff>
      <xdr:row>36</xdr:row>
      <xdr:rowOff>150430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166957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74759</xdr:rowOff>
    </xdr:from>
    <xdr:to>
      <xdr:col>10</xdr:col>
      <xdr:colOff>165100</xdr:colOff>
      <xdr:row>37</xdr:row>
      <xdr:rowOff>4909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4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21436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2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55541</xdr:rowOff>
    </xdr:from>
    <xdr:to>
      <xdr:col>6</xdr:col>
      <xdr:colOff>38100</xdr:colOff>
      <xdr:row>36</xdr:row>
      <xdr:rowOff>157141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2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2218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0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152273</xdr:rowOff>
    </xdr:from>
    <xdr:to>
      <xdr:col>24</xdr:col>
      <xdr:colOff>63500</xdr:colOff>
      <xdr:row>56</xdr:row>
      <xdr:rowOff>81440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410573"/>
          <a:ext cx="838200" cy="27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43883</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0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152273</xdr:rowOff>
    </xdr:from>
    <xdr:to>
      <xdr:col>19</xdr:col>
      <xdr:colOff>177800</xdr:colOff>
      <xdr:row>55</xdr:row>
      <xdr:rowOff>39279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410573"/>
          <a:ext cx="889000" cy="5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39279</xdr:rowOff>
    </xdr:from>
    <xdr:to>
      <xdr:col>15</xdr:col>
      <xdr:colOff>50800</xdr:colOff>
      <xdr:row>55</xdr:row>
      <xdr:rowOff>87154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469029"/>
          <a:ext cx="889000" cy="4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46872</xdr:rowOff>
    </xdr:from>
    <xdr:to>
      <xdr:col>10</xdr:col>
      <xdr:colOff>114300</xdr:colOff>
      <xdr:row>55</xdr:row>
      <xdr:rowOff>87154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476622"/>
          <a:ext cx="889000" cy="4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9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30640</xdr:rowOff>
    </xdr:from>
    <xdr:to>
      <xdr:col>24</xdr:col>
      <xdr:colOff>114300</xdr:colOff>
      <xdr:row>56</xdr:row>
      <xdr:rowOff>132240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9067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101473</xdr:rowOff>
    </xdr:from>
    <xdr:to>
      <xdr:col>20</xdr:col>
      <xdr:colOff>38100</xdr:colOff>
      <xdr:row>55</xdr:row>
      <xdr:rowOff>31623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35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48150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13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159929</xdr:rowOff>
    </xdr:from>
    <xdr:to>
      <xdr:col>15</xdr:col>
      <xdr:colOff>101600</xdr:colOff>
      <xdr:row>55</xdr:row>
      <xdr:rowOff>90079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41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106606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19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36354</xdr:rowOff>
    </xdr:from>
    <xdr:to>
      <xdr:col>10</xdr:col>
      <xdr:colOff>165100</xdr:colOff>
      <xdr:row>55</xdr:row>
      <xdr:rowOff>137954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4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154481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24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167522</xdr:rowOff>
    </xdr:from>
    <xdr:to>
      <xdr:col>6</xdr:col>
      <xdr:colOff>38100</xdr:colOff>
      <xdr:row>55</xdr:row>
      <xdr:rowOff>97672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42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114199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20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87556</xdr:rowOff>
    </xdr:from>
    <xdr:to>
      <xdr:col>24</xdr:col>
      <xdr:colOff>63500</xdr:colOff>
      <xdr:row>77</xdr:row>
      <xdr:rowOff>2380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117756"/>
          <a:ext cx="838200" cy="8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55143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56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68445</xdr:rowOff>
    </xdr:from>
    <xdr:to>
      <xdr:col>19</xdr:col>
      <xdr:colOff>177800</xdr:colOff>
      <xdr:row>76</xdr:row>
      <xdr:rowOff>87556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098645"/>
          <a:ext cx="889000" cy="1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6445</xdr:rowOff>
    </xdr:from>
    <xdr:to>
      <xdr:col>20</xdr:col>
      <xdr:colOff>38100</xdr:colOff>
      <xdr:row>78</xdr:row>
      <xdr:rowOff>108045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99172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7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57632</xdr:rowOff>
    </xdr:from>
    <xdr:to>
      <xdr:col>15</xdr:col>
      <xdr:colOff>50800</xdr:colOff>
      <xdr:row>76</xdr:row>
      <xdr:rowOff>68445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087832"/>
          <a:ext cx="8890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3839</xdr:rowOff>
    </xdr:from>
    <xdr:to>
      <xdr:col>15</xdr:col>
      <xdr:colOff>101600</xdr:colOff>
      <xdr:row>78</xdr:row>
      <xdr:rowOff>105439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7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96566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6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26634</xdr:rowOff>
    </xdr:from>
    <xdr:to>
      <xdr:col>10</xdr:col>
      <xdr:colOff>114300</xdr:colOff>
      <xdr:row>76</xdr:row>
      <xdr:rowOff>57632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056834"/>
          <a:ext cx="8890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1803</xdr:rowOff>
    </xdr:from>
    <xdr:to>
      <xdr:col>10</xdr:col>
      <xdr:colOff>165100</xdr:colOff>
      <xdr:row>78</xdr:row>
      <xdr:rowOff>103403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7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94530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6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9027</xdr:rowOff>
    </xdr:from>
    <xdr:to>
      <xdr:col>6</xdr:col>
      <xdr:colOff>38100</xdr:colOff>
      <xdr:row>78</xdr:row>
      <xdr:rowOff>110627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101754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7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123030</xdr:rowOff>
    </xdr:from>
    <xdr:to>
      <xdr:col>24</xdr:col>
      <xdr:colOff>114300</xdr:colOff>
      <xdr:row>77</xdr:row>
      <xdr:rowOff>53180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5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145907</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36756</xdr:rowOff>
    </xdr:from>
    <xdr:to>
      <xdr:col>20</xdr:col>
      <xdr:colOff>38100</xdr:colOff>
      <xdr:row>76</xdr:row>
      <xdr:rowOff>138356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06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154884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84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17645</xdr:rowOff>
    </xdr:from>
    <xdr:to>
      <xdr:col>15</xdr:col>
      <xdr:colOff>101600</xdr:colOff>
      <xdr:row>76</xdr:row>
      <xdr:rowOff>119245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4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135772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8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6832</xdr:rowOff>
    </xdr:from>
    <xdr:to>
      <xdr:col>10</xdr:col>
      <xdr:colOff>165100</xdr:colOff>
      <xdr:row>76</xdr:row>
      <xdr:rowOff>108432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03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124960</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81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147284</xdr:rowOff>
    </xdr:from>
    <xdr:to>
      <xdr:col>6</xdr:col>
      <xdr:colOff>38100</xdr:colOff>
      <xdr:row>76</xdr:row>
      <xdr:rowOff>77434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00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93962</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78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157945</xdr:rowOff>
    </xdr:from>
    <xdr:to>
      <xdr:col>24</xdr:col>
      <xdr:colOff>63500</xdr:colOff>
      <xdr:row>96</xdr:row>
      <xdr:rowOff>161874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617145"/>
          <a:ext cx="838200" cy="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53512</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6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161874</xdr:rowOff>
    </xdr:from>
    <xdr:to>
      <xdr:col>19</xdr:col>
      <xdr:colOff>177800</xdr:colOff>
      <xdr:row>97</xdr:row>
      <xdr:rowOff>26357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621074"/>
          <a:ext cx="889000" cy="3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38379</xdr:rowOff>
    </xdr:from>
    <xdr:to>
      <xdr:col>20</xdr:col>
      <xdr:colOff>38100</xdr:colOff>
      <xdr:row>95</xdr:row>
      <xdr:rowOff>139979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2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156506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10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26357</xdr:rowOff>
    </xdr:from>
    <xdr:to>
      <xdr:col>15</xdr:col>
      <xdr:colOff>50800</xdr:colOff>
      <xdr:row>97</xdr:row>
      <xdr:rowOff>42759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657007"/>
          <a:ext cx="8890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89815</xdr:rowOff>
    </xdr:from>
    <xdr:to>
      <xdr:col>15</xdr:col>
      <xdr:colOff>101600</xdr:colOff>
      <xdr:row>96</xdr:row>
      <xdr:rowOff>19965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37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36492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15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42759</xdr:rowOff>
    </xdr:from>
    <xdr:to>
      <xdr:col>10</xdr:col>
      <xdr:colOff>114300</xdr:colOff>
      <xdr:row>97</xdr:row>
      <xdr:rowOff>56276</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673409"/>
          <a:ext cx="889000" cy="1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92486</xdr:rowOff>
    </xdr:from>
    <xdr:to>
      <xdr:col>10</xdr:col>
      <xdr:colOff>165100</xdr:colOff>
      <xdr:row>96</xdr:row>
      <xdr:rowOff>22636</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3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39163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15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126561</xdr:rowOff>
    </xdr:from>
    <xdr:to>
      <xdr:col>6</xdr:col>
      <xdr:colOff>38100</xdr:colOff>
      <xdr:row>96</xdr:row>
      <xdr:rowOff>56711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41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73238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18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107145</xdr:rowOff>
    </xdr:from>
    <xdr:to>
      <xdr:col>24</xdr:col>
      <xdr:colOff>114300</xdr:colOff>
      <xdr:row>97</xdr:row>
      <xdr:rowOff>37295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5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85572</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54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111074</xdr:rowOff>
    </xdr:from>
    <xdr:to>
      <xdr:col>20</xdr:col>
      <xdr:colOff>38100</xdr:colOff>
      <xdr:row>97</xdr:row>
      <xdr:rowOff>41224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57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32351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66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147007</xdr:rowOff>
    </xdr:from>
    <xdr:to>
      <xdr:col>15</xdr:col>
      <xdr:colOff>101600</xdr:colOff>
      <xdr:row>97</xdr:row>
      <xdr:rowOff>77157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60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68284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69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163409</xdr:rowOff>
    </xdr:from>
    <xdr:to>
      <xdr:col>10</xdr:col>
      <xdr:colOff>165100</xdr:colOff>
      <xdr:row>97</xdr:row>
      <xdr:rowOff>93559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62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84686</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71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5476</xdr:rowOff>
    </xdr:from>
    <xdr:to>
      <xdr:col>6</xdr:col>
      <xdr:colOff>38100</xdr:colOff>
      <xdr:row>97</xdr:row>
      <xdr:rowOff>107076</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63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98203</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72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142215</xdr:rowOff>
    </xdr:from>
    <xdr:to>
      <xdr:col>55</xdr:col>
      <xdr:colOff>0</xdr:colOff>
      <xdr:row>36</xdr:row>
      <xdr:rowOff>157385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800065"/>
          <a:ext cx="838200" cy="52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98550</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584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157385</xdr:rowOff>
    </xdr:from>
    <xdr:to>
      <xdr:col>50</xdr:col>
      <xdr:colOff>114300</xdr:colOff>
      <xdr:row>37</xdr:row>
      <xdr:rowOff>2430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329585"/>
          <a:ext cx="889000" cy="1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2430</xdr:rowOff>
    </xdr:from>
    <xdr:to>
      <xdr:col>45</xdr:col>
      <xdr:colOff>177800</xdr:colOff>
      <xdr:row>37</xdr:row>
      <xdr:rowOff>17463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46080"/>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4414</xdr:rowOff>
    </xdr:from>
    <xdr:to>
      <xdr:col>41</xdr:col>
      <xdr:colOff>50800</xdr:colOff>
      <xdr:row>37</xdr:row>
      <xdr:rowOff>17463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348064"/>
          <a:ext cx="889000" cy="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144680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8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91415</xdr:rowOff>
    </xdr:from>
    <xdr:to>
      <xdr:col>55</xdr:col>
      <xdr:colOff>50800</xdr:colOff>
      <xdr:row>34</xdr:row>
      <xdr:rowOff>21565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74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69842</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72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106585</xdr:rowOff>
    </xdr:from>
    <xdr:to>
      <xdr:col>50</xdr:col>
      <xdr:colOff>165100</xdr:colOff>
      <xdr:row>37</xdr:row>
      <xdr:rowOff>36735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2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53262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05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123080</xdr:rowOff>
    </xdr:from>
    <xdr:to>
      <xdr:col>46</xdr:col>
      <xdr:colOff>38100</xdr:colOff>
      <xdr:row>37</xdr:row>
      <xdr:rowOff>53230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69757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07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138113</xdr:rowOff>
    </xdr:from>
    <xdr:to>
      <xdr:col>41</xdr:col>
      <xdr:colOff>101600</xdr:colOff>
      <xdr:row>37</xdr:row>
      <xdr:rowOff>68263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1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84790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8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125064</xdr:rowOff>
    </xdr:from>
    <xdr:to>
      <xdr:col>36</xdr:col>
      <xdr:colOff>165100</xdr:colOff>
      <xdr:row>37</xdr:row>
      <xdr:rowOff>55214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71741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7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64043</xdr:rowOff>
    </xdr:from>
    <xdr:to>
      <xdr:col>55</xdr:col>
      <xdr:colOff>0</xdr:colOff>
      <xdr:row>56</xdr:row>
      <xdr:rowOff>72720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8807993"/>
          <a:ext cx="838200" cy="86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141631</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71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72720</xdr:rowOff>
    </xdr:from>
    <xdr:to>
      <xdr:col>50</xdr:col>
      <xdr:colOff>114300</xdr:colOff>
      <xdr:row>56</xdr:row>
      <xdr:rowOff>85878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673920"/>
          <a:ext cx="889000" cy="1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25971</xdr:rowOff>
    </xdr:from>
    <xdr:to>
      <xdr:col>50</xdr:col>
      <xdr:colOff>165100</xdr:colOff>
      <xdr:row>57</xdr:row>
      <xdr:rowOff>127571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118698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104011</xdr:rowOff>
    </xdr:from>
    <xdr:to>
      <xdr:col>45</xdr:col>
      <xdr:colOff>177800</xdr:colOff>
      <xdr:row>56</xdr:row>
      <xdr:rowOff>85878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533761"/>
          <a:ext cx="889000" cy="15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43697</xdr:rowOff>
    </xdr:from>
    <xdr:to>
      <xdr:col>46</xdr:col>
      <xdr:colOff>38100</xdr:colOff>
      <xdr:row>57</xdr:row>
      <xdr:rowOff>145297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136424</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9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104011</xdr:rowOff>
    </xdr:from>
    <xdr:to>
      <xdr:col>41</xdr:col>
      <xdr:colOff>50800</xdr:colOff>
      <xdr:row>56</xdr:row>
      <xdr:rowOff>48209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533761"/>
          <a:ext cx="889000" cy="11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21733</xdr:rowOff>
    </xdr:from>
    <xdr:to>
      <xdr:col>41</xdr:col>
      <xdr:colOff>101600</xdr:colOff>
      <xdr:row>57</xdr:row>
      <xdr:rowOff>123333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114460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42092</xdr:rowOff>
    </xdr:from>
    <xdr:to>
      <xdr:col>36</xdr:col>
      <xdr:colOff>165100</xdr:colOff>
      <xdr:row>57</xdr:row>
      <xdr:rowOff>143692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81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134819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90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13243</xdr:rowOff>
    </xdr:from>
    <xdr:to>
      <xdr:col>55</xdr:col>
      <xdr:colOff>50800</xdr:colOff>
      <xdr:row>51</xdr:row>
      <xdr:rowOff>114843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87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137720</xdr:rowOff>
    </xdr:from>
    <xdr:ext cx="599010"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8710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21920</xdr:rowOff>
    </xdr:from>
    <xdr:to>
      <xdr:col>50</xdr:col>
      <xdr:colOff>165100</xdr:colOff>
      <xdr:row>56</xdr:row>
      <xdr:rowOff>123520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140047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39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35078</xdr:rowOff>
    </xdr:from>
    <xdr:to>
      <xdr:col>46</xdr:col>
      <xdr:colOff>38100</xdr:colOff>
      <xdr:row>56</xdr:row>
      <xdr:rowOff>136678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3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153205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41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53211</xdr:rowOff>
    </xdr:from>
    <xdr:to>
      <xdr:col>41</xdr:col>
      <xdr:colOff>101600</xdr:colOff>
      <xdr:row>55</xdr:row>
      <xdr:rowOff>154811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48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171338</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61795" y="925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168859</xdr:rowOff>
    </xdr:from>
    <xdr:to>
      <xdr:col>36</xdr:col>
      <xdr:colOff>165100</xdr:colOff>
      <xdr:row>56</xdr:row>
      <xdr:rowOff>99009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59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115536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37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134930</xdr:rowOff>
    </xdr:from>
    <xdr:to>
      <xdr:col>55</xdr:col>
      <xdr:colOff>0</xdr:colOff>
      <xdr:row>79</xdr:row>
      <xdr:rowOff>12477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336580"/>
          <a:ext cx="838200" cy="2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87276</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8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12477</xdr:rowOff>
    </xdr:from>
    <xdr:to>
      <xdr:col>50</xdr:col>
      <xdr:colOff>114300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557027"/>
          <a:ext cx="889000" cy="3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66139</xdr:rowOff>
    </xdr:from>
    <xdr:to>
      <xdr:col>50</xdr:col>
      <xdr:colOff>165100</xdr:colOff>
      <xdr:row>78</xdr:row>
      <xdr:rowOff>167739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3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12816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1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46952</xdr:rowOff>
    </xdr:from>
    <xdr:to>
      <xdr:col>46</xdr:col>
      <xdr:colOff>38100</xdr:colOff>
      <xdr:row>78</xdr:row>
      <xdr:rowOff>148552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420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165079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9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44450</xdr:rowOff>
    </xdr:from>
    <xdr:to>
      <xdr:col>41</xdr:col>
      <xdr:colOff>50800</xdr:colOff>
      <xdr:row>79</xdr:row>
      <xdr:rowOff>44450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47051</xdr:rowOff>
    </xdr:from>
    <xdr:to>
      <xdr:col>41</xdr:col>
      <xdr:colOff>101600</xdr:colOff>
      <xdr:row>78</xdr:row>
      <xdr:rowOff>148651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2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165178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9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49650</xdr:rowOff>
    </xdr:from>
    <xdr:to>
      <xdr:col>36</xdr:col>
      <xdr:colOff>165100</xdr:colOff>
      <xdr:row>78</xdr:row>
      <xdr:rowOff>151250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42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167777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84130</xdr:rowOff>
    </xdr:from>
    <xdr:to>
      <xdr:col>55</xdr:col>
      <xdr:colOff>50800</xdr:colOff>
      <xdr:row>78</xdr:row>
      <xdr:rowOff>14280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2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107007</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3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133127</xdr:rowOff>
    </xdr:from>
    <xdr:to>
      <xdr:col>50</xdr:col>
      <xdr:colOff>165100</xdr:colOff>
      <xdr:row>79</xdr:row>
      <xdr:rowOff>63277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0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54404</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9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151754</xdr:rowOff>
    </xdr:from>
    <xdr:to>
      <xdr:col>55</xdr:col>
      <xdr:colOff>0</xdr:colOff>
      <xdr:row>96</xdr:row>
      <xdr:rowOff>93614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5753704"/>
          <a:ext cx="838200" cy="7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157143</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4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79459</xdr:rowOff>
    </xdr:from>
    <xdr:to>
      <xdr:col>50</xdr:col>
      <xdr:colOff>114300</xdr:colOff>
      <xdr:row>96</xdr:row>
      <xdr:rowOff>93614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367209"/>
          <a:ext cx="889000" cy="18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149913</xdr:rowOff>
    </xdr:from>
    <xdr:to>
      <xdr:col>50</xdr:col>
      <xdr:colOff>165100</xdr:colOff>
      <xdr:row>97</xdr:row>
      <xdr:rowOff>80063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60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71190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70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56079</xdr:rowOff>
    </xdr:from>
    <xdr:to>
      <xdr:col>45</xdr:col>
      <xdr:colOff>177800</xdr:colOff>
      <xdr:row>95</xdr:row>
      <xdr:rowOff>79459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172379"/>
          <a:ext cx="889000" cy="19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11804</xdr:rowOff>
    </xdr:from>
    <xdr:to>
      <xdr:col>46</xdr:col>
      <xdr:colOff>38100</xdr:colOff>
      <xdr:row>97</xdr:row>
      <xdr:rowOff>113404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4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104531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73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56079</xdr:rowOff>
    </xdr:from>
    <xdr:to>
      <xdr:col>41</xdr:col>
      <xdr:colOff>50800</xdr:colOff>
      <xdr:row>95</xdr:row>
      <xdr:rowOff>45655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172379"/>
          <a:ext cx="889000" cy="16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163790</xdr:rowOff>
    </xdr:from>
    <xdr:to>
      <xdr:col>41</xdr:col>
      <xdr:colOff>101600</xdr:colOff>
      <xdr:row>97</xdr:row>
      <xdr:rowOff>93940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85067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1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7832</xdr:rowOff>
    </xdr:from>
    <xdr:to>
      <xdr:col>36</xdr:col>
      <xdr:colOff>165100</xdr:colOff>
      <xdr:row>97</xdr:row>
      <xdr:rowOff>109432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3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100559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3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100954</xdr:rowOff>
    </xdr:from>
    <xdr:to>
      <xdr:col>55</xdr:col>
      <xdr:colOff>50800</xdr:colOff>
      <xdr:row>92</xdr:row>
      <xdr:rowOff>31104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570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123831</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555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42814</xdr:rowOff>
    </xdr:from>
    <xdr:to>
      <xdr:col>50</xdr:col>
      <xdr:colOff>165100</xdr:colOff>
      <xdr:row>96</xdr:row>
      <xdr:rowOff>144414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0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160941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27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28659</xdr:rowOff>
    </xdr:from>
    <xdr:to>
      <xdr:col>46</xdr:col>
      <xdr:colOff>38100</xdr:colOff>
      <xdr:row>95</xdr:row>
      <xdr:rowOff>130259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31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146786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09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5279</xdr:rowOff>
    </xdr:from>
    <xdr:to>
      <xdr:col>41</xdr:col>
      <xdr:colOff>101600</xdr:colOff>
      <xdr:row>94</xdr:row>
      <xdr:rowOff>106879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12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123406</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61795" y="1589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166305</xdr:rowOff>
    </xdr:from>
    <xdr:to>
      <xdr:col>36</xdr:col>
      <xdr:colOff>165100</xdr:colOff>
      <xdr:row>95</xdr:row>
      <xdr:rowOff>96455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28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112982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05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134477</xdr:rowOff>
    </xdr:from>
    <xdr:to>
      <xdr:col>81</xdr:col>
      <xdr:colOff>101600</xdr:colOff>
      <xdr:row>38</xdr:row>
      <xdr:rowOff>64627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7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81154</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25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137512</xdr:rowOff>
    </xdr:from>
    <xdr:to>
      <xdr:col>76</xdr:col>
      <xdr:colOff>165100</xdr:colOff>
      <xdr:row>38</xdr:row>
      <xdr:rowOff>67662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8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84189</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25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20496</xdr:rowOff>
    </xdr:from>
    <xdr:to>
      <xdr:col>71</xdr:col>
      <xdr:colOff>177800</xdr:colOff>
      <xdr:row>38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535596"/>
          <a:ext cx="889000" cy="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142153</xdr:rowOff>
    </xdr:from>
    <xdr:to>
      <xdr:col>72</xdr:col>
      <xdr:colOff>38100</xdr:colOff>
      <xdr:row>38</xdr:row>
      <xdr:rowOff>72303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8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88830</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4017" y="6261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135889</xdr:rowOff>
    </xdr:from>
    <xdr:to>
      <xdr:col>67</xdr:col>
      <xdr:colOff>101600</xdr:colOff>
      <xdr:row>38</xdr:row>
      <xdr:rowOff>66039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7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82566</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25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440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141146</xdr:rowOff>
    </xdr:from>
    <xdr:to>
      <xdr:col>67</xdr:col>
      <xdr:colOff>101600</xdr:colOff>
      <xdr:row>38</xdr:row>
      <xdr:rowOff>71296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8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62423</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57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164503</xdr:rowOff>
    </xdr:from>
    <xdr:to>
      <xdr:col>85</xdr:col>
      <xdr:colOff>127000</xdr:colOff>
      <xdr:row>77</xdr:row>
      <xdr:rowOff>26543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3194703"/>
          <a:ext cx="8382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140835</xdr:rowOff>
    </xdr:from>
    <xdr:to>
      <xdr:col>81</xdr:col>
      <xdr:colOff>50800</xdr:colOff>
      <xdr:row>76</xdr:row>
      <xdr:rowOff>164503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3171035"/>
          <a:ext cx="889000" cy="2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95225</xdr:rowOff>
    </xdr:from>
    <xdr:to>
      <xdr:col>81</xdr:col>
      <xdr:colOff>101600</xdr:colOff>
      <xdr:row>78</xdr:row>
      <xdr:rowOff>25375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16502</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33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140835</xdr:rowOff>
    </xdr:from>
    <xdr:to>
      <xdr:col>76</xdr:col>
      <xdr:colOff>114300</xdr:colOff>
      <xdr:row>76</xdr:row>
      <xdr:rowOff>144157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3171035"/>
          <a:ext cx="889000" cy="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91712</xdr:rowOff>
    </xdr:from>
    <xdr:to>
      <xdr:col>76</xdr:col>
      <xdr:colOff>165100</xdr:colOff>
      <xdr:row>78</xdr:row>
      <xdr:rowOff>21862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29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12989</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38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137894</xdr:rowOff>
    </xdr:from>
    <xdr:to>
      <xdr:col>71</xdr:col>
      <xdr:colOff>177800</xdr:colOff>
      <xdr:row>76</xdr:row>
      <xdr:rowOff>144157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3168094"/>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93349</xdr:rowOff>
    </xdr:from>
    <xdr:to>
      <xdr:col>72</xdr:col>
      <xdr:colOff>38100</xdr:colOff>
      <xdr:row>78</xdr:row>
      <xdr:rowOff>23499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29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14626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338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94645</xdr:rowOff>
    </xdr:from>
    <xdr:to>
      <xdr:col>67</xdr:col>
      <xdr:colOff>101600</xdr:colOff>
      <xdr:row>78</xdr:row>
      <xdr:rowOff>24795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2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15922</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33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147193</xdr:rowOff>
    </xdr:from>
    <xdr:to>
      <xdr:col>85</xdr:col>
      <xdr:colOff>177800</xdr:colOff>
      <xdr:row>77</xdr:row>
      <xdr:rowOff>77343</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1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125620</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15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113703</xdr:rowOff>
    </xdr:from>
    <xdr:to>
      <xdr:col>81</xdr:col>
      <xdr:colOff>101600</xdr:colOff>
      <xdr:row>77</xdr:row>
      <xdr:rowOff>43853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14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60380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91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90035</xdr:rowOff>
    </xdr:from>
    <xdr:to>
      <xdr:col>76</xdr:col>
      <xdr:colOff>165100</xdr:colOff>
      <xdr:row>77</xdr:row>
      <xdr:rowOff>20185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1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36713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89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93357</xdr:rowOff>
    </xdr:from>
    <xdr:to>
      <xdr:col>72</xdr:col>
      <xdr:colOff>38100</xdr:colOff>
      <xdr:row>77</xdr:row>
      <xdr:rowOff>23507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1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40035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89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87094</xdr:rowOff>
    </xdr:from>
    <xdr:to>
      <xdr:col>67</xdr:col>
      <xdr:colOff>101600</xdr:colOff>
      <xdr:row>77</xdr:row>
      <xdr:rowOff>17244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1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33771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89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162930</xdr:rowOff>
    </xdr:from>
    <xdr:to>
      <xdr:col>85</xdr:col>
      <xdr:colOff>127000</xdr:colOff>
      <xdr:row>97</xdr:row>
      <xdr:rowOff>169004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622130"/>
          <a:ext cx="838200" cy="17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22141</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52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166077</xdr:rowOff>
    </xdr:from>
    <xdr:to>
      <xdr:col>81</xdr:col>
      <xdr:colOff>50800</xdr:colOff>
      <xdr:row>97</xdr:row>
      <xdr:rowOff>169004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796727"/>
          <a:ext cx="8890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84469</xdr:rowOff>
    </xdr:from>
    <xdr:to>
      <xdr:col>81</xdr:col>
      <xdr:colOff>101600</xdr:colOff>
      <xdr:row>99</xdr:row>
      <xdr:rowOff>14619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88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5746</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97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166077</xdr:rowOff>
    </xdr:from>
    <xdr:to>
      <xdr:col>76</xdr:col>
      <xdr:colOff>114300</xdr:colOff>
      <xdr:row>98</xdr:row>
      <xdr:rowOff>30635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796727"/>
          <a:ext cx="889000" cy="3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168714</xdr:rowOff>
    </xdr:from>
    <xdr:to>
      <xdr:col>76</xdr:col>
      <xdr:colOff>165100</xdr:colOff>
      <xdr:row>98</xdr:row>
      <xdr:rowOff>98864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9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89991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89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94176</xdr:rowOff>
    </xdr:from>
    <xdr:to>
      <xdr:col>71</xdr:col>
      <xdr:colOff>177800</xdr:colOff>
      <xdr:row>98</xdr:row>
      <xdr:rowOff>30635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724826"/>
          <a:ext cx="889000" cy="10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43822</xdr:rowOff>
    </xdr:from>
    <xdr:to>
      <xdr:col>72</xdr:col>
      <xdr:colOff>38100</xdr:colOff>
      <xdr:row>98</xdr:row>
      <xdr:rowOff>145422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84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136549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93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66672</xdr:rowOff>
    </xdr:from>
    <xdr:to>
      <xdr:col>67</xdr:col>
      <xdr:colOff>101600</xdr:colOff>
      <xdr:row>98</xdr:row>
      <xdr:rowOff>168272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8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159399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9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112130</xdr:rowOff>
    </xdr:from>
    <xdr:to>
      <xdr:col>85</xdr:col>
      <xdr:colOff>177800</xdr:colOff>
      <xdr:row>97</xdr:row>
      <xdr:rowOff>42280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57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135007</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42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118204</xdr:rowOff>
    </xdr:from>
    <xdr:to>
      <xdr:col>81</xdr:col>
      <xdr:colOff>101600</xdr:colOff>
      <xdr:row>98</xdr:row>
      <xdr:rowOff>48354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74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64881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5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115277</xdr:rowOff>
    </xdr:from>
    <xdr:to>
      <xdr:col>76</xdr:col>
      <xdr:colOff>165100</xdr:colOff>
      <xdr:row>98</xdr:row>
      <xdr:rowOff>45427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61954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52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151285</xdr:rowOff>
    </xdr:from>
    <xdr:to>
      <xdr:col>72</xdr:col>
      <xdr:colOff>38100</xdr:colOff>
      <xdr:row>98</xdr:row>
      <xdr:rowOff>81435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8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97962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55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43376</xdr:rowOff>
    </xdr:from>
    <xdr:to>
      <xdr:col>67</xdr:col>
      <xdr:colOff>101600</xdr:colOff>
      <xdr:row>97</xdr:row>
      <xdr:rowOff>144976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67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161503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4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139548</xdr:rowOff>
    </xdr:from>
    <xdr:to>
      <xdr:col>116</xdr:col>
      <xdr:colOff>63500</xdr:colOff>
      <xdr:row>35</xdr:row>
      <xdr:rowOff>104877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5968848"/>
          <a:ext cx="838200" cy="1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9186</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524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104877</xdr:rowOff>
    </xdr:from>
    <xdr:to>
      <xdr:col>111</xdr:col>
      <xdr:colOff>177800</xdr:colOff>
      <xdr:row>36</xdr:row>
      <xdr:rowOff>8560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105627"/>
          <a:ext cx="889000" cy="7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49657</xdr:rowOff>
    </xdr:from>
    <xdr:to>
      <xdr:col>112</xdr:col>
      <xdr:colOff>38100</xdr:colOff>
      <xdr:row>38</xdr:row>
      <xdr:rowOff>151257</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56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142384</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65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8560</xdr:rowOff>
    </xdr:from>
    <xdr:to>
      <xdr:col>107</xdr:col>
      <xdr:colOff>50800</xdr:colOff>
      <xdr:row>36</xdr:row>
      <xdr:rowOff>49250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180760"/>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78004</xdr:rowOff>
    </xdr:from>
    <xdr:to>
      <xdr:col>107</xdr:col>
      <xdr:colOff>101600</xdr:colOff>
      <xdr:row>39</xdr:row>
      <xdr:rowOff>8154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170731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68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49250</xdr:rowOff>
    </xdr:from>
    <xdr:to>
      <xdr:col>102</xdr:col>
      <xdr:colOff>114300</xdr:colOff>
      <xdr:row>36</xdr:row>
      <xdr:rowOff>95428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221450"/>
          <a:ext cx="889000" cy="4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83033</xdr:rowOff>
    </xdr:from>
    <xdr:to>
      <xdr:col>102</xdr:col>
      <xdr:colOff>165100</xdr:colOff>
      <xdr:row>39</xdr:row>
      <xdr:rowOff>13183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9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4310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69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98730</xdr:rowOff>
    </xdr:from>
    <xdr:to>
      <xdr:col>98</xdr:col>
      <xdr:colOff>38100</xdr:colOff>
      <xdr:row>39</xdr:row>
      <xdr:rowOff>28880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6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20007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706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88748</xdr:rowOff>
    </xdr:from>
    <xdr:to>
      <xdr:col>116</xdr:col>
      <xdr:colOff>114300</xdr:colOff>
      <xdr:row>35</xdr:row>
      <xdr:rowOff>18898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59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111625</xdr:rowOff>
    </xdr:from>
    <xdr:ext cx="534377"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576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54077</xdr:rowOff>
    </xdr:from>
    <xdr:to>
      <xdr:col>112</xdr:col>
      <xdr:colOff>38100</xdr:colOff>
      <xdr:row>35</xdr:row>
      <xdr:rowOff>155677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05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754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583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129210</xdr:rowOff>
    </xdr:from>
    <xdr:to>
      <xdr:col>107</xdr:col>
      <xdr:colOff>101600</xdr:colOff>
      <xdr:row>36</xdr:row>
      <xdr:rowOff>59360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1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75887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590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169900</xdr:rowOff>
    </xdr:from>
    <xdr:to>
      <xdr:col>102</xdr:col>
      <xdr:colOff>165100</xdr:colOff>
      <xdr:row>36</xdr:row>
      <xdr:rowOff>100050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1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116577</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594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44628</xdr:rowOff>
    </xdr:from>
    <xdr:to>
      <xdr:col>98</xdr:col>
      <xdr:colOff>38100</xdr:colOff>
      <xdr:row>36</xdr:row>
      <xdr:rowOff>146228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21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162755</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59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79311</xdr:rowOff>
    </xdr:from>
    <xdr:to>
      <xdr:col>116</xdr:col>
      <xdr:colOff>63500</xdr:colOff>
      <xdr:row>57</xdr:row>
      <xdr:rowOff>90646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9851961"/>
          <a:ext cx="838200" cy="1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75309</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10019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65272</xdr:rowOff>
    </xdr:from>
    <xdr:to>
      <xdr:col>111</xdr:col>
      <xdr:colOff>177800</xdr:colOff>
      <xdr:row>57</xdr:row>
      <xdr:rowOff>79311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9837922"/>
          <a:ext cx="889000" cy="1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139478</xdr:rowOff>
    </xdr:from>
    <xdr:to>
      <xdr:col>112</xdr:col>
      <xdr:colOff>38100</xdr:colOff>
      <xdr:row>59</xdr:row>
      <xdr:rowOff>69628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8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60755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1017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65272</xdr:rowOff>
    </xdr:from>
    <xdr:to>
      <xdr:col>107</xdr:col>
      <xdr:colOff>50800</xdr:colOff>
      <xdr:row>57</xdr:row>
      <xdr:rowOff>71348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9837922"/>
          <a:ext cx="889000" cy="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138811</xdr:rowOff>
    </xdr:from>
    <xdr:to>
      <xdr:col>107</xdr:col>
      <xdr:colOff>101600</xdr:colOff>
      <xdr:row>59</xdr:row>
      <xdr:rowOff>68961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8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60088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17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71348</xdr:rowOff>
    </xdr:from>
    <xdr:to>
      <xdr:col>102</xdr:col>
      <xdr:colOff>114300</xdr:colOff>
      <xdr:row>57</xdr:row>
      <xdr:rowOff>75902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9843998"/>
          <a:ext cx="889000" cy="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139059</xdr:rowOff>
    </xdr:from>
    <xdr:to>
      <xdr:col>102</xdr:col>
      <xdr:colOff>165100</xdr:colOff>
      <xdr:row>59</xdr:row>
      <xdr:rowOff>69209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60336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1017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135972</xdr:rowOff>
    </xdr:from>
    <xdr:to>
      <xdr:col>98</xdr:col>
      <xdr:colOff>38100</xdr:colOff>
      <xdr:row>59</xdr:row>
      <xdr:rowOff>66122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0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57249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1017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39846</xdr:rowOff>
    </xdr:from>
    <xdr:to>
      <xdr:col>116</xdr:col>
      <xdr:colOff>114300</xdr:colOff>
      <xdr:row>57</xdr:row>
      <xdr:rowOff>141446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8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62723</xdr:rowOff>
    </xdr:from>
    <xdr:ext cx="534377"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66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28511</xdr:rowOff>
    </xdr:from>
    <xdr:to>
      <xdr:col>112</xdr:col>
      <xdr:colOff>38100</xdr:colOff>
      <xdr:row>57</xdr:row>
      <xdr:rowOff>130111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8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146638</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56111" y="957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14472</xdr:rowOff>
    </xdr:from>
    <xdr:to>
      <xdr:col>107</xdr:col>
      <xdr:colOff>101600</xdr:colOff>
      <xdr:row>57</xdr:row>
      <xdr:rowOff>116072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78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132599</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67111" y="956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20548</xdr:rowOff>
    </xdr:from>
    <xdr:to>
      <xdr:col>102</xdr:col>
      <xdr:colOff>165100</xdr:colOff>
      <xdr:row>57</xdr:row>
      <xdr:rowOff>122148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79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138675</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278111" y="956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25102</xdr:rowOff>
    </xdr:from>
    <xdr:to>
      <xdr:col>98</xdr:col>
      <xdr:colOff>38100</xdr:colOff>
      <xdr:row>57</xdr:row>
      <xdr:rowOff>126702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79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143229</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389111" y="957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169059</xdr:rowOff>
    </xdr:from>
    <xdr:to>
      <xdr:col>116</xdr:col>
      <xdr:colOff>63500</xdr:colOff>
      <xdr:row>75</xdr:row>
      <xdr:rowOff>9627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856359"/>
          <a:ext cx="8382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164172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2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9627</xdr:rowOff>
    </xdr:from>
    <xdr:to>
      <xdr:col>111</xdr:col>
      <xdr:colOff>177800</xdr:colOff>
      <xdr:row>75</xdr:row>
      <xdr:rowOff>96445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68377"/>
          <a:ext cx="889000" cy="8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81291</xdr:rowOff>
    </xdr:from>
    <xdr:to>
      <xdr:col>112</xdr:col>
      <xdr:colOff>38100</xdr:colOff>
      <xdr:row>78</xdr:row>
      <xdr:rowOff>11441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28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2568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37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94470</xdr:rowOff>
    </xdr:from>
    <xdr:to>
      <xdr:col>107</xdr:col>
      <xdr:colOff>50800</xdr:colOff>
      <xdr:row>75</xdr:row>
      <xdr:rowOff>96445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953220"/>
          <a:ext cx="889000" cy="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58970</xdr:rowOff>
    </xdr:from>
    <xdr:to>
      <xdr:col>107</xdr:col>
      <xdr:colOff>101600</xdr:colOff>
      <xdr:row>77</xdr:row>
      <xdr:rowOff>160570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26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151697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35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94470</xdr:rowOff>
    </xdr:from>
    <xdr:to>
      <xdr:col>102</xdr:col>
      <xdr:colOff>114300</xdr:colOff>
      <xdr:row>75</xdr:row>
      <xdr:rowOff>152355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53220"/>
          <a:ext cx="889000" cy="5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30525</xdr:rowOff>
    </xdr:from>
    <xdr:to>
      <xdr:col>102</xdr:col>
      <xdr:colOff>165100</xdr:colOff>
      <xdr:row>77</xdr:row>
      <xdr:rowOff>132125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23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123252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32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30917</xdr:rowOff>
    </xdr:from>
    <xdr:to>
      <xdr:col>98</xdr:col>
      <xdr:colOff>38100</xdr:colOff>
      <xdr:row>77</xdr:row>
      <xdr:rowOff>132517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23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123644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32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118259</xdr:rowOff>
    </xdr:from>
    <xdr:to>
      <xdr:col>116</xdr:col>
      <xdr:colOff>114300</xdr:colOff>
      <xdr:row>75</xdr:row>
      <xdr:rowOff>48409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0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141136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5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130277</xdr:rowOff>
    </xdr:from>
    <xdr:to>
      <xdr:col>112</xdr:col>
      <xdr:colOff>38100</xdr:colOff>
      <xdr:row>75</xdr:row>
      <xdr:rowOff>60427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1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76954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59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45645</xdr:rowOff>
    </xdr:from>
    <xdr:to>
      <xdr:col>107</xdr:col>
      <xdr:colOff>101600</xdr:colOff>
      <xdr:row>75</xdr:row>
      <xdr:rowOff>147245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0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163772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67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43670</xdr:rowOff>
    </xdr:from>
    <xdr:to>
      <xdr:col>102</xdr:col>
      <xdr:colOff>165100</xdr:colOff>
      <xdr:row>75</xdr:row>
      <xdr:rowOff>145270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0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161797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7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101554</xdr:rowOff>
    </xdr:from>
    <xdr:to>
      <xdr:col>98</xdr:col>
      <xdr:colOff>38100</xdr:colOff>
      <xdr:row>76</xdr:row>
      <xdr:rowOff>31703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603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48231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73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主な増加要因として、普通建設事業費は、役場庁舎改築等事業及び屋内多目的運動場整備事業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における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工事請負費等の増が要因となっている。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上記のような大型事業が概ね完了すること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により、普通建設事業費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の減少が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減少要因として、公債費は、一部償還終了に伴う減が要因であるが、公共施設の更新等に伴う公債費の増が見込まれていることから、優先度や緊急性を判断し、事業の選択と集中化を図りながら、引き続き適正な財政運営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18,941
18,849
438.41
16,988,467
16,855,318
83,305
6,839,425
11,041,994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55445</xdr:rowOff>
    </xdr:from>
    <xdr:to>
      <xdr:col>24</xdr:col>
      <xdr:colOff>63500</xdr:colOff>
      <xdr:row>34</xdr:row>
      <xdr:rowOff>83203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84745"/>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12790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2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55445</xdr:rowOff>
    </xdr:from>
    <xdr:to>
      <xdr:col>19</xdr:col>
      <xdr:colOff>177800</xdr:colOff>
      <xdr:row>34</xdr:row>
      <xdr:rowOff>59690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84745"/>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126456</xdr:rowOff>
    </xdr:from>
    <xdr:to>
      <xdr:col>20</xdr:col>
      <xdr:colOff>38100</xdr:colOff>
      <xdr:row>38</xdr:row>
      <xdr:rowOff>56606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47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47733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56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59690</xdr:rowOff>
    </xdr:from>
    <xdr:to>
      <xdr:col>15</xdr:col>
      <xdr:colOff>50800</xdr:colOff>
      <xdr:row>34</xdr:row>
      <xdr:rowOff>99205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88990"/>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129722</xdr:rowOff>
    </xdr:from>
    <xdr:to>
      <xdr:col>15</xdr:col>
      <xdr:colOff>101600</xdr:colOff>
      <xdr:row>38</xdr:row>
      <xdr:rowOff>59872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50999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56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99205</xdr:rowOff>
    </xdr:from>
    <xdr:to>
      <xdr:col>10</xdr:col>
      <xdr:colOff>114300</xdr:colOff>
      <xdr:row>34</xdr:row>
      <xdr:rowOff>113248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928505"/>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121884</xdr:rowOff>
    </xdr:from>
    <xdr:to>
      <xdr:col>10</xdr:col>
      <xdr:colOff>165100</xdr:colOff>
      <xdr:row>38</xdr:row>
      <xdr:rowOff>52034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46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43161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55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115352</xdr:rowOff>
    </xdr:from>
    <xdr:to>
      <xdr:col>6</xdr:col>
      <xdr:colOff>38100</xdr:colOff>
      <xdr:row>38</xdr:row>
      <xdr:rowOff>45503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459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36630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55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32403</xdr:rowOff>
    </xdr:from>
    <xdr:to>
      <xdr:col>24</xdr:col>
      <xdr:colOff>114300</xdr:colOff>
      <xdr:row>34</xdr:row>
      <xdr:rowOff>134003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55280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1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4645</xdr:rowOff>
    </xdr:from>
    <xdr:to>
      <xdr:col>20</xdr:col>
      <xdr:colOff>38100</xdr:colOff>
      <xdr:row>34</xdr:row>
      <xdr:rowOff>106245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122772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0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8890</xdr:rowOff>
    </xdr:from>
    <xdr:to>
      <xdr:col>15</xdr:col>
      <xdr:colOff>101600</xdr:colOff>
      <xdr:row>34</xdr:row>
      <xdr:rowOff>110490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127017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1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48405</xdr:rowOff>
    </xdr:from>
    <xdr:to>
      <xdr:col>10</xdr:col>
      <xdr:colOff>165100</xdr:colOff>
      <xdr:row>34</xdr:row>
      <xdr:rowOff>150005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7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166532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5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62448</xdr:rowOff>
    </xdr:from>
    <xdr:to>
      <xdr:col>6</xdr:col>
      <xdr:colOff>38100</xdr:colOff>
      <xdr:row>34</xdr:row>
      <xdr:rowOff>164048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9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9125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6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59016</xdr:rowOff>
    </xdr:from>
    <xdr:to>
      <xdr:col>24</xdr:col>
      <xdr:colOff>62865</xdr:colOff>
      <xdr:row>56</xdr:row>
      <xdr:rowOff>157638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31516"/>
          <a:ext cx="1270" cy="112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161465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76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157638</xdr:rowOff>
    </xdr:from>
    <xdr:to>
      <xdr:col>24</xdr:col>
      <xdr:colOff>152400</xdr:colOff>
      <xdr:row>56</xdr:row>
      <xdr:rowOff>157638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758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5693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0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59016</xdr:rowOff>
    </xdr:from>
    <xdr:to>
      <xdr:col>24</xdr:col>
      <xdr:colOff>152400</xdr:colOff>
      <xdr:row>50</xdr:row>
      <xdr:rowOff>59016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3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166412</xdr:rowOff>
    </xdr:from>
    <xdr:to>
      <xdr:col>24</xdr:col>
      <xdr:colOff>63500</xdr:colOff>
      <xdr:row>57</xdr:row>
      <xdr:rowOff>68354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8910362"/>
          <a:ext cx="838200" cy="93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1829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260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23402</xdr:rowOff>
    </xdr:from>
    <xdr:to>
      <xdr:col>24</xdr:col>
      <xdr:colOff>114300</xdr:colOff>
      <xdr:row>54</xdr:row>
      <xdr:rowOff>125002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68354</xdr:rowOff>
    </xdr:from>
    <xdr:to>
      <xdr:col>19</xdr:col>
      <xdr:colOff>177800</xdr:colOff>
      <xdr:row>57</xdr:row>
      <xdr:rowOff>104408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41004"/>
          <a:ext cx="889000" cy="3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104408</xdr:rowOff>
    </xdr:from>
    <xdr:to>
      <xdr:col>15</xdr:col>
      <xdr:colOff>50800</xdr:colOff>
      <xdr:row>57</xdr:row>
      <xdr:rowOff>150368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77058"/>
          <a:ext cx="889000" cy="4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9453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117678</xdr:rowOff>
    </xdr:from>
    <xdr:to>
      <xdr:col>10</xdr:col>
      <xdr:colOff>114300</xdr:colOff>
      <xdr:row>57</xdr:row>
      <xdr:rowOff>150368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90328"/>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52715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9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115612</xdr:rowOff>
    </xdr:from>
    <xdr:to>
      <xdr:col>24</xdr:col>
      <xdr:colOff>114300</xdr:colOff>
      <xdr:row>52</xdr:row>
      <xdr:rowOff>45762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885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138489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871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17554</xdr:rowOff>
    </xdr:from>
    <xdr:to>
      <xdr:col>20</xdr:col>
      <xdr:colOff>38100</xdr:colOff>
      <xdr:row>57</xdr:row>
      <xdr:rowOff>119154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9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135681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56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53608</xdr:rowOff>
    </xdr:from>
    <xdr:to>
      <xdr:col>15</xdr:col>
      <xdr:colOff>101600</xdr:colOff>
      <xdr:row>57</xdr:row>
      <xdr:rowOff>155208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285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60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99568</xdr:rowOff>
    </xdr:from>
    <xdr:to>
      <xdr:col>10</xdr:col>
      <xdr:colOff>165100</xdr:colOff>
      <xdr:row>58</xdr:row>
      <xdr:rowOff>29718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46245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64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66878</xdr:rowOff>
    </xdr:from>
    <xdr:to>
      <xdr:col>6</xdr:col>
      <xdr:colOff>38100</xdr:colOff>
      <xdr:row>57</xdr:row>
      <xdr:rowOff>168478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3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13555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61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49532</xdr:rowOff>
    </xdr:from>
    <xdr:to>
      <xdr:col>24</xdr:col>
      <xdr:colOff>63500</xdr:colOff>
      <xdr:row>77</xdr:row>
      <xdr:rowOff>60269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51182"/>
          <a:ext cx="838200" cy="1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121958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80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49532</xdr:rowOff>
    </xdr:from>
    <xdr:to>
      <xdr:col>19</xdr:col>
      <xdr:colOff>177800</xdr:colOff>
      <xdr:row>78</xdr:row>
      <xdr:rowOff>4834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51182"/>
          <a:ext cx="889000" cy="12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110548</xdr:rowOff>
    </xdr:from>
    <xdr:to>
      <xdr:col>20</xdr:col>
      <xdr:colOff>38100</xdr:colOff>
      <xdr:row>78</xdr:row>
      <xdr:rowOff>40698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31825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4834</xdr:rowOff>
    </xdr:from>
    <xdr:to>
      <xdr:col>15</xdr:col>
      <xdr:colOff>50800</xdr:colOff>
      <xdr:row>78</xdr:row>
      <xdr:rowOff>34018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77934"/>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155301</xdr:rowOff>
    </xdr:from>
    <xdr:to>
      <xdr:col>15</xdr:col>
      <xdr:colOff>101600</xdr:colOff>
      <xdr:row>78</xdr:row>
      <xdr:rowOff>85451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76578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33706</xdr:rowOff>
    </xdr:from>
    <xdr:to>
      <xdr:col>10</xdr:col>
      <xdr:colOff>114300</xdr:colOff>
      <xdr:row>78</xdr:row>
      <xdr:rowOff>34018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406806"/>
          <a:ext cx="889000" cy="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149670</xdr:rowOff>
    </xdr:from>
    <xdr:to>
      <xdr:col>10</xdr:col>
      <xdr:colOff>165100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169269</xdr:rowOff>
    </xdr:from>
    <xdr:to>
      <xdr:col>6</xdr:col>
      <xdr:colOff>38100</xdr:colOff>
      <xdr:row>78</xdr:row>
      <xdr:rowOff>99419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7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90546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63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9469</xdr:rowOff>
    </xdr:from>
    <xdr:to>
      <xdr:col>24</xdr:col>
      <xdr:colOff>114300</xdr:colOff>
      <xdr:row>77</xdr:row>
      <xdr:rowOff>111069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159346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170182</xdr:rowOff>
    </xdr:from>
    <xdr:to>
      <xdr:col>20</xdr:col>
      <xdr:colOff>38100</xdr:colOff>
      <xdr:row>77</xdr:row>
      <xdr:rowOff>100332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0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116859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97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125484</xdr:rowOff>
    </xdr:from>
    <xdr:to>
      <xdr:col>15</xdr:col>
      <xdr:colOff>101600</xdr:colOff>
      <xdr:row>78</xdr:row>
      <xdr:rowOff>55634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2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72161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0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154668</xdr:rowOff>
    </xdr:from>
    <xdr:to>
      <xdr:col>10</xdr:col>
      <xdr:colOff>165100</xdr:colOff>
      <xdr:row>78</xdr:row>
      <xdr:rowOff>84818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5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75945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4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154356</xdr:rowOff>
    </xdr:from>
    <xdr:to>
      <xdr:col>6</xdr:col>
      <xdr:colOff>38100</xdr:colOff>
      <xdr:row>78</xdr:row>
      <xdr:rowOff>84506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5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101033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13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110806</xdr:rowOff>
    </xdr:from>
    <xdr:to>
      <xdr:col>24</xdr:col>
      <xdr:colOff>63500</xdr:colOff>
      <xdr:row>96</xdr:row>
      <xdr:rowOff>117900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70006"/>
          <a:ext cx="8382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93921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5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117900</xdr:rowOff>
    </xdr:from>
    <xdr:to>
      <xdr:col>19</xdr:col>
      <xdr:colOff>177800</xdr:colOff>
      <xdr:row>96</xdr:row>
      <xdr:rowOff>171224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77100"/>
          <a:ext cx="889000" cy="5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93069</xdr:rowOff>
    </xdr:from>
    <xdr:to>
      <xdr:col>20</xdr:col>
      <xdr:colOff>38100</xdr:colOff>
      <xdr:row>98</xdr:row>
      <xdr:rowOff>23219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72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14346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81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171224</xdr:rowOff>
    </xdr:from>
    <xdr:to>
      <xdr:col>15</xdr:col>
      <xdr:colOff>50800</xdr:colOff>
      <xdr:row>97</xdr:row>
      <xdr:rowOff>21247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30424"/>
          <a:ext cx="889000" cy="2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98661</xdr:rowOff>
    </xdr:from>
    <xdr:to>
      <xdr:col>15</xdr:col>
      <xdr:colOff>101600</xdr:colOff>
      <xdr:row>98</xdr:row>
      <xdr:rowOff>28811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72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19938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8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21247</xdr:rowOff>
    </xdr:from>
    <xdr:to>
      <xdr:col>10</xdr:col>
      <xdr:colOff>114300</xdr:colOff>
      <xdr:row>97</xdr:row>
      <xdr:rowOff>34528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51897"/>
          <a:ext cx="889000" cy="1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80625</xdr:rowOff>
    </xdr:from>
    <xdr:to>
      <xdr:col>10</xdr:col>
      <xdr:colOff>165100</xdr:colOff>
      <xdr:row>98</xdr:row>
      <xdr:rowOff>10775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71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1902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80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52499</xdr:rowOff>
    </xdr:from>
    <xdr:to>
      <xdr:col>6</xdr:col>
      <xdr:colOff>38100</xdr:colOff>
      <xdr:row>97</xdr:row>
      <xdr:rowOff>154099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145226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7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60006</xdr:rowOff>
    </xdr:from>
    <xdr:to>
      <xdr:col>24</xdr:col>
      <xdr:colOff>114300</xdr:colOff>
      <xdr:row>96</xdr:row>
      <xdr:rowOff>161606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1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82883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7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67100</xdr:rowOff>
    </xdr:from>
    <xdr:to>
      <xdr:col>20</xdr:col>
      <xdr:colOff>38100</xdr:colOff>
      <xdr:row>96</xdr:row>
      <xdr:rowOff>168700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13777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3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120424</xdr:rowOff>
    </xdr:from>
    <xdr:to>
      <xdr:col>15</xdr:col>
      <xdr:colOff>101600</xdr:colOff>
      <xdr:row>97</xdr:row>
      <xdr:rowOff>50574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7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67101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35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141897</xdr:rowOff>
    </xdr:from>
    <xdr:to>
      <xdr:col>10</xdr:col>
      <xdr:colOff>165100</xdr:colOff>
      <xdr:row>97</xdr:row>
      <xdr:rowOff>72047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0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88574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3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155178</xdr:rowOff>
    </xdr:from>
    <xdr:to>
      <xdr:col>6</xdr:col>
      <xdr:colOff>38100</xdr:colOff>
      <xdr:row>97</xdr:row>
      <xdr:rowOff>85328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101855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38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152273</xdr:rowOff>
    </xdr:from>
    <xdr:to>
      <xdr:col>55</xdr:col>
      <xdr:colOff>0</xdr:colOff>
      <xdr:row>37</xdr:row>
      <xdr:rowOff>9398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324473"/>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96723</xdr:rowOff>
    </xdr:from>
    <xdr:to>
      <xdr:col>50</xdr:col>
      <xdr:colOff>114300</xdr:colOff>
      <xdr:row>36</xdr:row>
      <xdr:rowOff>152273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268923"/>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159766</xdr:rowOff>
    </xdr:from>
    <xdr:to>
      <xdr:col>50</xdr:col>
      <xdr:colOff>165100</xdr:colOff>
      <xdr:row>38</xdr:row>
      <xdr:rowOff>89916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81043</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96723</xdr:rowOff>
    </xdr:from>
    <xdr:to>
      <xdr:col>45</xdr:col>
      <xdr:colOff>177800</xdr:colOff>
      <xdr:row>36</xdr:row>
      <xdr:rowOff>107467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268923"/>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165481</xdr:rowOff>
    </xdr:from>
    <xdr:to>
      <xdr:col>46</xdr:col>
      <xdr:colOff>38100</xdr:colOff>
      <xdr:row>38</xdr:row>
      <xdr:rowOff>95631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0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86758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601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107467</xdr:rowOff>
    </xdr:from>
    <xdr:to>
      <xdr:col>41</xdr:col>
      <xdr:colOff>50800</xdr:colOff>
      <xdr:row>36</xdr:row>
      <xdr:rowOff>113868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27966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151765</xdr:rowOff>
    </xdr:from>
    <xdr:to>
      <xdr:col>41</xdr:col>
      <xdr:colOff>101600</xdr:colOff>
      <xdr:row>38</xdr:row>
      <xdr:rowOff>81915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73042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152679</xdr:rowOff>
    </xdr:from>
    <xdr:to>
      <xdr:col>36</xdr:col>
      <xdr:colOff>165100</xdr:colOff>
      <xdr:row>38</xdr:row>
      <xdr:rowOff>82829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73956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89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130048</xdr:rowOff>
    </xdr:from>
    <xdr:to>
      <xdr:col>55</xdr:col>
      <xdr:colOff>50800</xdr:colOff>
      <xdr:row>37</xdr:row>
      <xdr:rowOff>60198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152925</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101473</xdr:rowOff>
    </xdr:from>
    <xdr:to>
      <xdr:col>50</xdr:col>
      <xdr:colOff>165100</xdr:colOff>
      <xdr:row>37</xdr:row>
      <xdr:rowOff>31623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2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48150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604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45923</xdr:rowOff>
    </xdr:from>
    <xdr:to>
      <xdr:col>46</xdr:col>
      <xdr:colOff>38100</xdr:colOff>
      <xdr:row>36</xdr:row>
      <xdr:rowOff>147523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21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164050</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99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56667</xdr:rowOff>
    </xdr:from>
    <xdr:to>
      <xdr:col>41</xdr:col>
      <xdr:colOff>101600</xdr:colOff>
      <xdr:row>36</xdr:row>
      <xdr:rowOff>158267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22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3344</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00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63068</xdr:rowOff>
    </xdr:from>
    <xdr:to>
      <xdr:col>36</xdr:col>
      <xdr:colOff>165100</xdr:colOff>
      <xdr:row>36</xdr:row>
      <xdr:rowOff>164668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2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9745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01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91104</xdr:rowOff>
    </xdr:from>
    <xdr:to>
      <xdr:col>55</xdr:col>
      <xdr:colOff>0</xdr:colOff>
      <xdr:row>54</xdr:row>
      <xdr:rowOff>115545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8835054"/>
          <a:ext cx="838200" cy="53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90892</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92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115545</xdr:rowOff>
    </xdr:from>
    <xdr:to>
      <xdr:col>50</xdr:col>
      <xdr:colOff>114300</xdr:colOff>
      <xdr:row>55</xdr:row>
      <xdr:rowOff>65901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373845"/>
          <a:ext cx="889000" cy="12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92113</xdr:rowOff>
    </xdr:from>
    <xdr:to>
      <xdr:col>45</xdr:col>
      <xdr:colOff>177800</xdr:colOff>
      <xdr:row>55</xdr:row>
      <xdr:rowOff>65901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350413"/>
          <a:ext cx="889000" cy="14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63062</xdr:rowOff>
    </xdr:from>
    <xdr:to>
      <xdr:col>41</xdr:col>
      <xdr:colOff>50800</xdr:colOff>
      <xdr:row>54</xdr:row>
      <xdr:rowOff>92113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8807012"/>
          <a:ext cx="889000" cy="54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40304</xdr:rowOff>
    </xdr:from>
    <xdr:to>
      <xdr:col>55</xdr:col>
      <xdr:colOff>50800</xdr:colOff>
      <xdr:row>51</xdr:row>
      <xdr:rowOff>141904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878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164781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873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64745</xdr:rowOff>
    </xdr:from>
    <xdr:to>
      <xdr:col>50</xdr:col>
      <xdr:colOff>165100</xdr:colOff>
      <xdr:row>54</xdr:row>
      <xdr:rowOff>166345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32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11422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09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15101</xdr:rowOff>
    </xdr:from>
    <xdr:to>
      <xdr:col>46</xdr:col>
      <xdr:colOff>38100</xdr:colOff>
      <xdr:row>55</xdr:row>
      <xdr:rowOff>116701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44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133228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22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41313</xdr:rowOff>
    </xdr:from>
    <xdr:to>
      <xdr:col>41</xdr:col>
      <xdr:colOff>101600</xdr:colOff>
      <xdr:row>54</xdr:row>
      <xdr:rowOff>142913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29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159440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07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12262</xdr:rowOff>
    </xdr:from>
    <xdr:to>
      <xdr:col>36</xdr:col>
      <xdr:colOff>165100</xdr:colOff>
      <xdr:row>51</xdr:row>
      <xdr:rowOff>113862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875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130389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853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69797</xdr:rowOff>
    </xdr:from>
    <xdr:to>
      <xdr:col>55</xdr:col>
      <xdr:colOff>0</xdr:colOff>
      <xdr:row>77</xdr:row>
      <xdr:rowOff>45044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099997"/>
          <a:ext cx="838200" cy="14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166867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7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25335</xdr:rowOff>
    </xdr:from>
    <xdr:to>
      <xdr:col>50</xdr:col>
      <xdr:colOff>114300</xdr:colOff>
      <xdr:row>77</xdr:row>
      <xdr:rowOff>45044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26985"/>
          <a:ext cx="889000" cy="1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107449</xdr:rowOff>
    </xdr:from>
    <xdr:to>
      <xdr:col>50</xdr:col>
      <xdr:colOff>165100</xdr:colOff>
      <xdr:row>79</xdr:row>
      <xdr:rowOff>37599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8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28726</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57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8500</xdr:rowOff>
    </xdr:from>
    <xdr:to>
      <xdr:col>45</xdr:col>
      <xdr:colOff>177800</xdr:colOff>
      <xdr:row>77</xdr:row>
      <xdr:rowOff>25335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210150"/>
          <a:ext cx="889000" cy="1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109311</xdr:rowOff>
    </xdr:from>
    <xdr:to>
      <xdr:col>46</xdr:col>
      <xdr:colOff>38100</xdr:colOff>
      <xdr:row>79</xdr:row>
      <xdr:rowOff>39461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8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30588</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57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8500</xdr:rowOff>
    </xdr:from>
    <xdr:to>
      <xdr:col>41</xdr:col>
      <xdr:colOff>50800</xdr:colOff>
      <xdr:row>77</xdr:row>
      <xdr:rowOff>37793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210150"/>
          <a:ext cx="889000" cy="2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119907</xdr:rowOff>
    </xdr:from>
    <xdr:to>
      <xdr:col>41</xdr:col>
      <xdr:colOff>101600</xdr:colOff>
      <xdr:row>79</xdr:row>
      <xdr:rowOff>50057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41184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58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119647</xdr:rowOff>
    </xdr:from>
    <xdr:to>
      <xdr:col>36</xdr:col>
      <xdr:colOff>165100</xdr:colOff>
      <xdr:row>79</xdr:row>
      <xdr:rowOff>49797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40924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58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18997</xdr:rowOff>
    </xdr:from>
    <xdr:to>
      <xdr:col>55</xdr:col>
      <xdr:colOff>50800</xdr:colOff>
      <xdr:row>76</xdr:row>
      <xdr:rowOff>120597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4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41874</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90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165694</xdr:rowOff>
    </xdr:from>
    <xdr:to>
      <xdr:col>50</xdr:col>
      <xdr:colOff>165100</xdr:colOff>
      <xdr:row>77</xdr:row>
      <xdr:rowOff>95844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9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112371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7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145985</xdr:rowOff>
    </xdr:from>
    <xdr:to>
      <xdr:col>46</xdr:col>
      <xdr:colOff>38100</xdr:colOff>
      <xdr:row>77</xdr:row>
      <xdr:rowOff>76135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7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92662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9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129150</xdr:rowOff>
    </xdr:from>
    <xdr:to>
      <xdr:col>41</xdr:col>
      <xdr:colOff>101600</xdr:colOff>
      <xdr:row>77</xdr:row>
      <xdr:rowOff>59300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5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75827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93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158443</xdr:rowOff>
    </xdr:from>
    <xdr:to>
      <xdr:col>36</xdr:col>
      <xdr:colOff>165100</xdr:colOff>
      <xdr:row>77</xdr:row>
      <xdr:rowOff>88593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8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105120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96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92250</xdr:rowOff>
    </xdr:from>
    <xdr:to>
      <xdr:col>55</xdr:col>
      <xdr:colOff>0</xdr:colOff>
      <xdr:row>96</xdr:row>
      <xdr:rowOff>107307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551450"/>
          <a:ext cx="838200" cy="1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63161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92250</xdr:rowOff>
    </xdr:from>
    <xdr:to>
      <xdr:col>50</xdr:col>
      <xdr:colOff>114300</xdr:colOff>
      <xdr:row>96</xdr:row>
      <xdr:rowOff>110492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551450"/>
          <a:ext cx="889000" cy="1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39340</xdr:rowOff>
    </xdr:from>
    <xdr:to>
      <xdr:col>50</xdr:col>
      <xdr:colOff>165100</xdr:colOff>
      <xdr:row>97</xdr:row>
      <xdr:rowOff>140940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132067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46225</xdr:rowOff>
    </xdr:from>
    <xdr:to>
      <xdr:col>45</xdr:col>
      <xdr:colOff>177800</xdr:colOff>
      <xdr:row>96</xdr:row>
      <xdr:rowOff>110492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505425"/>
          <a:ext cx="889000" cy="6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33609</xdr:rowOff>
    </xdr:from>
    <xdr:to>
      <xdr:col>46</xdr:col>
      <xdr:colOff>38100</xdr:colOff>
      <xdr:row>97</xdr:row>
      <xdr:rowOff>135209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6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126336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5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46225</xdr:rowOff>
    </xdr:from>
    <xdr:to>
      <xdr:col>41</xdr:col>
      <xdr:colOff>50800</xdr:colOff>
      <xdr:row>96</xdr:row>
      <xdr:rowOff>116863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505425"/>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25014</xdr:rowOff>
    </xdr:from>
    <xdr:to>
      <xdr:col>41</xdr:col>
      <xdr:colOff>101600</xdr:colOff>
      <xdr:row>97</xdr:row>
      <xdr:rowOff>126614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117741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4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33480</xdr:rowOff>
    </xdr:from>
    <xdr:to>
      <xdr:col>36</xdr:col>
      <xdr:colOff>165100</xdr:colOff>
      <xdr:row>97</xdr:row>
      <xdr:rowOff>135080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6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126207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75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56507</xdr:rowOff>
    </xdr:from>
    <xdr:to>
      <xdr:col>55</xdr:col>
      <xdr:colOff>50800</xdr:colOff>
      <xdr:row>96</xdr:row>
      <xdr:rowOff>158107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1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34934</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41450</xdr:rowOff>
    </xdr:from>
    <xdr:to>
      <xdr:col>50</xdr:col>
      <xdr:colOff>165100</xdr:colOff>
      <xdr:row>96</xdr:row>
      <xdr:rowOff>143050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0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159577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27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59692</xdr:rowOff>
    </xdr:from>
    <xdr:to>
      <xdr:col>46</xdr:col>
      <xdr:colOff>38100</xdr:colOff>
      <xdr:row>96</xdr:row>
      <xdr:rowOff>161292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1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6369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29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166875</xdr:rowOff>
    </xdr:from>
    <xdr:to>
      <xdr:col>41</xdr:col>
      <xdr:colOff>101600</xdr:colOff>
      <xdr:row>96</xdr:row>
      <xdr:rowOff>97025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5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113552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22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66063</xdr:rowOff>
    </xdr:from>
    <xdr:to>
      <xdr:col>36</xdr:col>
      <xdr:colOff>165100</xdr:colOff>
      <xdr:row>96</xdr:row>
      <xdr:rowOff>167663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2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12740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3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119322</xdr:rowOff>
    </xdr:from>
    <xdr:to>
      <xdr:col>85</xdr:col>
      <xdr:colOff>127000</xdr:colOff>
      <xdr:row>37</xdr:row>
      <xdr:rowOff>8680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291522"/>
          <a:ext cx="8382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22656</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2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142280</xdr:rowOff>
    </xdr:from>
    <xdr:to>
      <xdr:col>81</xdr:col>
      <xdr:colOff>50800</xdr:colOff>
      <xdr:row>37</xdr:row>
      <xdr:rowOff>8680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314480"/>
          <a:ext cx="889000" cy="3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149381</xdr:rowOff>
    </xdr:from>
    <xdr:to>
      <xdr:col>81</xdr:col>
      <xdr:colOff>101600</xdr:colOff>
      <xdr:row>38</xdr:row>
      <xdr:rowOff>79532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49303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70658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58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142280</xdr:rowOff>
    </xdr:from>
    <xdr:to>
      <xdr:col>76</xdr:col>
      <xdr:colOff>114300</xdr:colOff>
      <xdr:row>37</xdr:row>
      <xdr:rowOff>17889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314480"/>
          <a:ext cx="889000" cy="4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168877</xdr:rowOff>
    </xdr:from>
    <xdr:to>
      <xdr:col>76</xdr:col>
      <xdr:colOff>165100</xdr:colOff>
      <xdr:row>38</xdr:row>
      <xdr:rowOff>99027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51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90154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6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169124</xdr:rowOff>
    </xdr:from>
    <xdr:to>
      <xdr:col>71</xdr:col>
      <xdr:colOff>177800</xdr:colOff>
      <xdr:row>37</xdr:row>
      <xdr:rowOff>17889</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341324"/>
          <a:ext cx="889000" cy="2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23716</xdr:rowOff>
    </xdr:from>
    <xdr:to>
      <xdr:col>72</xdr:col>
      <xdr:colOff>38100</xdr:colOff>
      <xdr:row>38</xdr:row>
      <xdr:rowOff>125316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116443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63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6963</xdr:rowOff>
    </xdr:from>
    <xdr:to>
      <xdr:col>67</xdr:col>
      <xdr:colOff>101600</xdr:colOff>
      <xdr:row>38</xdr:row>
      <xdr:rowOff>108563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99690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68522</xdr:rowOff>
    </xdr:from>
    <xdr:to>
      <xdr:col>85</xdr:col>
      <xdr:colOff>177800</xdr:colOff>
      <xdr:row>36</xdr:row>
      <xdr:rowOff>170122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2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46949</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21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129330</xdr:rowOff>
    </xdr:from>
    <xdr:to>
      <xdr:col>81</xdr:col>
      <xdr:colOff>101600</xdr:colOff>
      <xdr:row>37</xdr:row>
      <xdr:rowOff>59480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0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76007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07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91480</xdr:rowOff>
    </xdr:from>
    <xdr:to>
      <xdr:col>76</xdr:col>
      <xdr:colOff>165100</xdr:colOff>
      <xdr:row>37</xdr:row>
      <xdr:rowOff>21630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26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38157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03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138539</xdr:rowOff>
    </xdr:from>
    <xdr:to>
      <xdr:col>72</xdr:col>
      <xdr:colOff>38100</xdr:colOff>
      <xdr:row>37</xdr:row>
      <xdr:rowOff>68689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31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85216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08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118324</xdr:rowOff>
    </xdr:from>
    <xdr:to>
      <xdr:col>67</xdr:col>
      <xdr:colOff>101600</xdr:colOff>
      <xdr:row>37</xdr:row>
      <xdr:rowOff>48474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29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65001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06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169212</xdr:rowOff>
    </xdr:from>
    <xdr:to>
      <xdr:col>85</xdr:col>
      <xdr:colOff>127000</xdr:colOff>
      <xdr:row>56</xdr:row>
      <xdr:rowOff>43680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256062"/>
          <a:ext cx="838200" cy="38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119158</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548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50889</xdr:rowOff>
    </xdr:from>
    <xdr:to>
      <xdr:col>81</xdr:col>
      <xdr:colOff>50800</xdr:colOff>
      <xdr:row>56</xdr:row>
      <xdr:rowOff>43680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480639"/>
          <a:ext cx="889000" cy="16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122924</xdr:rowOff>
    </xdr:from>
    <xdr:to>
      <xdr:col>81</xdr:col>
      <xdr:colOff>101600</xdr:colOff>
      <xdr:row>57</xdr:row>
      <xdr:rowOff>53074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72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44201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81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37599</xdr:rowOff>
    </xdr:from>
    <xdr:to>
      <xdr:col>76</xdr:col>
      <xdr:colOff>114300</xdr:colOff>
      <xdr:row>55</xdr:row>
      <xdr:rowOff>50889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295899"/>
          <a:ext cx="889000" cy="18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157731</xdr:rowOff>
    </xdr:from>
    <xdr:to>
      <xdr:col>76</xdr:col>
      <xdr:colOff>165100</xdr:colOff>
      <xdr:row>57</xdr:row>
      <xdr:rowOff>87881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75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79008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85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37599</xdr:rowOff>
    </xdr:from>
    <xdr:to>
      <xdr:col>71</xdr:col>
      <xdr:colOff>177800</xdr:colOff>
      <xdr:row>55</xdr:row>
      <xdr:rowOff>153828</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295899"/>
          <a:ext cx="889000" cy="28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141737</xdr:rowOff>
    </xdr:from>
    <xdr:to>
      <xdr:col>72</xdr:col>
      <xdr:colOff>38100</xdr:colOff>
      <xdr:row>57</xdr:row>
      <xdr:rowOff>71887</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74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63014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83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170251</xdr:rowOff>
    </xdr:from>
    <xdr:to>
      <xdr:col>67</xdr:col>
      <xdr:colOff>101600</xdr:colOff>
      <xdr:row>57</xdr:row>
      <xdr:rowOff>100401</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77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91528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86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118412</xdr:rowOff>
    </xdr:from>
    <xdr:to>
      <xdr:col>85</xdr:col>
      <xdr:colOff>177800</xdr:colOff>
      <xdr:row>54</xdr:row>
      <xdr:rowOff>48562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20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141289</xdr:rowOff>
    </xdr:from>
    <xdr:ext cx="599010"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056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164330</xdr:rowOff>
    </xdr:from>
    <xdr:to>
      <xdr:col>81</xdr:col>
      <xdr:colOff>101600</xdr:colOff>
      <xdr:row>56</xdr:row>
      <xdr:rowOff>94480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111007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36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89</xdr:rowOff>
    </xdr:from>
    <xdr:to>
      <xdr:col>76</xdr:col>
      <xdr:colOff>165100</xdr:colOff>
      <xdr:row>55</xdr:row>
      <xdr:rowOff>101689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4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118216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20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158249</xdr:rowOff>
    </xdr:from>
    <xdr:to>
      <xdr:col>72</xdr:col>
      <xdr:colOff>38100</xdr:colOff>
      <xdr:row>54</xdr:row>
      <xdr:rowOff>88399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24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104926</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03795" y="902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103028</xdr:rowOff>
    </xdr:from>
    <xdr:to>
      <xdr:col>67</xdr:col>
      <xdr:colOff>101600</xdr:colOff>
      <xdr:row>56</xdr:row>
      <xdr:rowOff>33178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53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49705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30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134477</xdr:rowOff>
    </xdr:from>
    <xdr:to>
      <xdr:col>81</xdr:col>
      <xdr:colOff>101600</xdr:colOff>
      <xdr:row>78</xdr:row>
      <xdr:rowOff>64627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3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81154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1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137513</xdr:rowOff>
    </xdr:from>
    <xdr:to>
      <xdr:col>76</xdr:col>
      <xdr:colOff>165100</xdr:colOff>
      <xdr:row>78</xdr:row>
      <xdr:rowOff>67663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9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84190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1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20496</xdr:rowOff>
    </xdr:from>
    <xdr:to>
      <xdr:col>71</xdr:col>
      <xdr:colOff>177800</xdr:colOff>
      <xdr:row>78</xdr:row>
      <xdr:rowOff>25400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393596"/>
          <a:ext cx="889000" cy="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142146</xdr:rowOff>
    </xdr:from>
    <xdr:to>
      <xdr:col>72</xdr:col>
      <xdr:colOff>38100</xdr:colOff>
      <xdr:row>78</xdr:row>
      <xdr:rowOff>72296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4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88823</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4017" y="13119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135889</xdr:rowOff>
    </xdr:from>
    <xdr:to>
      <xdr:col>67</xdr:col>
      <xdr:colOff>101600</xdr:colOff>
      <xdr:row>78</xdr:row>
      <xdr:rowOff>66039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3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82566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96679</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298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141146</xdr:rowOff>
    </xdr:from>
    <xdr:to>
      <xdr:col>67</xdr:col>
      <xdr:colOff>101600</xdr:colOff>
      <xdr:row>78</xdr:row>
      <xdr:rowOff>71296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62423</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435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164450</xdr:rowOff>
    </xdr:from>
    <xdr:to>
      <xdr:col>85</xdr:col>
      <xdr:colOff>127000</xdr:colOff>
      <xdr:row>97</xdr:row>
      <xdr:rowOff>26513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623650"/>
          <a:ext cx="838200" cy="3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140782</xdr:rowOff>
    </xdr:from>
    <xdr:to>
      <xdr:col>81</xdr:col>
      <xdr:colOff>50800</xdr:colOff>
      <xdr:row>96</xdr:row>
      <xdr:rowOff>164450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599982"/>
          <a:ext cx="889000" cy="2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95217</xdr:rowOff>
    </xdr:from>
    <xdr:to>
      <xdr:col>81</xdr:col>
      <xdr:colOff>101600</xdr:colOff>
      <xdr:row>98</xdr:row>
      <xdr:rowOff>25367</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72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16494</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81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140782</xdr:rowOff>
    </xdr:from>
    <xdr:to>
      <xdr:col>76</xdr:col>
      <xdr:colOff>114300</xdr:colOff>
      <xdr:row>96</xdr:row>
      <xdr:rowOff>144104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599982"/>
          <a:ext cx="889000" cy="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91704</xdr:rowOff>
    </xdr:from>
    <xdr:to>
      <xdr:col>76</xdr:col>
      <xdr:colOff>165100</xdr:colOff>
      <xdr:row>98</xdr:row>
      <xdr:rowOff>21854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72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12981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8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137841</xdr:rowOff>
    </xdr:from>
    <xdr:to>
      <xdr:col>71</xdr:col>
      <xdr:colOff>177800</xdr:colOff>
      <xdr:row>96</xdr:row>
      <xdr:rowOff>144104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597041"/>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93349</xdr:rowOff>
    </xdr:from>
    <xdr:to>
      <xdr:col>72</xdr:col>
      <xdr:colOff>38100</xdr:colOff>
      <xdr:row>98</xdr:row>
      <xdr:rowOff>23499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14626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81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94645</xdr:rowOff>
    </xdr:from>
    <xdr:to>
      <xdr:col>67</xdr:col>
      <xdr:colOff>101600</xdr:colOff>
      <xdr:row>98</xdr:row>
      <xdr:rowOff>24795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72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15922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81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147163</xdr:rowOff>
    </xdr:from>
    <xdr:to>
      <xdr:col>85</xdr:col>
      <xdr:colOff>177800</xdr:colOff>
      <xdr:row>97</xdr:row>
      <xdr:rowOff>77313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125590</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58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113650</xdr:rowOff>
    </xdr:from>
    <xdr:to>
      <xdr:col>81</xdr:col>
      <xdr:colOff>101600</xdr:colOff>
      <xdr:row>97</xdr:row>
      <xdr:rowOff>43800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7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60327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34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89982</xdr:rowOff>
    </xdr:from>
    <xdr:to>
      <xdr:col>76</xdr:col>
      <xdr:colOff>165100</xdr:colOff>
      <xdr:row>97</xdr:row>
      <xdr:rowOff>20132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4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36659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32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93304</xdr:rowOff>
    </xdr:from>
    <xdr:to>
      <xdr:col>72</xdr:col>
      <xdr:colOff>38100</xdr:colOff>
      <xdr:row>97</xdr:row>
      <xdr:rowOff>23454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5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39981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87041</xdr:rowOff>
    </xdr:from>
    <xdr:to>
      <xdr:col>67</xdr:col>
      <xdr:colOff>101600</xdr:colOff>
      <xdr:row>97</xdr:row>
      <xdr:rowOff>17191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5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33718</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32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61468</xdr:rowOff>
    </xdr:from>
    <xdr:to>
      <xdr:col>112</xdr:col>
      <xdr:colOff>38100</xdr:colOff>
      <xdr:row>36</xdr:row>
      <xdr:rowOff>163068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35</xdr:row>
      <xdr:rowOff>8145</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333" y="6008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141478</xdr:rowOff>
    </xdr:from>
    <xdr:to>
      <xdr:col>107</xdr:col>
      <xdr:colOff>101600</xdr:colOff>
      <xdr:row>38</xdr:row>
      <xdr:rowOff>71628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88155</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260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22606</xdr:rowOff>
    </xdr:from>
    <xdr:to>
      <xdr:col>102</xdr:col>
      <xdr:colOff>165100</xdr:colOff>
      <xdr:row>37</xdr:row>
      <xdr:rowOff>124206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36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35</xdr:row>
      <xdr:rowOff>140733</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1414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166624</xdr:rowOff>
    </xdr:from>
    <xdr:to>
      <xdr:col>98</xdr:col>
      <xdr:colOff>38100</xdr:colOff>
      <xdr:row>37</xdr:row>
      <xdr:rowOff>96774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33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113301</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114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要因として、総務費は、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役場庁舎改築等事業費や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の増が要因となっている。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スクール構想に対応するための事業費の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増が要因となっている。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主な減額要因として、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一部償還終了に伴う減が要因であるが、公共施設の更新等に伴う公債費の増が見込まれていることから、優先度や緊急性を判断し、事業の選択と集中化を図りながら、引き続き適正な財政運営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財政調整基金残高は、後年度における執行事業の財源確保のため積立を行ったことにより、残高が増加している。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実質収支額は、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普通建設事業費の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増等により、前年度より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若干減少し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また、それに伴って、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も若干減少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進行する人口減少などにより町税や地方交付税の大きな伸びは期待できず、新型コロナウイルス感染症等の影響による景気の低迷、公共施設の整備に伴う公債費の増や基金残高の減が予想されることから、優先度や緊急性を判断し、事業の選択と集中を図りながら、持続可能な財政運営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全会計で赤字が生じていない現状である。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引き続き、各会計で適正な財政運営、企業経営を行っていく。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16988467</v>
      </c>
      <c r="BO4" s="464"/>
      <c r="BP4" s="464"/>
      <c r="BQ4" s="464"/>
      <c r="BR4" s="464"/>
      <c r="BS4" s="464"/>
      <c r="BT4" s="464"/>
      <c r="BU4" s="465"/>
      <c r="BV4" s="463">
        <v>10909816</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1.2</v>
      </c>
      <c r="CU4" s="648"/>
      <c r="CV4" s="648"/>
      <c r="CW4" s="648"/>
      <c r="CX4" s="648"/>
      <c r="CY4" s="648"/>
      <c r="CZ4" s="648"/>
      <c r="DA4" s="649"/>
      <c r="DB4" s="647">
        <v>1.4</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16855318</v>
      </c>
      <c r="BO5" s="469"/>
      <c r="BP5" s="469"/>
      <c r="BQ5" s="469"/>
      <c r="BR5" s="469"/>
      <c r="BS5" s="469"/>
      <c r="BT5" s="469"/>
      <c r="BU5" s="470"/>
      <c r="BV5" s="468">
        <v>10819114</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82.1</v>
      </c>
      <c r="CU5" s="439"/>
      <c r="CV5" s="439"/>
      <c r="CW5" s="439"/>
      <c r="CX5" s="439"/>
      <c r="CY5" s="439"/>
      <c r="CZ5" s="439"/>
      <c r="DA5" s="440"/>
      <c r="DB5" s="438">
        <v>77.3</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133149</v>
      </c>
      <c r="BO6" s="469"/>
      <c r="BP6" s="469"/>
      <c r="BQ6" s="469"/>
      <c r="BR6" s="469"/>
      <c r="BS6" s="469"/>
      <c r="BT6" s="469"/>
      <c r="BU6" s="470"/>
      <c r="BV6" s="468">
        <v>90702</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85</v>
      </c>
      <c r="CU6" s="622"/>
      <c r="CV6" s="622"/>
      <c r="CW6" s="622"/>
      <c r="CX6" s="622"/>
      <c r="CY6" s="622"/>
      <c r="CZ6" s="622"/>
      <c r="DA6" s="623"/>
      <c r="DB6" s="621">
        <v>80.3</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93</v>
      </c>
      <c r="AV7" s="526"/>
      <c r="AW7" s="526"/>
      <c r="AX7" s="526"/>
      <c r="AY7" s="448" t="s">
        <v>104</v>
      </c>
      <c r="AZ7" s="449"/>
      <c r="BA7" s="449"/>
      <c r="BB7" s="449"/>
      <c r="BC7" s="449"/>
      <c r="BD7" s="449"/>
      <c r="BE7" s="449"/>
      <c r="BF7" s="449"/>
      <c r="BG7" s="449"/>
      <c r="BH7" s="449"/>
      <c r="BI7" s="449"/>
      <c r="BJ7" s="449"/>
      <c r="BK7" s="449"/>
      <c r="BL7" s="449"/>
      <c r="BM7" s="450"/>
      <c r="BN7" s="468">
        <v>49844</v>
      </c>
      <c r="BO7" s="469"/>
      <c r="BP7" s="469"/>
      <c r="BQ7" s="469"/>
      <c r="BR7" s="469"/>
      <c r="BS7" s="469"/>
      <c r="BT7" s="469"/>
      <c r="BU7" s="470"/>
      <c r="BV7" s="468">
        <v>60</v>
      </c>
      <c r="BW7" s="469"/>
      <c r="BX7" s="469"/>
      <c r="BY7" s="469"/>
      <c r="BZ7" s="469"/>
      <c r="CA7" s="469"/>
      <c r="CB7" s="469"/>
      <c r="CC7" s="470"/>
      <c r="CD7" s="477" t="s">
        <v>105</v>
      </c>
      <c r="CE7" s="478"/>
      <c r="CF7" s="478"/>
      <c r="CG7" s="478"/>
      <c r="CH7" s="478"/>
      <c r="CI7" s="478"/>
      <c r="CJ7" s="478"/>
      <c r="CK7" s="478"/>
      <c r="CL7" s="478"/>
      <c r="CM7" s="478"/>
      <c r="CN7" s="478"/>
      <c r="CO7" s="478"/>
      <c r="CP7" s="478"/>
      <c r="CQ7" s="478"/>
      <c r="CR7" s="478"/>
      <c r="CS7" s="479"/>
      <c r="CT7" s="468">
        <v>6839425</v>
      </c>
      <c r="CU7" s="469"/>
      <c r="CV7" s="469"/>
      <c r="CW7" s="469"/>
      <c r="CX7" s="469"/>
      <c r="CY7" s="469"/>
      <c r="CZ7" s="469"/>
      <c r="DA7" s="470"/>
      <c r="DB7" s="468">
        <v>6709931</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106</v>
      </c>
      <c r="AN8" s="442"/>
      <c r="AO8" s="442"/>
      <c r="AP8" s="442"/>
      <c r="AQ8" s="442"/>
      <c r="AR8" s="442"/>
      <c r="AS8" s="442"/>
      <c r="AT8" s="443"/>
      <c r="AU8" s="525" t="s">
        <v>107</v>
      </c>
      <c r="AV8" s="526"/>
      <c r="AW8" s="526"/>
      <c r="AX8" s="526"/>
      <c r="AY8" s="448" t="s">
        <v>108</v>
      </c>
      <c r="AZ8" s="449"/>
      <c r="BA8" s="449"/>
      <c r="BB8" s="449"/>
      <c r="BC8" s="449"/>
      <c r="BD8" s="449"/>
      <c r="BE8" s="449"/>
      <c r="BF8" s="449"/>
      <c r="BG8" s="449"/>
      <c r="BH8" s="449"/>
      <c r="BI8" s="449"/>
      <c r="BJ8" s="449"/>
      <c r="BK8" s="449"/>
      <c r="BL8" s="449"/>
      <c r="BM8" s="450"/>
      <c r="BN8" s="468">
        <v>83305</v>
      </c>
      <c r="BO8" s="469"/>
      <c r="BP8" s="469"/>
      <c r="BQ8" s="469"/>
      <c r="BR8" s="469"/>
      <c r="BS8" s="469"/>
      <c r="BT8" s="469"/>
      <c r="BU8" s="470"/>
      <c r="BV8" s="468">
        <v>90642</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0.37</v>
      </c>
      <c r="CU8" s="582"/>
      <c r="CV8" s="582"/>
      <c r="CW8" s="582"/>
      <c r="CX8" s="582"/>
      <c r="CY8" s="582"/>
      <c r="CZ8" s="582"/>
      <c r="DA8" s="583"/>
      <c r="DB8" s="581">
        <v>0.37</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18697</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114</v>
      </c>
      <c r="AV9" s="526"/>
      <c r="AW9" s="526"/>
      <c r="AX9" s="526"/>
      <c r="AY9" s="448" t="s">
        <v>115</v>
      </c>
      <c r="AZ9" s="449"/>
      <c r="BA9" s="449"/>
      <c r="BB9" s="449"/>
      <c r="BC9" s="449"/>
      <c r="BD9" s="449"/>
      <c r="BE9" s="449"/>
      <c r="BF9" s="449"/>
      <c r="BG9" s="449"/>
      <c r="BH9" s="449"/>
      <c r="BI9" s="449"/>
      <c r="BJ9" s="449"/>
      <c r="BK9" s="449"/>
      <c r="BL9" s="449"/>
      <c r="BM9" s="450"/>
      <c r="BN9" s="468">
        <v>-7337</v>
      </c>
      <c r="BO9" s="469"/>
      <c r="BP9" s="469"/>
      <c r="BQ9" s="469"/>
      <c r="BR9" s="469"/>
      <c r="BS9" s="469"/>
      <c r="BT9" s="469"/>
      <c r="BU9" s="470"/>
      <c r="BV9" s="468">
        <v>18460</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10.4</v>
      </c>
      <c r="CU9" s="439"/>
      <c r="CV9" s="439"/>
      <c r="CW9" s="439"/>
      <c r="CX9" s="439"/>
      <c r="CY9" s="439"/>
      <c r="CZ9" s="439"/>
      <c r="DA9" s="440"/>
      <c r="DB9" s="438">
        <v>12.4</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20296</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174760</v>
      </c>
      <c r="BO10" s="469"/>
      <c r="BP10" s="469"/>
      <c r="BQ10" s="469"/>
      <c r="BR10" s="469"/>
      <c r="BS10" s="469"/>
      <c r="BT10" s="469"/>
      <c r="BU10" s="470"/>
      <c r="BV10" s="468">
        <v>154436</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18941</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16030</v>
      </c>
      <c r="BO12" s="469"/>
      <c r="BP12" s="469"/>
      <c r="BQ12" s="469"/>
      <c r="BR12" s="469"/>
      <c r="BS12" s="469"/>
      <c r="BT12" s="469"/>
      <c r="BU12" s="470"/>
      <c r="BV12" s="468">
        <v>1159</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18849</v>
      </c>
      <c r="S13" s="572"/>
      <c r="T13" s="572"/>
      <c r="U13" s="572"/>
      <c r="V13" s="573"/>
      <c r="W13" s="559" t="s">
        <v>139</v>
      </c>
      <c r="X13" s="481"/>
      <c r="Y13" s="481"/>
      <c r="Z13" s="481"/>
      <c r="AA13" s="481"/>
      <c r="AB13" s="482"/>
      <c r="AC13" s="444">
        <v>1530</v>
      </c>
      <c r="AD13" s="445"/>
      <c r="AE13" s="445"/>
      <c r="AF13" s="445"/>
      <c r="AG13" s="446"/>
      <c r="AH13" s="444">
        <v>1645</v>
      </c>
      <c r="AI13" s="445"/>
      <c r="AJ13" s="445"/>
      <c r="AK13" s="445"/>
      <c r="AL13" s="447"/>
      <c r="AM13" s="537" t="s">
        <v>140</v>
      </c>
      <c r="AN13" s="442"/>
      <c r="AO13" s="442"/>
      <c r="AP13" s="442"/>
      <c r="AQ13" s="442"/>
      <c r="AR13" s="442"/>
      <c r="AS13" s="442"/>
      <c r="AT13" s="443"/>
      <c r="AU13" s="525" t="s">
        <v>134</v>
      </c>
      <c r="AV13" s="526"/>
      <c r="AW13" s="526"/>
      <c r="AX13" s="526"/>
      <c r="AY13" s="448" t="s">
        <v>141</v>
      </c>
      <c r="AZ13" s="449"/>
      <c r="BA13" s="449"/>
      <c r="BB13" s="449"/>
      <c r="BC13" s="449"/>
      <c r="BD13" s="449"/>
      <c r="BE13" s="449"/>
      <c r="BF13" s="449"/>
      <c r="BG13" s="449"/>
      <c r="BH13" s="449"/>
      <c r="BI13" s="449"/>
      <c r="BJ13" s="449"/>
      <c r="BK13" s="449"/>
      <c r="BL13" s="449"/>
      <c r="BM13" s="450"/>
      <c r="BN13" s="468">
        <v>151393</v>
      </c>
      <c r="BO13" s="469"/>
      <c r="BP13" s="469"/>
      <c r="BQ13" s="469"/>
      <c r="BR13" s="469"/>
      <c r="BS13" s="469"/>
      <c r="BT13" s="469"/>
      <c r="BU13" s="470"/>
      <c r="BV13" s="468">
        <v>171737</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7.4</v>
      </c>
      <c r="CU13" s="439"/>
      <c r="CV13" s="439"/>
      <c r="CW13" s="439"/>
      <c r="CX13" s="439"/>
      <c r="CY13" s="439"/>
      <c r="CZ13" s="439"/>
      <c r="DA13" s="440"/>
      <c r="DB13" s="438">
        <v>8.6</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19233</v>
      </c>
      <c r="S14" s="572"/>
      <c r="T14" s="572"/>
      <c r="U14" s="572"/>
      <c r="V14" s="573"/>
      <c r="W14" s="574"/>
      <c r="X14" s="484"/>
      <c r="Y14" s="484"/>
      <c r="Z14" s="484"/>
      <c r="AA14" s="484"/>
      <c r="AB14" s="485"/>
      <c r="AC14" s="564">
        <v>15.7</v>
      </c>
      <c r="AD14" s="565"/>
      <c r="AE14" s="565"/>
      <c r="AF14" s="565"/>
      <c r="AG14" s="566"/>
      <c r="AH14" s="564">
        <v>16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137</v>
      </c>
      <c r="CU14" s="576"/>
      <c r="CV14" s="576"/>
      <c r="CW14" s="576"/>
      <c r="CX14" s="576"/>
      <c r="CY14" s="576"/>
      <c r="CZ14" s="576"/>
      <c r="DA14" s="577"/>
      <c r="DB14" s="575" t="s">
        <v>137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145</v>
      </c>
      <c r="N15" s="569"/>
      <c r="O15" s="569"/>
      <c r="P15" s="569"/>
      <c r="Q15" s="570"/>
      <c r="R15" s="571">
        <v>19138</v>
      </c>
      <c r="S15" s="572"/>
      <c r="T15" s="572"/>
      <c r="U15" s="572"/>
      <c r="V15" s="573"/>
      <c r="W15" s="559" t="s">
        <v>146</v>
      </c>
      <c r="X15" s="481"/>
      <c r="Y15" s="481"/>
      <c r="Z15" s="481"/>
      <c r="AA15" s="481"/>
      <c r="AB15" s="482"/>
      <c r="AC15" s="444">
        <v>1918</v>
      </c>
      <c r="AD15" s="445"/>
      <c r="AE15" s="445"/>
      <c r="AF15" s="445"/>
      <c r="AG15" s="446"/>
      <c r="AH15" s="444">
        <v>2107</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2276524</v>
      </c>
      <c r="BO15" s="464"/>
      <c r="BP15" s="464"/>
      <c r="BQ15" s="464"/>
      <c r="BR15" s="464"/>
      <c r="BS15" s="464"/>
      <c r="BT15" s="464"/>
      <c r="BU15" s="465"/>
      <c r="BV15" s="463">
        <v>2143282</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19.7</v>
      </c>
      <c r="AD16" s="565"/>
      <c r="AE16" s="565"/>
      <c r="AF16" s="565"/>
      <c r="AG16" s="566"/>
      <c r="AH16" s="564">
        <v>20.6</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6050144</v>
      </c>
      <c r="BO16" s="469"/>
      <c r="BP16" s="469"/>
      <c r="BQ16" s="469"/>
      <c r="BR16" s="469"/>
      <c r="BS16" s="469"/>
      <c r="BT16" s="469"/>
      <c r="BU16" s="470"/>
      <c r="BV16" s="468">
        <v>5918047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6284</v>
      </c>
      <c r="AD17" s="445"/>
      <c r="AE17" s="445"/>
      <c r="AF17" s="445"/>
      <c r="AG17" s="446"/>
      <c r="AH17" s="444">
        <v>6500</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2833427</v>
      </c>
      <c r="BO17" s="469"/>
      <c r="BP17" s="469"/>
      <c r="BQ17" s="469"/>
      <c r="BR17" s="469"/>
      <c r="BS17" s="469"/>
      <c r="BT17" s="469"/>
      <c r="BU17" s="470"/>
      <c r="BV17" s="468">
        <v>2687883</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438.41</v>
      </c>
      <c r="M18" s="533"/>
      <c r="N18" s="533"/>
      <c r="O18" s="533"/>
      <c r="P18" s="533"/>
      <c r="Q18" s="533"/>
      <c r="R18" s="534"/>
      <c r="S18" s="534"/>
      <c r="T18" s="534"/>
      <c r="U18" s="534"/>
      <c r="V18" s="535"/>
      <c r="W18" s="549"/>
      <c r="X18" s="550"/>
      <c r="Y18" s="550"/>
      <c r="Z18" s="550"/>
      <c r="AA18" s="550"/>
      <c r="AB18" s="560"/>
      <c r="AC18" s="432">
        <v>64.599999999999994</v>
      </c>
      <c r="AD18" s="433"/>
      <c r="AE18" s="433"/>
      <c r="AF18" s="433"/>
      <c r="AG18" s="536"/>
      <c r="AH18" s="432">
        <v>63.4</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5649324</v>
      </c>
      <c r="BO18" s="469"/>
      <c r="BP18" s="469"/>
      <c r="BQ18" s="469"/>
      <c r="BR18" s="469"/>
      <c r="BS18" s="469"/>
      <c r="BT18" s="469"/>
      <c r="BU18" s="470"/>
      <c r="BV18" s="468">
        <v>5275256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43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7928329</v>
      </c>
      <c r="BO19" s="469"/>
      <c r="BP19" s="469"/>
      <c r="BQ19" s="469"/>
      <c r="BR19" s="469"/>
      <c r="BS19" s="469"/>
      <c r="BT19" s="469"/>
      <c r="BU19" s="470"/>
      <c r="BV19" s="468">
        <v>7417921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8309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11041994</v>
      </c>
      <c r="BO23" s="469"/>
      <c r="BP23" s="469"/>
      <c r="BQ23" s="469"/>
      <c r="BR23" s="469"/>
      <c r="BS23" s="469"/>
      <c r="BT23" s="469"/>
      <c r="BU23" s="470"/>
      <c r="BV23" s="468">
        <v>9105867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8800</v>
      </c>
      <c r="R24" s="445"/>
      <c r="S24" s="445"/>
      <c r="T24" s="445"/>
      <c r="U24" s="445"/>
      <c r="V24" s="446"/>
      <c r="W24" s="510"/>
      <c r="X24" s="501"/>
      <c r="Y24" s="502"/>
      <c r="Z24" s="441" t="s">
        <v>170</v>
      </c>
      <c r="AA24" s="442"/>
      <c r="AB24" s="442"/>
      <c r="AC24" s="442"/>
      <c r="AD24" s="442"/>
      <c r="AE24" s="442"/>
      <c r="AF24" s="442"/>
      <c r="AG24" s="443"/>
      <c r="AH24" s="444">
        <v>157</v>
      </c>
      <c r="AI24" s="445"/>
      <c r="AJ24" s="445"/>
      <c r="AK24" s="445"/>
      <c r="AL24" s="446"/>
      <c r="AM24" s="444">
        <v>453102</v>
      </c>
      <c r="AN24" s="445"/>
      <c r="AO24" s="445"/>
      <c r="AP24" s="445"/>
      <c r="AQ24" s="445"/>
      <c r="AR24" s="446"/>
      <c r="AS24" s="444">
        <v>2886</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9060807</v>
      </c>
      <c r="BO24" s="469"/>
      <c r="BP24" s="469"/>
      <c r="BQ24" s="469"/>
      <c r="BR24" s="469"/>
      <c r="BS24" s="469"/>
      <c r="BT24" s="469"/>
      <c r="BU24" s="470"/>
      <c r="BV24" s="468">
        <v>8489347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7100</v>
      </c>
      <c r="R25" s="445"/>
      <c r="S25" s="445"/>
      <c r="T25" s="445"/>
      <c r="U25" s="445"/>
      <c r="V25" s="446"/>
      <c r="W25" s="510"/>
      <c r="X25" s="501"/>
      <c r="Y25" s="502"/>
      <c r="Z25" s="441" t="s">
        <v>173</v>
      </c>
      <c r="AA25" s="442"/>
      <c r="AB25" s="442"/>
      <c r="AC25" s="442"/>
      <c r="AD25" s="442"/>
      <c r="AE25" s="442"/>
      <c r="AF25" s="442"/>
      <c r="AG25" s="443"/>
      <c r="AH25" s="444" t="s">
        <v>137</v>
      </c>
      <c r="AI25" s="445"/>
      <c r="AJ25" s="445"/>
      <c r="AK25" s="445"/>
      <c r="AL25" s="446"/>
      <c r="AM25" s="444" t="s">
        <v>137</v>
      </c>
      <c r="AN25" s="445"/>
      <c r="AO25" s="445"/>
      <c r="AP25" s="445"/>
      <c r="AQ25" s="445"/>
      <c r="AR25" s="446"/>
      <c r="AS25" s="444" t="s">
        <v>137</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755503</v>
      </c>
      <c r="BO25" s="464"/>
      <c r="BP25" s="464"/>
      <c r="BQ25" s="464"/>
      <c r="BR25" s="464"/>
      <c r="BS25" s="464"/>
      <c r="BT25" s="464"/>
      <c r="BU25" s="465"/>
      <c r="BV25" s="463">
        <v>952232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6150</v>
      </c>
      <c r="R26" s="445"/>
      <c r="S26" s="445"/>
      <c r="T26" s="445"/>
      <c r="U26" s="445"/>
      <c r="V26" s="446"/>
      <c r="W26" s="510"/>
      <c r="X26" s="501"/>
      <c r="Y26" s="502"/>
      <c r="Z26" s="441" t="s">
        <v>176</v>
      </c>
      <c r="AA26" s="523"/>
      <c r="AB26" s="523"/>
      <c r="AC26" s="523"/>
      <c r="AD26" s="523"/>
      <c r="AE26" s="523"/>
      <c r="AF26" s="523"/>
      <c r="AG26" s="524"/>
      <c r="AH26" s="444" t="s">
        <v>137</v>
      </c>
      <c r="AI26" s="445"/>
      <c r="AJ26" s="445"/>
      <c r="AK26" s="445"/>
      <c r="AL26" s="446"/>
      <c r="AM26" s="444" t="s">
        <v>137</v>
      </c>
      <c r="AN26" s="445"/>
      <c r="AO26" s="445"/>
      <c r="AP26" s="445"/>
      <c r="AQ26" s="445"/>
      <c r="AR26" s="446"/>
      <c r="AS26" s="444" t="s">
        <v>137</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137</v>
      </c>
      <c r="BO26" s="469"/>
      <c r="BP26" s="469"/>
      <c r="BQ26" s="469"/>
      <c r="BR26" s="469"/>
      <c r="BS26" s="469"/>
      <c r="BT26" s="469"/>
      <c r="BU26" s="470"/>
      <c r="BV26" s="468" t="s">
        <v>137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3200</v>
      </c>
      <c r="R27" s="445"/>
      <c r="S27" s="445"/>
      <c r="T27" s="445"/>
      <c r="U27" s="445"/>
      <c r="V27" s="446"/>
      <c r="W27" s="510"/>
      <c r="X27" s="501"/>
      <c r="Y27" s="502"/>
      <c r="Z27" s="441" t="s">
        <v>179</v>
      </c>
      <c r="AA27" s="442"/>
      <c r="AB27" s="442"/>
      <c r="AC27" s="442"/>
      <c r="AD27" s="442"/>
      <c r="AE27" s="442"/>
      <c r="AF27" s="442"/>
      <c r="AG27" s="443"/>
      <c r="AH27" s="444">
        <v>6</v>
      </c>
      <c r="AI27" s="445"/>
      <c r="AJ27" s="445"/>
      <c r="AK27" s="445"/>
      <c r="AL27" s="446"/>
      <c r="AM27" s="444">
        <v>17850</v>
      </c>
      <c r="AN27" s="445"/>
      <c r="AO27" s="445"/>
      <c r="AP27" s="445"/>
      <c r="AQ27" s="445"/>
      <c r="AR27" s="446"/>
      <c r="AS27" s="444">
        <v>2975</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t="s">
        <v>137</v>
      </c>
      <c r="BO27" s="472"/>
      <c r="BP27" s="472"/>
      <c r="BQ27" s="472"/>
      <c r="BR27" s="472"/>
      <c r="BS27" s="472"/>
      <c r="BT27" s="472"/>
      <c r="BU27" s="473"/>
      <c r="BV27" s="471" t="s">
        <v>137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2600</v>
      </c>
      <c r="R28" s="445"/>
      <c r="S28" s="445"/>
      <c r="T28" s="445"/>
      <c r="U28" s="445"/>
      <c r="V28" s="446"/>
      <c r="W28" s="510"/>
      <c r="X28" s="501"/>
      <c r="Y28" s="502"/>
      <c r="Z28" s="441" t="s">
        <v>182</v>
      </c>
      <c r="AA28" s="442"/>
      <c r="AB28" s="442"/>
      <c r="AC28" s="442"/>
      <c r="AD28" s="442"/>
      <c r="AE28" s="442"/>
      <c r="AF28" s="442"/>
      <c r="AG28" s="443"/>
      <c r="AH28" s="444" t="s">
        <v>137</v>
      </c>
      <c r="AI28" s="445"/>
      <c r="AJ28" s="445"/>
      <c r="AK28" s="445"/>
      <c r="AL28" s="446"/>
      <c r="AM28" s="444" t="s">
        <v>137</v>
      </c>
      <c r="AN28" s="445"/>
      <c r="AO28" s="445"/>
      <c r="AP28" s="445"/>
      <c r="AQ28" s="445"/>
      <c r="AR28" s="446"/>
      <c r="AS28" s="444" t="s">
        <v>137</v>
      </c>
      <c r="AT28" s="445"/>
      <c r="AU28" s="445"/>
      <c r="AV28" s="445"/>
      <c r="AW28" s="445"/>
      <c r="AX28" s="447"/>
      <c r="AY28" s="451" t="s">
        <v>183</v>
      </c>
      <c r="AZ28" s="452"/>
      <c r="BA28" s="452"/>
      <c r="BB28" s="453"/>
      <c r="BC28" s="460" t="s">
        <v>47</v>
      </c>
      <c r="BD28" s="461"/>
      <c r="BE28" s="461"/>
      <c r="BF28" s="461"/>
      <c r="BG28" s="461"/>
      <c r="BH28" s="461"/>
      <c r="BI28" s="461"/>
      <c r="BJ28" s="461"/>
      <c r="BK28" s="461"/>
      <c r="BL28" s="461"/>
      <c r="BM28" s="462"/>
      <c r="BN28" s="463">
        <v>1774897</v>
      </c>
      <c r="BO28" s="464"/>
      <c r="BP28" s="464"/>
      <c r="BQ28" s="464"/>
      <c r="BR28" s="464"/>
      <c r="BS28" s="464"/>
      <c r="BT28" s="464"/>
      <c r="BU28" s="465"/>
      <c r="BV28" s="463">
        <v>1616167</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12</v>
      </c>
      <c r="M29" s="445"/>
      <c r="N29" s="445"/>
      <c r="O29" s="445"/>
      <c r="P29" s="446"/>
      <c r="Q29" s="444">
        <v>2370</v>
      </c>
      <c r="R29" s="445"/>
      <c r="S29" s="445"/>
      <c r="T29" s="445"/>
      <c r="U29" s="445"/>
      <c r="V29" s="446"/>
      <c r="W29" s="511"/>
      <c r="X29" s="512"/>
      <c r="Y29" s="513"/>
      <c r="Z29" s="441" t="s">
        <v>185</v>
      </c>
      <c r="AA29" s="442"/>
      <c r="AB29" s="442"/>
      <c r="AC29" s="442"/>
      <c r="AD29" s="442"/>
      <c r="AE29" s="442"/>
      <c r="AF29" s="442"/>
      <c r="AG29" s="443"/>
      <c r="AH29" s="444">
        <v>163</v>
      </c>
      <c r="AI29" s="445"/>
      <c r="AJ29" s="445"/>
      <c r="AK29" s="445"/>
      <c r="AL29" s="446"/>
      <c r="AM29" s="444">
        <v>470952</v>
      </c>
      <c r="AN29" s="445"/>
      <c r="AO29" s="445"/>
      <c r="AP29" s="445"/>
      <c r="AQ29" s="445"/>
      <c r="AR29" s="446"/>
      <c r="AS29" s="444">
        <v>2889</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846045</v>
      </c>
      <c r="BO29" s="469"/>
      <c r="BP29" s="469"/>
      <c r="BQ29" s="469"/>
      <c r="BR29" s="469"/>
      <c r="BS29" s="469"/>
      <c r="BT29" s="469"/>
      <c r="BU29" s="470"/>
      <c r="BV29" s="468">
        <v>696007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96.7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2762599</v>
      </c>
      <c r="BO30" s="472"/>
      <c r="BP30" s="472"/>
      <c r="BQ30" s="472"/>
      <c r="BR30" s="472"/>
      <c r="BS30" s="472"/>
      <c r="BT30" s="472"/>
      <c r="BU30" s="473"/>
      <c r="BV30" s="471">
        <v>3120998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194</v>
      </c>
      <c r="V33" s="431"/>
      <c r="W33" s="430" t="s">
        <v>195</v>
      </c>
      <c r="X33" s="430"/>
      <c r="Y33" s="430"/>
      <c r="Z33" s="430"/>
      <c r="AA33" s="430"/>
      <c r="AB33" s="430"/>
      <c r="AC33" s="430"/>
      <c r="AD33" s="430"/>
      <c r="AE33" s="430"/>
      <c r="AF33" s="430"/>
      <c r="AG33" s="430"/>
      <c r="AH33" s="430"/>
      <c r="AI33" s="430"/>
      <c r="AJ33" s="430"/>
      <c r="AK33" s="430"/>
      <c r="AL33" s="216"/>
      <c r="AM33" s="431" t="s">
        <v>194</v>
      </c>
      <c r="AN33" s="431"/>
      <c r="AO33" s="430" t="s">
        <v>195</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194</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公共下水道特別会計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美幌・津別広域事務組合</v>
      </c>
      <c r="BZ34" s="426"/>
      <c r="CA34" s="426"/>
      <c r="CB34" s="426"/>
      <c r="CC34" s="426"/>
      <c r="CD34" s="426"/>
      <c r="CE34" s="426"/>
      <c r="CF34" s="426"/>
      <c r="CG34" s="426"/>
      <c r="CH34" s="426"/>
      <c r="CI34" s="426"/>
      <c r="CJ34" s="426"/>
      <c r="CK34" s="426"/>
      <c r="CL34" s="426"/>
      <c r="CM34" s="426"/>
      <c r="CN34" s="214"/>
      <c r="CO34" s="427">
        <f>IF(CQ34="","",MAX(C34:D43,U34:V43,AM34:AN43,BE34:BF43,BW34:BX43)+1)</f>
        <v>11</v>
      </c>
      <c r="CP34" s="427"/>
      <c r="CQ34" s="426" t="str">
        <f>IF('各会計、関係団体の財政状況及び健全化判断比率'!BS7="","",'各会計、関係団体の財政状況及び健全化判断比率'!BS7)</f>
        <v>美幌みどりの村振興公社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病院事業会計</v>
      </c>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IF('各会計、関係団体の財政状況及び健全化判断比率'!B34="","",'各会計、関係団体の財政状況及び健全化判断比率'!B34)</f>
        <v>個別排水処理特別会計</v>
      </c>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網走地方教育研修センター組合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t="str">
        <f t="shared" si="2"/>
        <v/>
      </c>
      <c r="BX36" s="427"/>
      <c r="BY36" s="426" t="str">
        <f>IF('各会計、関係団体の財政状況及び健全化判断比率'!B70="","",'各会計、関係団体の財政状況及び健全化判断比率'!B70)</f>
        <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t="str">
        <f t="shared" si="2"/>
        <v/>
      </c>
      <c r="BX37" s="427"/>
      <c r="BY37" s="426" t="str">
        <f>IF('各会計、関係団体の財政状況及び健全化判断比率'!B71="","",'各会計、関係団体の財政状況及び健全化判断比率'!B71)</f>
        <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GokrZ/qvW6P55oSw0rfw7zmL/1yx8sqoz7Lt6nB9eNeKMRf6XX5hYXwVyEDc/gki1OFENSKmIFFJhHxK4+5liA==" saltValue="kylkYyW2q9zf0IgL5BEQ0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50" t="s">
        <v>553</v>
      </c>
      <c r="D34" s="1250"/>
      <c r="E34" s="1251"/>
      <c r="F34" s="32">
        <v>10.91</v>
      </c>
      <c r="G34" s="33">
        <v>11.92</v>
      </c>
      <c r="H34" s="33">
        <v>12.04</v>
      </c>
      <c r="I34" s="33">
        <v>13.53</v>
      </c>
      <c r="J34" s="34">
        <v>14.45</v>
      </c>
      <c r="K34" s="22"/>
      <c r="L34" s="22"/>
      <c r="M34" s="22"/>
      <c r="N34" s="22"/>
      <c r="O34" s="22"/>
      <c r="P34" s="22"/>
    </row>
    <row r="35" spans="1:16" ht="39" customHeight="1" x14ac:dyDescent="0.15">
      <c r="A35" s="22"/>
      <c r="B35" s="35"/>
      <c r="C35" s="1244" t="s">
        <v>554</v>
      </c>
      <c r="D35" s="1245"/>
      <c r="E35" s="1246"/>
      <c r="F35" s="36">
        <v>5.52</v>
      </c>
      <c r="G35" s="37">
        <v>4.4400000000000004</v>
      </c>
      <c r="H35" s="37">
        <v>4.17</v>
      </c>
      <c r="I35" s="37">
        <v>3.9</v>
      </c>
      <c r="J35" s="38">
        <v>3.54</v>
      </c>
      <c r="K35" s="22"/>
      <c r="L35" s="22"/>
      <c r="M35" s="22"/>
      <c r="N35" s="22"/>
      <c r="O35" s="22"/>
      <c r="P35" s="22"/>
    </row>
    <row r="36" spans="1:16" ht="39" customHeight="1" x14ac:dyDescent="0.15">
      <c r="A36" s="22"/>
      <c r="B36" s="35"/>
      <c r="C36" s="1244" t="s">
        <v>555</v>
      </c>
      <c r="D36" s="1245"/>
      <c r="E36" s="1246"/>
      <c r="F36" s="36">
        <v>0.8</v>
      </c>
      <c r="G36" s="37">
        <v>0.68</v>
      </c>
      <c r="H36" s="37">
        <v>1.07</v>
      </c>
      <c r="I36" s="37">
        <v>1.35</v>
      </c>
      <c r="J36" s="38">
        <v>1.21</v>
      </c>
      <c r="K36" s="22"/>
      <c r="L36" s="22"/>
      <c r="M36" s="22"/>
      <c r="N36" s="22"/>
      <c r="O36" s="22"/>
      <c r="P36" s="22"/>
    </row>
    <row r="37" spans="1:16" ht="39" customHeight="1" x14ac:dyDescent="0.15">
      <c r="A37" s="22"/>
      <c r="B37" s="35"/>
      <c r="C37" s="1244" t="s">
        <v>556</v>
      </c>
      <c r="D37" s="1245"/>
      <c r="E37" s="1246"/>
      <c r="F37" s="36">
        <v>1.1599999999999999</v>
      </c>
      <c r="G37" s="37">
        <v>1.33</v>
      </c>
      <c r="H37" s="37">
        <v>0.42</v>
      </c>
      <c r="I37" s="37">
        <v>0.61</v>
      </c>
      <c r="J37" s="38">
        <v>0.46</v>
      </c>
      <c r="K37" s="22"/>
      <c r="L37" s="22"/>
      <c r="M37" s="22"/>
      <c r="N37" s="22"/>
      <c r="O37" s="22"/>
      <c r="P37" s="22"/>
    </row>
    <row r="38" spans="1:16" ht="39" customHeight="1" x14ac:dyDescent="0.15">
      <c r="A38" s="22"/>
      <c r="B38" s="35"/>
      <c r="C38" s="1244" t="s">
        <v>557</v>
      </c>
      <c r="D38" s="1245"/>
      <c r="E38" s="1246"/>
      <c r="F38" s="36">
        <v>0.02</v>
      </c>
      <c r="G38" s="37">
        <v>0.02</v>
      </c>
      <c r="H38" s="37">
        <v>0.03</v>
      </c>
      <c r="I38" s="37">
        <v>0.01</v>
      </c>
      <c r="J38" s="38">
        <v>0.04</v>
      </c>
      <c r="K38" s="22"/>
      <c r="L38" s="22"/>
      <c r="M38" s="22"/>
      <c r="N38" s="22"/>
      <c r="O38" s="22"/>
      <c r="P38" s="22"/>
    </row>
    <row r="39" spans="1:16" ht="39" customHeight="1" x14ac:dyDescent="0.15">
      <c r="A39" s="22"/>
      <c r="B39" s="35"/>
      <c r="C39" s="1244" t="s">
        <v>558</v>
      </c>
      <c r="D39" s="1245"/>
      <c r="E39" s="1246"/>
      <c r="F39" s="36">
        <v>0.03</v>
      </c>
      <c r="G39" s="37">
        <v>0.05</v>
      </c>
      <c r="H39" s="37">
        <v>0.04</v>
      </c>
      <c r="I39" s="37">
        <v>0.06</v>
      </c>
      <c r="J39" s="38">
        <v>0.03</v>
      </c>
      <c r="K39" s="22"/>
      <c r="L39" s="22"/>
      <c r="M39" s="22"/>
      <c r="N39" s="22"/>
      <c r="O39" s="22"/>
      <c r="P39" s="22"/>
    </row>
    <row r="40" spans="1:16" ht="39" customHeight="1" x14ac:dyDescent="0.15">
      <c r="A40" s="22"/>
      <c r="B40" s="35"/>
      <c r="C40" s="1244" t="s">
        <v>559</v>
      </c>
      <c r="D40" s="1245"/>
      <c r="E40" s="1246"/>
      <c r="F40" s="36">
        <v>0</v>
      </c>
      <c r="G40" s="37">
        <v>0</v>
      </c>
      <c r="H40" s="37">
        <v>0</v>
      </c>
      <c r="I40" s="37">
        <v>0</v>
      </c>
      <c r="J40" s="38">
        <v>0</v>
      </c>
      <c r="K40" s="22"/>
      <c r="L40" s="22"/>
      <c r="M40" s="22"/>
      <c r="N40" s="22"/>
      <c r="O40" s="22"/>
      <c r="P40" s="22"/>
    </row>
    <row r="41" spans="1:16" ht="39" customHeight="1" x14ac:dyDescent="0.15">
      <c r="A41" s="22"/>
      <c r="B41" s="35"/>
      <c r="C41" s="1244" t="s">
        <v>560</v>
      </c>
      <c r="D41" s="1245"/>
      <c r="E41" s="1246"/>
      <c r="F41" s="36">
        <v>0</v>
      </c>
      <c r="G41" s="37">
        <v>0</v>
      </c>
      <c r="H41" s="37">
        <v>0</v>
      </c>
      <c r="I41" s="37">
        <v>0</v>
      </c>
      <c r="J41" s="38">
        <v>0</v>
      </c>
      <c r="K41" s="22"/>
      <c r="L41" s="22"/>
      <c r="M41" s="22"/>
      <c r="N41" s="22"/>
      <c r="O41" s="22"/>
      <c r="P41" s="22"/>
    </row>
    <row r="42" spans="1:16" ht="39" customHeight="1" x14ac:dyDescent="0.15">
      <c r="A42" s="22"/>
      <c r="B42" s="39"/>
      <c r="C42" s="1244" t="s">
        <v>561</v>
      </c>
      <c r="D42" s="1245"/>
      <c r="E42" s="1246"/>
      <c r="F42" s="36" t="s">
        <v>506</v>
      </c>
      <c r="G42" s="37" t="s">
        <v>506</v>
      </c>
      <c r="H42" s="37" t="s">
        <v>506</v>
      </c>
      <c r="I42" s="37" t="s">
        <v>506</v>
      </c>
      <c r="J42" s="38" t="s">
        <v>506</v>
      </c>
      <c r="K42" s="22"/>
      <c r="L42" s="22"/>
      <c r="M42" s="22"/>
      <c r="N42" s="22"/>
      <c r="O42" s="22"/>
      <c r="P42" s="22"/>
    </row>
    <row r="43" spans="1:16" ht="39" customHeight="1" thickBot="1" x14ac:dyDescent="0.2">
      <c r="A43" s="22"/>
      <c r="B43" s="40"/>
      <c r="C43" s="1247" t="s">
        <v>562</v>
      </c>
      <c r="D43" s="1248"/>
      <c r="E43" s="1249"/>
      <c r="F43" s="41" t="s">
        <v>506</v>
      </c>
      <c r="G43" s="42" t="s">
        <v>506</v>
      </c>
      <c r="H43" s="42" t="s">
        <v>506</v>
      </c>
      <c r="I43" s="42" t="s">
        <v>506</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4svA04Kk3pcNmwR69E2tGkmEIDDBqHs2WsrRiQaOhrgsUpxExR+NxXVGGyL/32vYVLiSa4sGY/9GSkgUOsVsg==" saltValue="gBaEbmFFxKyGrShGRPkI2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1118</v>
      </c>
      <c r="L45" s="60">
        <v>1086</v>
      </c>
      <c r="M45" s="60">
        <v>1074</v>
      </c>
      <c r="N45" s="60">
        <v>995</v>
      </c>
      <c r="O45" s="61">
        <v>897</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506</v>
      </c>
      <c r="L46" s="64" t="s">
        <v>506</v>
      </c>
      <c r="M46" s="64" t="s">
        <v>506</v>
      </c>
      <c r="N46" s="64" t="s">
        <v>506</v>
      </c>
      <c r="O46" s="65" t="s">
        <v>506</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506</v>
      </c>
      <c r="L47" s="64" t="s">
        <v>506</v>
      </c>
      <c r="M47" s="64" t="s">
        <v>506</v>
      </c>
      <c r="N47" s="64" t="s">
        <v>506</v>
      </c>
      <c r="O47" s="65" t="s">
        <v>506</v>
      </c>
      <c r="P47" s="48"/>
      <c r="Q47" s="48"/>
      <c r="R47" s="48"/>
      <c r="S47" s="48"/>
      <c r="T47" s="48"/>
      <c r="U47" s="48"/>
    </row>
    <row r="48" spans="1:21" ht="30.75" customHeight="1" x14ac:dyDescent="0.15">
      <c r="A48" s="48"/>
      <c r="B48" s="1272"/>
      <c r="C48" s="1273"/>
      <c r="D48" s="62"/>
      <c r="E48" s="1254" t="s">
        <v>14</v>
      </c>
      <c r="F48" s="1254"/>
      <c r="G48" s="1254"/>
      <c r="H48" s="1254"/>
      <c r="I48" s="1254"/>
      <c r="J48" s="1255"/>
      <c r="K48" s="63">
        <v>501</v>
      </c>
      <c r="L48" s="64">
        <v>558</v>
      </c>
      <c r="M48" s="64">
        <v>510</v>
      </c>
      <c r="N48" s="64">
        <v>548</v>
      </c>
      <c r="O48" s="65">
        <v>521</v>
      </c>
      <c r="P48" s="48"/>
      <c r="Q48" s="48"/>
      <c r="R48" s="48"/>
      <c r="S48" s="48"/>
      <c r="T48" s="48"/>
      <c r="U48" s="48"/>
    </row>
    <row r="49" spans="1:21" ht="30.75" customHeight="1" x14ac:dyDescent="0.15">
      <c r="A49" s="48"/>
      <c r="B49" s="1272"/>
      <c r="C49" s="1273"/>
      <c r="D49" s="62"/>
      <c r="E49" s="1254" t="s">
        <v>15</v>
      </c>
      <c r="F49" s="1254"/>
      <c r="G49" s="1254"/>
      <c r="H49" s="1254"/>
      <c r="I49" s="1254"/>
      <c r="J49" s="1255"/>
      <c r="K49" s="63">
        <v>23</v>
      </c>
      <c r="L49" s="64">
        <v>20</v>
      </c>
      <c r="M49" s="64">
        <v>21</v>
      </c>
      <c r="N49" s="64">
        <v>19</v>
      </c>
      <c r="O49" s="65">
        <v>34</v>
      </c>
      <c r="P49" s="48"/>
      <c r="Q49" s="48"/>
      <c r="R49" s="48"/>
      <c r="S49" s="48"/>
      <c r="T49" s="48"/>
      <c r="U49" s="48"/>
    </row>
    <row r="50" spans="1:21" ht="30.75" customHeight="1" x14ac:dyDescent="0.15">
      <c r="A50" s="48"/>
      <c r="B50" s="1272"/>
      <c r="C50" s="1273"/>
      <c r="D50" s="62"/>
      <c r="E50" s="1254" t="s">
        <v>16</v>
      </c>
      <c r="F50" s="1254"/>
      <c r="G50" s="1254"/>
      <c r="H50" s="1254"/>
      <c r="I50" s="1254"/>
      <c r="J50" s="1255"/>
      <c r="K50" s="63">
        <v>42</v>
      </c>
      <c r="L50" s="64">
        <v>39</v>
      </c>
      <c r="M50" s="64">
        <v>41</v>
      </c>
      <c r="N50" s="64">
        <v>100</v>
      </c>
      <c r="O50" s="65">
        <v>54</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506</v>
      </c>
      <c r="L51" s="64" t="s">
        <v>506</v>
      </c>
      <c r="M51" s="64" t="s">
        <v>506</v>
      </c>
      <c r="N51" s="64" t="s">
        <v>506</v>
      </c>
      <c r="O51" s="65" t="s">
        <v>506</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1223</v>
      </c>
      <c r="L52" s="64">
        <v>1172</v>
      </c>
      <c r="M52" s="64">
        <v>1114</v>
      </c>
      <c r="N52" s="64">
        <v>1245</v>
      </c>
      <c r="O52" s="65">
        <v>1163</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461</v>
      </c>
      <c r="L53" s="69">
        <v>531</v>
      </c>
      <c r="M53" s="69">
        <v>532</v>
      </c>
      <c r="N53" s="69">
        <v>417</v>
      </c>
      <c r="O53" s="70">
        <v>343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60" t="s">
        <v>24</v>
      </c>
      <c r="C57" s="1261"/>
      <c r="D57" s="1264" t="s">
        <v>25</v>
      </c>
      <c r="E57" s="1265"/>
      <c r="F57" s="1265"/>
      <c r="G57" s="1265"/>
      <c r="H57" s="1265"/>
      <c r="I57" s="1265"/>
      <c r="J57" s="1266"/>
      <c r="K57" s="83" t="s">
        <v>570</v>
      </c>
      <c r="L57" s="84" t="s">
        <v>570</v>
      </c>
      <c r="M57" s="84" t="s">
        <v>570</v>
      </c>
      <c r="N57" s="84" t="s">
        <v>570</v>
      </c>
      <c r="O57" s="85" t="s">
        <v>570</v>
      </c>
    </row>
    <row r="58" spans="1:21" ht="31.5" customHeight="1" thickBot="1" x14ac:dyDescent="0.2">
      <c r="B58" s="1262"/>
      <c r="C58" s="1263"/>
      <c r="D58" s="1267" t="s">
        <v>26</v>
      </c>
      <c r="E58" s="1268"/>
      <c r="F58" s="1268"/>
      <c r="G58" s="1268"/>
      <c r="H58" s="1268"/>
      <c r="I58" s="1268"/>
      <c r="J58" s="1269"/>
      <c r="K58" s="86" t="s">
        <v>570</v>
      </c>
      <c r="L58" s="87" t="s">
        <v>570</v>
      </c>
      <c r="M58" s="87" t="s">
        <v>570</v>
      </c>
      <c r="N58" s="87" t="s">
        <v>570</v>
      </c>
      <c r="O58" s="88" t="s">
        <v>570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hzUageNz1XETr5FYyJEpG5TeD1Czd6BDLHYMv00h6UKYYkYBupVLxIIpdZwl+ovHwOxjHxbyrMAUHA0oUzZNg==" saltValue="GnGJPvVuqqkp4ONkILgDF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547</v>
      </c>
      <c r="J40" s="100" t="s">
        <v>548</v>
      </c>
      <c r="K40" s="100" t="s">
        <v>549</v>
      </c>
      <c r="L40" s="100" t="s">
        <v>550</v>
      </c>
      <c r="M40" s="101" t="s">
        <v>551</v>
      </c>
    </row>
    <row r="41" spans="2:13" ht="27.75" customHeight="1" x14ac:dyDescent="0.15">
      <c r="B41" s="1290" t="s">
        <v>29</v>
      </c>
      <c r="C41" s="1291"/>
      <c r="D41" s="102"/>
      <c r="E41" s="1292" t="s">
        <v>30</v>
      </c>
      <c r="F41" s="1292"/>
      <c r="G41" s="1292"/>
      <c r="H41" s="1293"/>
      <c r="I41" s="103">
        <v>8706</v>
      </c>
      <c r="J41" s="104">
        <v>9223</v>
      </c>
      <c r="K41" s="104">
        <v>9230</v>
      </c>
      <c r="L41" s="104">
        <v>9106</v>
      </c>
      <c r="M41" s="105">
        <v>11042</v>
      </c>
    </row>
    <row r="42" spans="2:13" ht="27.75" customHeight="1" x14ac:dyDescent="0.15">
      <c r="B42" s="1280"/>
      <c r="C42" s="1281"/>
      <c r="D42" s="106"/>
      <c r="E42" s="1284" t="s">
        <v>31</v>
      </c>
      <c r="F42" s="1284"/>
      <c r="G42" s="1284"/>
      <c r="H42" s="1285"/>
      <c r="I42" s="107">
        <v>161</v>
      </c>
      <c r="J42" s="108">
        <v>124</v>
      </c>
      <c r="K42" s="108">
        <v>90</v>
      </c>
      <c r="L42" s="108">
        <v>81</v>
      </c>
      <c r="M42" s="109">
        <v>20</v>
      </c>
    </row>
    <row r="43" spans="2:13" ht="27.75" customHeight="1" x14ac:dyDescent="0.15">
      <c r="B43" s="1280"/>
      <c r="C43" s="1281"/>
      <c r="D43" s="106"/>
      <c r="E43" s="1284" t="s">
        <v>32</v>
      </c>
      <c r="F43" s="1284"/>
      <c r="G43" s="1284"/>
      <c r="H43" s="1285"/>
      <c r="I43" s="107">
        <v>5576</v>
      </c>
      <c r="J43" s="108">
        <v>5192</v>
      </c>
      <c r="K43" s="108">
        <v>4914</v>
      </c>
      <c r="L43" s="108">
        <v>4705</v>
      </c>
      <c r="M43" s="109">
        <v>4234</v>
      </c>
    </row>
    <row r="44" spans="2:13" ht="27.75" customHeight="1" x14ac:dyDescent="0.15">
      <c r="B44" s="1280"/>
      <c r="C44" s="1281"/>
      <c r="D44" s="106"/>
      <c r="E44" s="1284" t="s">
        <v>33</v>
      </c>
      <c r="F44" s="1284"/>
      <c r="G44" s="1284"/>
      <c r="H44" s="1285"/>
      <c r="I44" s="107">
        <v>85</v>
      </c>
      <c r="J44" s="108">
        <v>74</v>
      </c>
      <c r="K44" s="108">
        <v>134</v>
      </c>
      <c r="L44" s="108">
        <v>321</v>
      </c>
      <c r="M44" s="109">
        <v>1303</v>
      </c>
    </row>
    <row r="45" spans="2:13" ht="27.75" customHeight="1" x14ac:dyDescent="0.15">
      <c r="B45" s="1280"/>
      <c r="C45" s="1281"/>
      <c r="D45" s="106"/>
      <c r="E45" s="1284" t="s">
        <v>34</v>
      </c>
      <c r="F45" s="1284"/>
      <c r="G45" s="1284"/>
      <c r="H45" s="1285"/>
      <c r="I45" s="107">
        <v>1180</v>
      </c>
      <c r="J45" s="108">
        <v>1174</v>
      </c>
      <c r="K45" s="108">
        <v>873</v>
      </c>
      <c r="L45" s="108">
        <v>792</v>
      </c>
      <c r="M45" s="109">
        <v>832</v>
      </c>
    </row>
    <row r="46" spans="2:13" ht="27.75" customHeight="1" x14ac:dyDescent="0.15">
      <c r="B46" s="1280"/>
      <c r="C46" s="1281"/>
      <c r="D46" s="110"/>
      <c r="E46" s="1284" t="s">
        <v>35</v>
      </c>
      <c r="F46" s="1284"/>
      <c r="G46" s="1284"/>
      <c r="H46" s="1285"/>
      <c r="I46" s="107" t="s">
        <v>506</v>
      </c>
      <c r="J46" s="108" t="s">
        <v>506</v>
      </c>
      <c r="K46" s="108" t="s">
        <v>506</v>
      </c>
      <c r="L46" s="108" t="s">
        <v>506</v>
      </c>
      <c r="M46" s="109" t="s">
        <v>506</v>
      </c>
    </row>
    <row r="47" spans="2:13" ht="27.75" customHeight="1" x14ac:dyDescent="0.15">
      <c r="B47" s="1280"/>
      <c r="C47" s="1281"/>
      <c r="D47" s="111"/>
      <c r="E47" s="1294" t="s">
        <v>36</v>
      </c>
      <c r="F47" s="1295"/>
      <c r="G47" s="1295"/>
      <c r="H47" s="1296"/>
      <c r="I47" s="107" t="s">
        <v>506</v>
      </c>
      <c r="J47" s="108" t="s">
        <v>506</v>
      </c>
      <c r="K47" s="108" t="s">
        <v>506</v>
      </c>
      <c r="L47" s="108" t="s">
        <v>506</v>
      </c>
      <c r="M47" s="109" t="s">
        <v>506</v>
      </c>
    </row>
    <row r="48" spans="2:13" ht="27.75" customHeight="1" x14ac:dyDescent="0.15">
      <c r="B48" s="1280"/>
      <c r="C48" s="1281"/>
      <c r="D48" s="106"/>
      <c r="E48" s="1284" t="s">
        <v>37</v>
      </c>
      <c r="F48" s="1284"/>
      <c r="G48" s="1284"/>
      <c r="H48" s="1285"/>
      <c r="I48" s="107" t="s">
        <v>506</v>
      </c>
      <c r="J48" s="108" t="s">
        <v>506</v>
      </c>
      <c r="K48" s="108" t="s">
        <v>506</v>
      </c>
      <c r="L48" s="108" t="s">
        <v>506</v>
      </c>
      <c r="M48" s="109" t="s">
        <v>506</v>
      </c>
    </row>
    <row r="49" spans="2:13" ht="27.75" customHeight="1" x14ac:dyDescent="0.15">
      <c r="B49" s="1282"/>
      <c r="C49" s="1283"/>
      <c r="D49" s="106"/>
      <c r="E49" s="1284" t="s">
        <v>38</v>
      </c>
      <c r="F49" s="1284"/>
      <c r="G49" s="1284"/>
      <c r="H49" s="1285"/>
      <c r="I49" s="107" t="s">
        <v>506</v>
      </c>
      <c r="J49" s="108" t="s">
        <v>506</v>
      </c>
      <c r="K49" s="108" t="s">
        <v>506</v>
      </c>
      <c r="L49" s="108" t="s">
        <v>506</v>
      </c>
      <c r="M49" s="109" t="s">
        <v>506</v>
      </c>
    </row>
    <row r="50" spans="2:13" ht="27.75" customHeight="1" x14ac:dyDescent="0.15">
      <c r="B50" s="1278" t="s">
        <v>39</v>
      </c>
      <c r="C50" s="1279"/>
      <c r="D50" s="112"/>
      <c r="E50" s="1284" t="s">
        <v>40</v>
      </c>
      <c r="F50" s="1284"/>
      <c r="G50" s="1284"/>
      <c r="H50" s="1285"/>
      <c r="I50" s="107">
        <v>4874</v>
      </c>
      <c r="J50" s="108">
        <v>5191</v>
      </c>
      <c r="K50" s="108">
        <v>5371</v>
      </c>
      <c r="L50" s="108">
        <v>5718</v>
      </c>
      <c r="M50" s="109">
        <v>5694</v>
      </c>
    </row>
    <row r="51" spans="2:13" ht="27.75" customHeight="1" x14ac:dyDescent="0.15">
      <c r="B51" s="1280"/>
      <c r="C51" s="1281"/>
      <c r="D51" s="106"/>
      <c r="E51" s="1284" t="s">
        <v>41</v>
      </c>
      <c r="F51" s="1284"/>
      <c r="G51" s="1284"/>
      <c r="H51" s="1285"/>
      <c r="I51" s="107">
        <v>1774</v>
      </c>
      <c r="J51" s="108">
        <v>1591</v>
      </c>
      <c r="K51" s="108">
        <v>1568</v>
      </c>
      <c r="L51" s="108">
        <v>1542</v>
      </c>
      <c r="M51" s="109">
        <v>1417</v>
      </c>
    </row>
    <row r="52" spans="2:13" ht="27.75" customHeight="1" x14ac:dyDescent="0.15">
      <c r="B52" s="1282"/>
      <c r="C52" s="1283"/>
      <c r="D52" s="106"/>
      <c r="E52" s="1284" t="s">
        <v>42</v>
      </c>
      <c r="F52" s="1284"/>
      <c r="G52" s="1284"/>
      <c r="H52" s="1285"/>
      <c r="I52" s="107">
        <v>9856</v>
      </c>
      <c r="J52" s="108">
        <v>10120</v>
      </c>
      <c r="K52" s="108">
        <v>10539</v>
      </c>
      <c r="L52" s="108">
        <v>10366</v>
      </c>
      <c r="M52" s="109">
        <v>11702</v>
      </c>
    </row>
    <row r="53" spans="2:13" ht="27.75" customHeight="1" thickBot="1" x14ac:dyDescent="0.2">
      <c r="B53" s="1286" t="s">
        <v>43</v>
      </c>
      <c r="C53" s="1287"/>
      <c r="D53" s="113"/>
      <c r="E53" s="1288" t="s">
        <v>44</v>
      </c>
      <c r="F53" s="1288"/>
      <c r="G53" s="1288"/>
      <c r="H53" s="1289"/>
      <c r="I53" s="114">
        <v>-796</v>
      </c>
      <c r="J53" s="115">
        <v>-1114</v>
      </c>
      <c r="K53" s="115">
        <v>-2237</v>
      </c>
      <c r="L53" s="115">
        <v>-2621</v>
      </c>
      <c r="M53" s="116">
        <v>-1381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FzUwgC28hOKbWgrnfYi8WxmY9Lh4qFu/DSC+IlXjBYTiT3xq5gAhOv+e00a1GDDy6+5JXpPyTvQlMCR7Uj7Pg==" saltValue="pjWF14mIb4+xIkJ1GrNw6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549</v>
      </c>
      <c r="G54" s="125" t="s">
        <v>550</v>
      </c>
      <c r="H54" s="126" t="s">
        <v>551</v>
      </c>
    </row>
    <row r="55" spans="2:8" ht="52.5" customHeight="1" x14ac:dyDescent="0.15">
      <c r="B55" s="127"/>
      <c r="C55" s="1305" t="s">
        <v>47</v>
      </c>
      <c r="D55" s="1305"/>
      <c r="E55" s="1306"/>
      <c r="F55" s="128">
        <v>1463</v>
      </c>
      <c r="G55" s="128">
        <v>1616</v>
      </c>
      <c r="H55" s="129">
        <v>1775</v>
      </c>
    </row>
    <row r="56" spans="2:8" ht="52.5" customHeight="1" x14ac:dyDescent="0.15">
      <c r="B56" s="130"/>
      <c r="C56" s="1307" t="s">
        <v>48</v>
      </c>
      <c r="D56" s="1307"/>
      <c r="E56" s="1308"/>
      <c r="F56" s="131">
        <v>446</v>
      </c>
      <c r="G56" s="131">
        <v>696</v>
      </c>
      <c r="H56" s="132">
        <v>846</v>
      </c>
    </row>
    <row r="57" spans="2:8" ht="53.25" customHeight="1" x14ac:dyDescent="0.15">
      <c r="B57" s="130"/>
      <c r="C57" s="1309" t="s">
        <v>49</v>
      </c>
      <c r="D57" s="1309"/>
      <c r="E57" s="1310"/>
      <c r="F57" s="133">
        <v>3176</v>
      </c>
      <c r="G57" s="133">
        <v>3121</v>
      </c>
      <c r="H57" s="134">
        <v>2763</v>
      </c>
    </row>
    <row r="58" spans="2:8" ht="45.75" customHeight="1" x14ac:dyDescent="0.15">
      <c r="B58" s="135"/>
      <c r="C58" s="1297" t="s">
        <v>575</v>
      </c>
      <c r="D58" s="1298"/>
      <c r="E58" s="1299"/>
      <c r="F58" s="136">
        <v>1525</v>
      </c>
      <c r="G58" s="136">
        <v>1525</v>
      </c>
      <c r="H58" s="137">
        <v>1728</v>
      </c>
    </row>
    <row r="59" spans="2:8" ht="45.75" customHeight="1" x14ac:dyDescent="0.15">
      <c r="B59" s="135"/>
      <c r="C59" s="1297" t="s">
        <v>576</v>
      </c>
      <c r="D59" s="1298"/>
      <c r="E59" s="1299"/>
      <c r="F59" s="136">
        <v>1016</v>
      </c>
      <c r="G59" s="136">
        <v>963</v>
      </c>
      <c r="H59" s="137">
        <v>392</v>
      </c>
    </row>
    <row r="60" spans="2:8" ht="45.75" customHeight="1" x14ac:dyDescent="0.15">
      <c r="B60" s="135"/>
      <c r="C60" s="1297" t="s">
        <v>577</v>
      </c>
      <c r="D60" s="1298"/>
      <c r="E60" s="1299"/>
      <c r="F60" s="136">
        <v>259</v>
      </c>
      <c r="G60" s="136">
        <v>231</v>
      </c>
      <c r="H60" s="137">
        <v>254</v>
      </c>
    </row>
    <row r="61" spans="2:8" ht="45.75" customHeight="1" x14ac:dyDescent="0.15">
      <c r="B61" s="135"/>
      <c r="C61" s="1297" t="s">
        <v>578</v>
      </c>
      <c r="D61" s="1298"/>
      <c r="E61" s="1299"/>
      <c r="F61" s="136">
        <v>106</v>
      </c>
      <c r="G61" s="136">
        <v>117</v>
      </c>
      <c r="H61" s="137">
        <v>134</v>
      </c>
    </row>
    <row r="62" spans="2:8" ht="45.75" customHeight="1" thickBot="1" x14ac:dyDescent="0.2">
      <c r="B62" s="138"/>
      <c r="C62" s="1300" t="s">
        <v>579</v>
      </c>
      <c r="D62" s="1301"/>
      <c r="E62" s="1302"/>
      <c r="F62" s="139">
        <v>7</v>
      </c>
      <c r="G62" s="139">
        <v>8</v>
      </c>
      <c r="H62" s="140">
        <v>109</v>
      </c>
    </row>
    <row r="63" spans="2:8" ht="52.5" customHeight="1" thickBot="1" x14ac:dyDescent="0.2">
      <c r="B63" s="141"/>
      <c r="C63" s="1303" t="s">
        <v>50</v>
      </c>
      <c r="D63" s="1303"/>
      <c r="E63" s="1304"/>
      <c r="F63" s="142">
        <v>5085</v>
      </c>
      <c r="G63" s="142">
        <v>5433</v>
      </c>
      <c r="H63" s="143">
        <v>5384</v>
      </c>
    </row>
    <row r="64" spans="2:8" ht="15" customHeight="1" x14ac:dyDescent="0.15"/>
  </sheetData>
  <sheetProtection algorithmName="SHA-512" hashValue="QItQCc5iQdtjQ6LDhxDTRvIsYQbSds/wnFK6CLbh282MqLqjqwubtu8EZqAIWzpXyOAVovTMqg9KX6kCFXz0zQ==" saltValue="KxdD8+GmFFTud3u4eGQa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EF559-2F55-420D-8502-C857706DA52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582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583</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584</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547</v>
      </c>
      <c r="BQ50" s="1316"/>
      <c r="BR50" s="1316"/>
      <c r="BS50" s="1316"/>
      <c r="BT50" s="1316"/>
      <c r="BU50" s="1316"/>
      <c r="BV50" s="1316"/>
      <c r="BW50" s="1316"/>
      <c r="BX50" s="1316" t="s">
        <v>548</v>
      </c>
      <c r="BY50" s="1316"/>
      <c r="BZ50" s="1316"/>
      <c r="CA50" s="1316"/>
      <c r="CB50" s="1316"/>
      <c r="CC50" s="1316"/>
      <c r="CD50" s="1316"/>
      <c r="CE50" s="1316"/>
      <c r="CF50" s="1316" t="s">
        <v>549</v>
      </c>
      <c r="CG50" s="1316"/>
      <c r="CH50" s="1316"/>
      <c r="CI50" s="1316"/>
      <c r="CJ50" s="1316"/>
      <c r="CK50" s="1316"/>
      <c r="CL50" s="1316"/>
      <c r="CM50" s="1316"/>
      <c r="CN50" s="1316" t="s">
        <v>550</v>
      </c>
      <c r="CO50" s="1316"/>
      <c r="CP50" s="1316"/>
      <c r="CQ50" s="1316"/>
      <c r="CR50" s="1316"/>
      <c r="CS50" s="1316"/>
      <c r="CT50" s="1316"/>
      <c r="CU50" s="1316"/>
      <c r="CV50" s="1316" t="s">
        <v>551</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585</v>
      </c>
      <c r="AO51" s="1314"/>
      <c r="AP51" s="1314"/>
      <c r="AQ51" s="1314"/>
      <c r="AR51" s="1314"/>
      <c r="AS51" s="1314"/>
      <c r="AT51" s="1314"/>
      <c r="AU51" s="1314"/>
      <c r="AV51" s="1314"/>
      <c r="AW51" s="1314"/>
      <c r="AX51" s="1314"/>
      <c r="AY51" s="1314"/>
      <c r="AZ51" s="1314"/>
      <c r="BA51" s="1314"/>
      <c r="BB51" s="1314" t="s">
        <v>586</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587</v>
      </c>
      <c r="BC53" s="1314"/>
      <c r="BD53" s="1314"/>
      <c r="BE53" s="1314"/>
      <c r="BF53" s="1314"/>
      <c r="BG53" s="1314"/>
      <c r="BH53" s="1314"/>
      <c r="BI53" s="1314"/>
      <c r="BJ53" s="1314"/>
      <c r="BK53" s="1314"/>
      <c r="BL53" s="1314"/>
      <c r="BM53" s="1314"/>
      <c r="BN53" s="1314"/>
      <c r="BO53" s="1314"/>
      <c r="BP53" s="1311">
        <v>50.8</v>
      </c>
      <c r="BQ53" s="1311"/>
      <c r="BR53" s="1311"/>
      <c r="BS53" s="1311"/>
      <c r="BT53" s="1311"/>
      <c r="BU53" s="1311"/>
      <c r="BV53" s="1311"/>
      <c r="BW53" s="1311"/>
      <c r="BX53" s="1311">
        <v>52.6</v>
      </c>
      <c r="BY53" s="1311"/>
      <c r="BZ53" s="1311"/>
      <c r="CA53" s="1311"/>
      <c r="CB53" s="1311"/>
      <c r="CC53" s="1311"/>
      <c r="CD53" s="1311"/>
      <c r="CE53" s="1311"/>
      <c r="CF53" s="1311">
        <v>54</v>
      </c>
      <c r="CG53" s="1311"/>
      <c r="CH53" s="1311"/>
      <c r="CI53" s="1311"/>
      <c r="CJ53" s="1311"/>
      <c r="CK53" s="1311"/>
      <c r="CL53" s="1311"/>
      <c r="CM53" s="1311"/>
      <c r="CN53" s="1311">
        <v>55.7</v>
      </c>
      <c r="CO53" s="1311"/>
      <c r="CP53" s="1311"/>
      <c r="CQ53" s="1311"/>
      <c r="CR53" s="1311"/>
      <c r="CS53" s="1311"/>
      <c r="CT53" s="1311"/>
      <c r="CU53" s="1311"/>
      <c r="CV53" s="1311">
        <v>57.2</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588</v>
      </c>
      <c r="AO55" s="1316"/>
      <c r="AP55" s="1316"/>
      <c r="AQ55" s="1316"/>
      <c r="AR55" s="1316"/>
      <c r="AS55" s="1316"/>
      <c r="AT55" s="1316"/>
      <c r="AU55" s="1316"/>
      <c r="AV55" s="1316"/>
      <c r="AW55" s="1316"/>
      <c r="AX55" s="1316"/>
      <c r="AY55" s="1316"/>
      <c r="AZ55" s="1316"/>
      <c r="BA55" s="1316"/>
      <c r="BB55" s="1314" t="s">
        <v>586</v>
      </c>
      <c r="BC55" s="1314"/>
      <c r="BD55" s="1314"/>
      <c r="BE55" s="1314"/>
      <c r="BF55" s="1314"/>
      <c r="BG55" s="1314"/>
      <c r="BH55" s="1314"/>
      <c r="BI55" s="1314"/>
      <c r="BJ55" s="1314"/>
      <c r="BK55" s="1314"/>
      <c r="BL55" s="1314"/>
      <c r="BM55" s="1314"/>
      <c r="BN55" s="1314"/>
      <c r="BO55" s="1314"/>
      <c r="BP55" s="1311">
        <v>21</v>
      </c>
      <c r="BQ55" s="1311"/>
      <c r="BR55" s="1311"/>
      <c r="BS55" s="1311"/>
      <c r="BT55" s="1311"/>
      <c r="BU55" s="1311"/>
      <c r="BV55" s="1311"/>
      <c r="BW55" s="1311"/>
      <c r="BX55" s="1311">
        <v>20.2</v>
      </c>
      <c r="BY55" s="1311"/>
      <c r="BZ55" s="1311"/>
      <c r="CA55" s="1311"/>
      <c r="CB55" s="1311"/>
      <c r="CC55" s="1311"/>
      <c r="CD55" s="1311"/>
      <c r="CE55" s="1311"/>
      <c r="CF55" s="1311">
        <v>18.3</v>
      </c>
      <c r="CG55" s="1311"/>
      <c r="CH55" s="1311"/>
      <c r="CI55" s="1311"/>
      <c r="CJ55" s="1311"/>
      <c r="CK55" s="1311"/>
      <c r="CL55" s="1311"/>
      <c r="CM55" s="1311"/>
      <c r="CN55" s="1311">
        <v>20.3</v>
      </c>
      <c r="CO55" s="1311"/>
      <c r="CP55" s="1311"/>
      <c r="CQ55" s="1311"/>
      <c r="CR55" s="1311"/>
      <c r="CS55" s="1311"/>
      <c r="CT55" s="1311"/>
      <c r="CU55" s="1311"/>
      <c r="CV55" s="1311">
        <v>12.8</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587</v>
      </c>
      <c r="BC57" s="1314"/>
      <c r="BD57" s="1314"/>
      <c r="BE57" s="1314"/>
      <c r="BF57" s="1314"/>
      <c r="BG57" s="1314"/>
      <c r="BH57" s="1314"/>
      <c r="BI57" s="1314"/>
      <c r="BJ57" s="1314"/>
      <c r="BK57" s="1314"/>
      <c r="BL57" s="1314"/>
      <c r="BM57" s="1314"/>
      <c r="BN57" s="1314"/>
      <c r="BO57" s="1314"/>
      <c r="BP57" s="1311">
        <v>55.9</v>
      </c>
      <c r="BQ57" s="1311"/>
      <c r="BR57" s="1311"/>
      <c r="BS57" s="1311"/>
      <c r="BT57" s="1311"/>
      <c r="BU57" s="1311"/>
      <c r="BV57" s="1311"/>
      <c r="BW57" s="1311"/>
      <c r="BX57" s="1311">
        <v>57.5</v>
      </c>
      <c r="BY57" s="1311"/>
      <c r="BZ57" s="1311"/>
      <c r="CA57" s="1311"/>
      <c r="CB57" s="1311"/>
      <c r="CC57" s="1311"/>
      <c r="CD57" s="1311"/>
      <c r="CE57" s="1311"/>
      <c r="CF57" s="1311">
        <v>59.3</v>
      </c>
      <c r="CG57" s="1311"/>
      <c r="CH57" s="1311"/>
      <c r="CI57" s="1311"/>
      <c r="CJ57" s="1311"/>
      <c r="CK57" s="1311"/>
      <c r="CL57" s="1311"/>
      <c r="CM57" s="1311"/>
      <c r="CN57" s="1311">
        <v>60.3</v>
      </c>
      <c r="CO57" s="1311"/>
      <c r="CP57" s="1311"/>
      <c r="CQ57" s="1311"/>
      <c r="CR57" s="1311"/>
      <c r="CS57" s="1311"/>
      <c r="CT57" s="1311"/>
      <c r="CU57" s="1311"/>
      <c r="CV57" s="1311">
        <v>61</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589</v>
      </c>
    </row>
    <row r="64" spans="1:109" x14ac:dyDescent="0.15">
      <c r="B64" s="397"/>
      <c r="G64" s="404"/>
      <c r="I64" s="417"/>
      <c r="J64" s="417"/>
      <c r="K64" s="417"/>
      <c r="L64" s="417"/>
      <c r="M64" s="417"/>
      <c r="N64" s="418"/>
      <c r="AM64" s="404"/>
      <c r="AN64" s="404" t="s">
        <v>582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590</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584</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547</v>
      </c>
      <c r="BQ72" s="1316"/>
      <c r="BR72" s="1316"/>
      <c r="BS72" s="1316"/>
      <c r="BT72" s="1316"/>
      <c r="BU72" s="1316"/>
      <c r="BV72" s="1316"/>
      <c r="BW72" s="1316"/>
      <c r="BX72" s="1316" t="s">
        <v>548</v>
      </c>
      <c r="BY72" s="1316"/>
      <c r="BZ72" s="1316"/>
      <c r="CA72" s="1316"/>
      <c r="CB72" s="1316"/>
      <c r="CC72" s="1316"/>
      <c r="CD72" s="1316"/>
      <c r="CE72" s="1316"/>
      <c r="CF72" s="1316" t="s">
        <v>549</v>
      </c>
      <c r="CG72" s="1316"/>
      <c r="CH72" s="1316"/>
      <c r="CI72" s="1316"/>
      <c r="CJ72" s="1316"/>
      <c r="CK72" s="1316"/>
      <c r="CL72" s="1316"/>
      <c r="CM72" s="1316"/>
      <c r="CN72" s="1316" t="s">
        <v>550</v>
      </c>
      <c r="CO72" s="1316"/>
      <c r="CP72" s="1316"/>
      <c r="CQ72" s="1316"/>
      <c r="CR72" s="1316"/>
      <c r="CS72" s="1316"/>
      <c r="CT72" s="1316"/>
      <c r="CU72" s="1316"/>
      <c r="CV72" s="1316" t="s">
        <v>551</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585</v>
      </c>
      <c r="AO73" s="1314"/>
      <c r="AP73" s="1314"/>
      <c r="AQ73" s="1314"/>
      <c r="AR73" s="1314"/>
      <c r="AS73" s="1314"/>
      <c r="AT73" s="1314"/>
      <c r="AU73" s="1314"/>
      <c r="AV73" s="1314"/>
      <c r="AW73" s="1314"/>
      <c r="AX73" s="1314"/>
      <c r="AY73" s="1314"/>
      <c r="AZ73" s="1314"/>
      <c r="BA73" s="1314"/>
      <c r="BB73" s="1314" t="s">
        <v>586</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591</v>
      </c>
      <c r="BC75" s="1314"/>
      <c r="BD75" s="1314"/>
      <c r="BE75" s="1314"/>
      <c r="BF75" s="1314"/>
      <c r="BG75" s="1314"/>
      <c r="BH75" s="1314"/>
      <c r="BI75" s="1314"/>
      <c r="BJ75" s="1314"/>
      <c r="BK75" s="1314"/>
      <c r="BL75" s="1314"/>
      <c r="BM75" s="1314"/>
      <c r="BN75" s="1314"/>
      <c r="BO75" s="1314"/>
      <c r="BP75" s="1311">
        <v>8.9</v>
      </c>
      <c r="BQ75" s="1311"/>
      <c r="BR75" s="1311"/>
      <c r="BS75" s="1311"/>
      <c r="BT75" s="1311"/>
      <c r="BU75" s="1311"/>
      <c r="BV75" s="1311"/>
      <c r="BW75" s="1311"/>
      <c r="BX75" s="1311">
        <v>8.6999999999999993</v>
      </c>
      <c r="BY75" s="1311"/>
      <c r="BZ75" s="1311"/>
      <c r="CA75" s="1311"/>
      <c r="CB75" s="1311"/>
      <c r="CC75" s="1311"/>
      <c r="CD75" s="1311"/>
      <c r="CE75" s="1311"/>
      <c r="CF75" s="1311">
        <v>8.8000000000000007</v>
      </c>
      <c r="CG75" s="1311"/>
      <c r="CH75" s="1311"/>
      <c r="CI75" s="1311"/>
      <c r="CJ75" s="1311"/>
      <c r="CK75" s="1311"/>
      <c r="CL75" s="1311"/>
      <c r="CM75" s="1311"/>
      <c r="CN75" s="1311">
        <v>8.6</v>
      </c>
      <c r="CO75" s="1311"/>
      <c r="CP75" s="1311"/>
      <c r="CQ75" s="1311"/>
      <c r="CR75" s="1311"/>
      <c r="CS75" s="1311"/>
      <c r="CT75" s="1311"/>
      <c r="CU75" s="1311"/>
      <c r="CV75" s="1311">
        <v>7.4</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588</v>
      </c>
      <c r="AO77" s="1316"/>
      <c r="AP77" s="1316"/>
      <c r="AQ77" s="1316"/>
      <c r="AR77" s="1316"/>
      <c r="AS77" s="1316"/>
      <c r="AT77" s="1316"/>
      <c r="AU77" s="1316"/>
      <c r="AV77" s="1316"/>
      <c r="AW77" s="1316"/>
      <c r="AX77" s="1316"/>
      <c r="AY77" s="1316"/>
      <c r="AZ77" s="1316"/>
      <c r="BA77" s="1316"/>
      <c r="BB77" s="1314" t="s">
        <v>586</v>
      </c>
      <c r="BC77" s="1314"/>
      <c r="BD77" s="1314"/>
      <c r="BE77" s="1314"/>
      <c r="BF77" s="1314"/>
      <c r="BG77" s="1314"/>
      <c r="BH77" s="1314"/>
      <c r="BI77" s="1314"/>
      <c r="BJ77" s="1314"/>
      <c r="BK77" s="1314"/>
      <c r="BL77" s="1314"/>
      <c r="BM77" s="1314"/>
      <c r="BN77" s="1314"/>
      <c r="BO77" s="1314"/>
      <c r="BP77" s="1311">
        <v>21</v>
      </c>
      <c r="BQ77" s="1311"/>
      <c r="BR77" s="1311"/>
      <c r="BS77" s="1311"/>
      <c r="BT77" s="1311"/>
      <c r="BU77" s="1311"/>
      <c r="BV77" s="1311"/>
      <c r="BW77" s="1311"/>
      <c r="BX77" s="1311">
        <v>20.2</v>
      </c>
      <c r="BY77" s="1311"/>
      <c r="BZ77" s="1311"/>
      <c r="CA77" s="1311"/>
      <c r="CB77" s="1311"/>
      <c r="CC77" s="1311"/>
      <c r="CD77" s="1311"/>
      <c r="CE77" s="1311"/>
      <c r="CF77" s="1311">
        <v>18.3</v>
      </c>
      <c r="CG77" s="1311"/>
      <c r="CH77" s="1311"/>
      <c r="CI77" s="1311"/>
      <c r="CJ77" s="1311"/>
      <c r="CK77" s="1311"/>
      <c r="CL77" s="1311"/>
      <c r="CM77" s="1311"/>
      <c r="CN77" s="1311">
        <v>20.3</v>
      </c>
      <c r="CO77" s="1311"/>
      <c r="CP77" s="1311"/>
      <c r="CQ77" s="1311"/>
      <c r="CR77" s="1311"/>
      <c r="CS77" s="1311"/>
      <c r="CT77" s="1311"/>
      <c r="CU77" s="1311"/>
      <c r="CV77" s="1311">
        <v>12.8</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591</v>
      </c>
      <c r="BC79" s="1314"/>
      <c r="BD79" s="1314"/>
      <c r="BE79" s="1314"/>
      <c r="BF79" s="1314"/>
      <c r="BG79" s="1314"/>
      <c r="BH79" s="1314"/>
      <c r="BI79" s="1314"/>
      <c r="BJ79" s="1314"/>
      <c r="BK79" s="1314"/>
      <c r="BL79" s="1314"/>
      <c r="BM79" s="1314"/>
      <c r="BN79" s="1314"/>
      <c r="BO79" s="1314"/>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6.6</v>
      </c>
      <c r="CO79" s="1311"/>
      <c r="CP79" s="1311"/>
      <c r="CQ79" s="1311"/>
      <c r="CR79" s="1311"/>
      <c r="CS79" s="1311"/>
      <c r="CT79" s="1311"/>
      <c r="CU79" s="1311"/>
      <c r="CV79" s="1311">
        <v>7.3</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Y54WYTzXFCJQd332kFF346zSx6UNmGq0y25NSG/L0KPD2m5e82Pv+Aw/WSyOLNruUMXyvorSVzQ9sxK7J5s1vQ==" saltValue="YQJ5TvODDcKKvvBFTE6kM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C9523-88BC-40ED-8630-C08D7A1EAE08}">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494</v>
      </c>
    </row>
  </sheetData>
  <sheetProtection algorithmName="SHA-512" hashValue="gXf85cX+t7K+VgvoqXHKGcFSqX4jnxIA6QDdQVf94sifcmy+kUwnx6XnYQki0z0UawLJrTRcfelZq+coQ1Nhqw==" saltValue="kE6jN1vEHpwuo8bRMz5Uv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871C7-D888-43D9-8536-8B47D56C73BA}">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494</v>
      </c>
    </row>
  </sheetData>
  <sheetProtection algorithmName="SHA-512" hashValue="vvHu6Spwx3UTzZ78uoU88bFpB4cBi4oeOafie6DftMVrJmE8D+7urJtdqFkgLLzqr/I+ITmvNR4kUwc3nqRQHA==" saltValue="Gcb/lmGQtXpGrGEutntNu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544</v>
      </c>
      <c r="G2" s="157"/>
      <c r="H2" s="158"/>
    </row>
    <row r="3" spans="1:8" x14ac:dyDescent="0.15">
      <c r="A3" s="154" t="s">
        <v>537</v>
      </c>
      <c r="B3" s="159"/>
      <c r="C3" s="160"/>
      <c r="D3" s="161">
        <v>95011</v>
      </c>
      <c r="E3" s="162"/>
      <c r="F3" s="163">
        <v>47738</v>
      </c>
      <c r="G3" s="164"/>
      <c r="H3" s="165"/>
    </row>
    <row r="4" spans="1:8" x14ac:dyDescent="0.15">
      <c r="A4" s="166"/>
      <c r="B4" s="167"/>
      <c r="C4" s="168"/>
      <c r="D4" s="169">
        <v>28310</v>
      </c>
      <c r="E4" s="170"/>
      <c r="F4" s="171">
        <v>24937</v>
      </c>
      <c r="G4" s="172"/>
      <c r="H4" s="173"/>
    </row>
    <row r="5" spans="1:8" x14ac:dyDescent="0.15">
      <c r="A5" s="154" t="s">
        <v>539</v>
      </c>
      <c r="B5" s="159"/>
      <c r="C5" s="160"/>
      <c r="D5" s="161">
        <v>120306</v>
      </c>
      <c r="E5" s="162"/>
      <c r="F5" s="163">
        <v>52191</v>
      </c>
      <c r="G5" s="164"/>
      <c r="H5" s="165"/>
    </row>
    <row r="6" spans="1:8" x14ac:dyDescent="0.15">
      <c r="A6" s="166"/>
      <c r="B6" s="167"/>
      <c r="C6" s="168"/>
      <c r="D6" s="169">
        <v>29101</v>
      </c>
      <c r="E6" s="170"/>
      <c r="F6" s="171">
        <v>24843</v>
      </c>
      <c r="G6" s="172"/>
      <c r="H6" s="173"/>
    </row>
    <row r="7" spans="1:8" x14ac:dyDescent="0.15">
      <c r="A7" s="154" t="s">
        <v>540</v>
      </c>
      <c r="B7" s="159"/>
      <c r="C7" s="160"/>
      <c r="D7" s="161">
        <v>86772</v>
      </c>
      <c r="E7" s="162"/>
      <c r="F7" s="163">
        <v>47387</v>
      </c>
      <c r="G7" s="164"/>
      <c r="H7" s="165"/>
    </row>
    <row r="8" spans="1:8" x14ac:dyDescent="0.15">
      <c r="A8" s="166"/>
      <c r="B8" s="167"/>
      <c r="C8" s="168"/>
      <c r="D8" s="169">
        <v>34490</v>
      </c>
      <c r="E8" s="170"/>
      <c r="F8" s="171">
        <v>24928</v>
      </c>
      <c r="G8" s="172"/>
      <c r="H8" s="173"/>
    </row>
    <row r="9" spans="1:8" x14ac:dyDescent="0.15">
      <c r="A9" s="154" t="s">
        <v>541</v>
      </c>
      <c r="B9" s="159"/>
      <c r="C9" s="160"/>
      <c r="D9" s="161">
        <v>89650</v>
      </c>
      <c r="E9" s="162"/>
      <c r="F9" s="163">
        <v>51264</v>
      </c>
      <c r="G9" s="164"/>
      <c r="H9" s="165"/>
    </row>
    <row r="10" spans="1:8" x14ac:dyDescent="0.15">
      <c r="A10" s="166"/>
      <c r="B10" s="167"/>
      <c r="C10" s="168"/>
      <c r="D10" s="169">
        <v>44373</v>
      </c>
      <c r="E10" s="170"/>
      <c r="F10" s="171">
        <v>26040</v>
      </c>
      <c r="G10" s="172"/>
      <c r="H10" s="173"/>
    </row>
    <row r="11" spans="1:8" x14ac:dyDescent="0.15">
      <c r="A11" s="154" t="s">
        <v>542</v>
      </c>
      <c r="B11" s="159"/>
      <c r="C11" s="160"/>
      <c r="D11" s="161">
        <v>279048</v>
      </c>
      <c r="E11" s="162"/>
      <c r="F11" s="163">
        <v>96248</v>
      </c>
      <c r="G11" s="164"/>
      <c r="H11" s="165"/>
    </row>
    <row r="12" spans="1:8" x14ac:dyDescent="0.15">
      <c r="A12" s="166"/>
      <c r="B12" s="167"/>
      <c r="C12" s="174"/>
      <c r="D12" s="169">
        <v>176438</v>
      </c>
      <c r="E12" s="170"/>
      <c r="F12" s="171">
        <v>55768</v>
      </c>
      <c r="G12" s="172"/>
      <c r="H12" s="173"/>
    </row>
    <row r="13" spans="1:8" x14ac:dyDescent="0.15">
      <c r="A13" s="154"/>
      <c r="B13" s="159"/>
      <c r="C13" s="175"/>
      <c r="D13" s="176">
        <v>134157</v>
      </c>
      <c r="E13" s="177"/>
      <c r="F13" s="178">
        <v>58966</v>
      </c>
      <c r="G13" s="179"/>
      <c r="H13" s="165"/>
    </row>
    <row r="14" spans="1:8" x14ac:dyDescent="0.15">
      <c r="A14" s="166"/>
      <c r="B14" s="167"/>
      <c r="C14" s="168"/>
      <c r="D14" s="169">
        <v>62542</v>
      </c>
      <c r="E14" s="170"/>
      <c r="F14" s="171">
        <v>31303</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0.8</v>
      </c>
      <c r="C19" s="180">
        <f>ROUND(VALUE(SUBSTITUTE(実質収支比率等に係る経年分析!G$48,"▲","-")),2)</f>
        <v>0.69</v>
      </c>
      <c r="D19" s="180">
        <f>ROUND(VALUE(SUBSTITUTE(実質収支比率等に係る経年分析!H$48,"▲","-")),2)</f>
        <v>1.08</v>
      </c>
      <c r="E19" s="180">
        <f>ROUND(VALUE(SUBSTITUTE(実質収支比率等に係る経年分析!I$48,"▲","-")),2)</f>
        <v>1.35</v>
      </c>
      <c r="F19" s="180">
        <f>ROUND(VALUE(SUBSTITUTE(実質収支比率等に係る経年分析!J$48,"▲","-")),2)</f>
        <v>1.22</v>
      </c>
    </row>
    <row r="20" spans="1:11" x14ac:dyDescent="0.15">
      <c r="A20" s="180" t="s">
        <v>54</v>
      </c>
      <c r="B20" s="180">
        <f>ROUND(VALUE(SUBSTITUTE(実質収支比率等に係る経年分析!F$47,"▲","-")),2)</f>
        <v>21.6</v>
      </c>
      <c r="C20" s="180">
        <f>ROUND(VALUE(SUBSTITUTE(実質収支比率等に係る経年分析!G$47,"▲","-")),2)</f>
        <v>21.72</v>
      </c>
      <c r="D20" s="180">
        <f>ROUND(VALUE(SUBSTITUTE(実質収支比率等に係る経年分析!H$47,"▲","-")),2)</f>
        <v>21.87</v>
      </c>
      <c r="E20" s="180">
        <f>ROUND(VALUE(SUBSTITUTE(実質収支比率等に係る経年分析!I$47,"▲","-")),2)</f>
        <v>24.09</v>
      </c>
      <c r="F20" s="180">
        <f>ROUND(VALUE(SUBSTITUTE(実質収支比率等に係る経年分析!J$47,"▲","-")),2)</f>
        <v>25.95</v>
      </c>
    </row>
    <row r="21" spans="1:11" x14ac:dyDescent="0.15">
      <c r="A21" s="180" t="s">
        <v>55</v>
      </c>
      <c r="B21" s="180">
        <f>IF(ISNUMBER(VALUE(SUBSTITUTE(実質収支比率等に係る経年分析!F$49,"▲","-"))),ROUND(VALUE(SUBSTITUTE(実質収支比率等に係る経年分析!F$49,"▲","-")),2),NA())</f>
        <v>0.11</v>
      </c>
      <c r="C21" s="180">
        <f>IF(ISNUMBER(VALUE(SUBSTITUTE(実質収支比率等に係る経年分析!G$49,"▲","-"))),ROUND(VALUE(SUBSTITUTE(実質収支比率等に係る経年分析!G$49,"▲","-")),2),NA())</f>
        <v>-0.09</v>
      </c>
      <c r="D21" s="180">
        <f>IF(ISNUMBER(VALUE(SUBSTITUTE(実質収支比率等に係る経年分析!H$49,"▲","-"))),ROUND(VALUE(SUBSTITUTE(実質収支比率等に係る経年分析!H$49,"▲","-")),2),NA())</f>
        <v>0.5</v>
      </c>
      <c r="E21" s="180">
        <f>IF(ISNUMBER(VALUE(SUBSTITUTE(実質収支比率等に係る経年分析!I$49,"▲","-"))),ROUND(VALUE(SUBSTITUTE(実質収支比率等に係る経年分析!I$49,"▲","-")),2),NA())</f>
        <v>2.56</v>
      </c>
      <c r="F21" s="180">
        <f>IF(ISNUMBER(VALUE(SUBSTITUTE(実質収支比率等に係る経年分析!J$49,"▲","-"))),ROUND(VALUE(SUBSTITUTE(実質収支比率等に係る経年分析!J$49,"▲","-")),2),NA())</f>
        <v>2.21</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個別排水処理特別会計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公共下水道特別会計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1.1599999999999999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1.21</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4.4400000000000004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4.17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3.54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13.53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14.45</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1223</v>
      </c>
      <c r="E42" s="182"/>
      <c r="F42" s="182"/>
      <c r="G42" s="182">
        <f>'実質公債費比率（分子）の構造'!L$52</f>
        <v>1172</v>
      </c>
      <c r="H42" s="182"/>
      <c r="I42" s="182"/>
      <c r="J42" s="182">
        <f>'実質公債費比率（分子）の構造'!M$52</f>
        <v>1114</v>
      </c>
      <c r="K42" s="182"/>
      <c r="L42" s="182"/>
      <c r="M42" s="182">
        <f>'実質公債費比率（分子）の構造'!N$52</f>
        <v>1245</v>
      </c>
      <c r="N42" s="182"/>
      <c r="O42" s="182"/>
      <c r="P42" s="182">
        <f>'実質公債費比率（分子）の構造'!O$52</f>
        <v>1163</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42</v>
      </c>
      <c r="C44" s="182"/>
      <c r="D44" s="182"/>
      <c r="E44" s="182">
        <f>'実質公債費比率（分子）の構造'!L$50</f>
        <v>39</v>
      </c>
      <c r="F44" s="182"/>
      <c r="G44" s="182"/>
      <c r="H44" s="182">
        <f>'実質公債費比率（分子）の構造'!M$50</f>
        <v>41</v>
      </c>
      <c r="I44" s="182"/>
      <c r="J44" s="182"/>
      <c r="K44" s="182">
        <f>'実質公債費比率（分子）の構造'!N$50</f>
        <v>100</v>
      </c>
      <c r="L44" s="182"/>
      <c r="M44" s="182"/>
      <c r="N44" s="182">
        <f>'実質公債費比率（分子）の構造'!O$50</f>
        <v>54</v>
      </c>
      <c r="O44" s="182"/>
      <c r="P44" s="182"/>
    </row>
    <row r="45" spans="1:16" x14ac:dyDescent="0.15">
      <c r="A45" s="182" t="s">
        <v>65</v>
      </c>
      <c r="B45" s="182">
        <f>'実質公債費比率（分子）の構造'!K$49</f>
        <v>23</v>
      </c>
      <c r="C45" s="182"/>
      <c r="D45" s="182"/>
      <c r="E45" s="182">
        <f>'実質公債費比率（分子）の構造'!L$49</f>
        <v>20</v>
      </c>
      <c r="F45" s="182"/>
      <c r="G45" s="182"/>
      <c r="H45" s="182">
        <f>'実質公債費比率（分子）の構造'!M$49</f>
        <v>21</v>
      </c>
      <c r="I45" s="182"/>
      <c r="J45" s="182"/>
      <c r="K45" s="182">
        <f>'実質公債費比率（分子）の構造'!N$49</f>
        <v>19</v>
      </c>
      <c r="L45" s="182"/>
      <c r="M45" s="182"/>
      <c r="N45" s="182">
        <f>'実質公債費比率（分子）の構造'!O$49</f>
        <v>34</v>
      </c>
      <c r="O45" s="182"/>
      <c r="P45" s="182"/>
    </row>
    <row r="46" spans="1:16" x14ac:dyDescent="0.15">
      <c r="A46" s="182" t="s">
        <v>66</v>
      </c>
      <c r="B46" s="182">
        <f>'実質公債費比率（分子）の構造'!K$48</f>
        <v>501</v>
      </c>
      <c r="C46" s="182"/>
      <c r="D46" s="182"/>
      <c r="E46" s="182">
        <f>'実質公債費比率（分子）の構造'!L$48</f>
        <v>558</v>
      </c>
      <c r="F46" s="182"/>
      <c r="G46" s="182"/>
      <c r="H46" s="182">
        <f>'実質公債費比率（分子）の構造'!M$48</f>
        <v>510</v>
      </c>
      <c r="I46" s="182"/>
      <c r="J46" s="182"/>
      <c r="K46" s="182">
        <f>'実質公債費比率（分子）の構造'!N$48</f>
        <v>548</v>
      </c>
      <c r="L46" s="182"/>
      <c r="M46" s="182"/>
      <c r="N46" s="182">
        <f>'実質公債費比率（分子）の構造'!O$48</f>
        <v>521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1118</v>
      </c>
      <c r="C49" s="182"/>
      <c r="D49" s="182"/>
      <c r="E49" s="182">
        <f>'実質公債費比率（分子）の構造'!L$45</f>
        <v>1086</v>
      </c>
      <c r="F49" s="182"/>
      <c r="G49" s="182"/>
      <c r="H49" s="182">
        <f>'実質公債費比率（分子）の構造'!M$45</f>
        <v>1074</v>
      </c>
      <c r="I49" s="182"/>
      <c r="J49" s="182"/>
      <c r="K49" s="182">
        <f>'実質公債費比率（分子）の構造'!N$45</f>
        <v>995</v>
      </c>
      <c r="L49" s="182"/>
      <c r="M49" s="182"/>
      <c r="N49" s="182">
        <f>'実質公債費比率（分子）の構造'!O$45</f>
        <v>897</v>
      </c>
      <c r="O49" s="182"/>
      <c r="P49" s="182"/>
    </row>
    <row r="50" spans="1:16" x14ac:dyDescent="0.15">
      <c r="A50" s="182" t="s">
        <v>70</v>
      </c>
      <c r="B50" s="182" t="e">
        <f>NA()</f>
        <v>#N/A</v>
      </c>
      <c r="C50" s="182">
        <f>IF(ISNUMBER('実質公債費比率（分子）の構造'!K$53),'実質公債費比率（分子）の構造'!K$53,NA())</f>
        <v>461</v>
      </c>
      <c r="D50" s="182" t="e">
        <f>NA()</f>
        <v>#N/A</v>
      </c>
      <c r="E50" s="182" t="e">
        <f>NA()</f>
        <v>#N/A</v>
      </c>
      <c r="F50" s="182">
        <f>IF(ISNUMBER('実質公債費比率（分子）の構造'!L$53),'実質公債費比率（分子）の構造'!L$53,NA())</f>
        <v>531</v>
      </c>
      <c r="G50" s="182" t="e">
        <f>NA()</f>
        <v>#N/A</v>
      </c>
      <c r="H50" s="182" t="e">
        <f>NA()</f>
        <v>#N/A</v>
      </c>
      <c r="I50" s="182">
        <f>IF(ISNUMBER('実質公債費比率（分子）の構造'!M$53),'実質公債費比率（分子）の構造'!M$53,NA())</f>
        <v>532</v>
      </c>
      <c r="J50" s="182" t="e">
        <f>NA()</f>
        <v>#N/A</v>
      </c>
      <c r="K50" s="182" t="e">
        <f>NA()</f>
        <v>#N/A</v>
      </c>
      <c r="L50" s="182">
        <f>IF(ISNUMBER('実質公債費比率（分子）の構造'!N$53),'実質公債費比率（分子）の構造'!N$53,NA())</f>
        <v>417</v>
      </c>
      <c r="M50" s="182" t="e">
        <f>NA()</f>
        <v>#N/A</v>
      </c>
      <c r="N50" s="182" t="e">
        <f>NA()</f>
        <v>#N/A</v>
      </c>
      <c r="O50" s="182">
        <f>IF(ISNUMBER('実質公債費比率（分子）の構造'!O$53),'実質公債費比率（分子）の構造'!O$53,NA())</f>
        <v>343</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9856</v>
      </c>
      <c r="E56" s="181"/>
      <c r="F56" s="181"/>
      <c r="G56" s="181">
        <f>'将来負担比率（分子）の構造'!J$52</f>
        <v>10120</v>
      </c>
      <c r="H56" s="181"/>
      <c r="I56" s="181"/>
      <c r="J56" s="181">
        <f>'将来負担比率（分子）の構造'!K$52</f>
        <v>10539</v>
      </c>
      <c r="K56" s="181"/>
      <c r="L56" s="181"/>
      <c r="M56" s="181">
        <f>'将来負担比率（分子）の構造'!L$52</f>
        <v>10366</v>
      </c>
      <c r="N56" s="181"/>
      <c r="O56" s="181"/>
      <c r="P56" s="181">
        <f>'将来負担比率（分子）の構造'!M$52</f>
        <v>11702</v>
      </c>
    </row>
    <row r="57" spans="1:16" x14ac:dyDescent="0.15">
      <c r="A57" s="181" t="s">
        <v>41</v>
      </c>
      <c r="B57" s="181"/>
      <c r="C57" s="181"/>
      <c r="D57" s="181">
        <f>'将来負担比率（分子）の構造'!I$51</f>
        <v>1774</v>
      </c>
      <c r="E57" s="181"/>
      <c r="F57" s="181"/>
      <c r="G57" s="181">
        <f>'将来負担比率（分子）の構造'!J$51</f>
        <v>1591</v>
      </c>
      <c r="H57" s="181"/>
      <c r="I57" s="181"/>
      <c r="J57" s="181">
        <f>'将来負担比率（分子）の構造'!K$51</f>
        <v>1568</v>
      </c>
      <c r="K57" s="181"/>
      <c r="L57" s="181"/>
      <c r="M57" s="181">
        <f>'将来負担比率（分子）の構造'!L$51</f>
        <v>1542</v>
      </c>
      <c r="N57" s="181"/>
      <c r="O57" s="181"/>
      <c r="P57" s="181">
        <f>'将来負担比率（分子）の構造'!M$51</f>
        <v>1417</v>
      </c>
    </row>
    <row r="58" spans="1:16" x14ac:dyDescent="0.15">
      <c r="A58" s="181" t="s">
        <v>40</v>
      </c>
      <c r="B58" s="181"/>
      <c r="C58" s="181"/>
      <c r="D58" s="181">
        <f>'将来負担比率（分子）の構造'!I$50</f>
        <v>4874</v>
      </c>
      <c r="E58" s="181"/>
      <c r="F58" s="181"/>
      <c r="G58" s="181">
        <f>'将来負担比率（分子）の構造'!J$50</f>
        <v>5191</v>
      </c>
      <c r="H58" s="181"/>
      <c r="I58" s="181"/>
      <c r="J58" s="181">
        <f>'将来負担比率（分子）の構造'!K$50</f>
        <v>5371</v>
      </c>
      <c r="K58" s="181"/>
      <c r="L58" s="181"/>
      <c r="M58" s="181">
        <f>'将来負担比率（分子）の構造'!L$50</f>
        <v>5718</v>
      </c>
      <c r="N58" s="181"/>
      <c r="O58" s="181"/>
      <c r="P58" s="181">
        <f>'将来負担比率（分子）の構造'!M$50</f>
        <v>5694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1180</v>
      </c>
      <c r="C62" s="181"/>
      <c r="D62" s="181"/>
      <c r="E62" s="181">
        <f>'将来負担比率（分子）の構造'!J$45</f>
        <v>1174</v>
      </c>
      <c r="F62" s="181"/>
      <c r="G62" s="181"/>
      <c r="H62" s="181">
        <f>'将来負担比率（分子）の構造'!K$45</f>
        <v>873</v>
      </c>
      <c r="I62" s="181"/>
      <c r="J62" s="181"/>
      <c r="K62" s="181">
        <f>'将来負担比率（分子）の構造'!L$45</f>
        <v>792</v>
      </c>
      <c r="L62" s="181"/>
      <c r="M62" s="181"/>
      <c r="N62" s="181">
        <f>'将来負担比率（分子）の構造'!M$45</f>
        <v>832</v>
      </c>
      <c r="O62" s="181"/>
      <c r="P62" s="181"/>
    </row>
    <row r="63" spans="1:16" x14ac:dyDescent="0.15">
      <c r="A63" s="181" t="s">
        <v>33</v>
      </c>
      <c r="B63" s="181">
        <f>'将来負担比率（分子）の構造'!I$44</f>
        <v>85</v>
      </c>
      <c r="C63" s="181"/>
      <c r="D63" s="181"/>
      <c r="E63" s="181">
        <f>'将来負担比率（分子）の構造'!J$44</f>
        <v>74</v>
      </c>
      <c r="F63" s="181"/>
      <c r="G63" s="181"/>
      <c r="H63" s="181">
        <f>'将来負担比率（分子）の構造'!K$44</f>
        <v>134</v>
      </c>
      <c r="I63" s="181"/>
      <c r="J63" s="181"/>
      <c r="K63" s="181">
        <f>'将来負担比率（分子）の構造'!L$44</f>
        <v>321</v>
      </c>
      <c r="L63" s="181"/>
      <c r="M63" s="181"/>
      <c r="N63" s="181">
        <f>'将来負担比率（分子）の構造'!M$44</f>
        <v>1303</v>
      </c>
      <c r="O63" s="181"/>
      <c r="P63" s="181"/>
    </row>
    <row r="64" spans="1:16" x14ac:dyDescent="0.15">
      <c r="A64" s="181" t="s">
        <v>32</v>
      </c>
      <c r="B64" s="181">
        <f>'将来負担比率（分子）の構造'!I$43</f>
        <v>5576</v>
      </c>
      <c r="C64" s="181"/>
      <c r="D64" s="181"/>
      <c r="E64" s="181">
        <f>'将来負担比率（分子）の構造'!J$43</f>
        <v>5192</v>
      </c>
      <c r="F64" s="181"/>
      <c r="G64" s="181"/>
      <c r="H64" s="181">
        <f>'将来負担比率（分子）の構造'!K$43</f>
        <v>4914</v>
      </c>
      <c r="I64" s="181"/>
      <c r="J64" s="181"/>
      <c r="K64" s="181">
        <f>'将来負担比率（分子）の構造'!L$43</f>
        <v>4705</v>
      </c>
      <c r="L64" s="181"/>
      <c r="M64" s="181"/>
      <c r="N64" s="181">
        <f>'将来負担比率（分子）の構造'!M$43</f>
        <v>4234</v>
      </c>
      <c r="O64" s="181"/>
      <c r="P64" s="181"/>
    </row>
    <row r="65" spans="1:16" x14ac:dyDescent="0.15">
      <c r="A65" s="181" t="s">
        <v>31</v>
      </c>
      <c r="B65" s="181">
        <f>'将来負担比率（分子）の構造'!I$42</f>
        <v>161</v>
      </c>
      <c r="C65" s="181"/>
      <c r="D65" s="181"/>
      <c r="E65" s="181">
        <f>'将来負担比率（分子）の構造'!J$42</f>
        <v>124</v>
      </c>
      <c r="F65" s="181"/>
      <c r="G65" s="181"/>
      <c r="H65" s="181">
        <f>'将来負担比率（分子）の構造'!K$42</f>
        <v>90</v>
      </c>
      <c r="I65" s="181"/>
      <c r="J65" s="181"/>
      <c r="K65" s="181">
        <f>'将来負担比率（分子）の構造'!L$42</f>
        <v>81</v>
      </c>
      <c r="L65" s="181"/>
      <c r="M65" s="181"/>
      <c r="N65" s="181">
        <f>'将来負担比率（分子）の構造'!M$42</f>
        <v>20</v>
      </c>
      <c r="O65" s="181"/>
      <c r="P65" s="181"/>
    </row>
    <row r="66" spans="1:16" x14ac:dyDescent="0.15">
      <c r="A66" s="181" t="s">
        <v>30</v>
      </c>
      <c r="B66" s="181">
        <f>'将来負担比率（分子）の構造'!I$41</f>
        <v>8706</v>
      </c>
      <c r="C66" s="181"/>
      <c r="D66" s="181"/>
      <c r="E66" s="181">
        <f>'将来負担比率（分子）の構造'!J$41</f>
        <v>9223</v>
      </c>
      <c r="F66" s="181"/>
      <c r="G66" s="181"/>
      <c r="H66" s="181">
        <f>'将来負担比率（分子）の構造'!K$41</f>
        <v>9230</v>
      </c>
      <c r="I66" s="181"/>
      <c r="J66" s="181"/>
      <c r="K66" s="181">
        <f>'将来負担比率（分子）の構造'!L$41</f>
        <v>9106</v>
      </c>
      <c r="L66" s="181"/>
      <c r="M66" s="181"/>
      <c r="N66" s="181">
        <f>'将来負担比率（分子）の構造'!M$41</f>
        <v>11042</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1463</v>
      </c>
      <c r="C72" s="185">
        <f>基金残高に係る経年分析!G55</f>
        <v>1616</v>
      </c>
      <c r="D72" s="185">
        <f>基金残高に係る経年分析!H55</f>
        <v>1775</v>
      </c>
    </row>
    <row r="73" spans="1:16" x14ac:dyDescent="0.15">
      <c r="A73" s="184" t="s">
        <v>77</v>
      </c>
      <c r="B73" s="185">
        <f>基金残高に係る経年分析!F56</f>
        <v>446</v>
      </c>
      <c r="C73" s="185">
        <f>基金残高に係る経年分析!G56</f>
        <v>696</v>
      </c>
      <c r="D73" s="185">
        <f>基金残高に係る経年分析!H56</f>
        <v>846</v>
      </c>
    </row>
    <row r="74" spans="1:16" x14ac:dyDescent="0.15">
      <c r="A74" s="184" t="s">
        <v>78</v>
      </c>
      <c r="B74" s="185">
        <f>基金残高に係る経年分析!F57</f>
        <v>3176</v>
      </c>
      <c r="C74" s="185">
        <f>基金残高に係る経年分析!G57</f>
        <v>3121</v>
      </c>
      <c r="D74" s="185">
        <f>基金残高に係る経年分析!H57</f>
        <v>2763</v>
      </c>
    </row>
  </sheetData>
  <sheetProtection algorithmName="SHA-512" hashValue="zhtEkGxNnnDPBIZuhDMe2x1u/nS3/p3UQSj6TXq/wkebXN/wxN8N6rr5rfRZaKSKeuQx5Z0nbxMYVImnOSA2Bg==" saltValue="wp+sjR6pMh2OJu+CDEL26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8" t="s">
        <v>222</v>
      </c>
      <c r="C5" s="749"/>
      <c r="D5" s="749"/>
      <c r="E5" s="749"/>
      <c r="F5" s="749"/>
      <c r="G5" s="749"/>
      <c r="H5" s="749"/>
      <c r="I5" s="749"/>
      <c r="J5" s="749"/>
      <c r="K5" s="749"/>
      <c r="L5" s="749"/>
      <c r="M5" s="749"/>
      <c r="N5" s="749"/>
      <c r="O5" s="749"/>
      <c r="P5" s="749"/>
      <c r="Q5" s="750"/>
      <c r="R5" s="735">
        <v>2273832</v>
      </c>
      <c r="S5" s="736"/>
      <c r="T5" s="736"/>
      <c r="U5" s="736"/>
      <c r="V5" s="736"/>
      <c r="W5" s="736"/>
      <c r="X5" s="736"/>
      <c r="Y5" s="779"/>
      <c r="Z5" s="797">
        <v>13.4</v>
      </c>
      <c r="AA5" s="797"/>
      <c r="AB5" s="797"/>
      <c r="AC5" s="797"/>
      <c r="AD5" s="798">
        <v>2151247</v>
      </c>
      <c r="AE5" s="798"/>
      <c r="AF5" s="798"/>
      <c r="AG5" s="798"/>
      <c r="AH5" s="798"/>
      <c r="AI5" s="798"/>
      <c r="AJ5" s="798"/>
      <c r="AK5" s="798"/>
      <c r="AL5" s="780">
        <v>32.4</v>
      </c>
      <c r="AM5" s="753"/>
      <c r="AN5" s="753"/>
      <c r="AO5" s="781"/>
      <c r="AP5" s="748" t="s">
        <v>223</v>
      </c>
      <c r="AQ5" s="749"/>
      <c r="AR5" s="749"/>
      <c r="AS5" s="749"/>
      <c r="AT5" s="749"/>
      <c r="AU5" s="749"/>
      <c r="AV5" s="749"/>
      <c r="AW5" s="749"/>
      <c r="AX5" s="749"/>
      <c r="AY5" s="749"/>
      <c r="AZ5" s="749"/>
      <c r="BA5" s="749"/>
      <c r="BB5" s="749"/>
      <c r="BC5" s="749"/>
      <c r="BD5" s="749"/>
      <c r="BE5" s="749"/>
      <c r="BF5" s="750"/>
      <c r="BG5" s="680">
        <v>2151247</v>
      </c>
      <c r="BH5" s="681"/>
      <c r="BI5" s="681"/>
      <c r="BJ5" s="681"/>
      <c r="BK5" s="681"/>
      <c r="BL5" s="681"/>
      <c r="BM5" s="681"/>
      <c r="BN5" s="682"/>
      <c r="BO5" s="713">
        <v>94.6</v>
      </c>
      <c r="BP5" s="713"/>
      <c r="BQ5" s="713"/>
      <c r="BR5" s="713"/>
      <c r="BS5" s="714">
        <v>26648</v>
      </c>
      <c r="BT5" s="714"/>
      <c r="BU5" s="714"/>
      <c r="BV5" s="714"/>
      <c r="BW5" s="714"/>
      <c r="BX5" s="714"/>
      <c r="BY5" s="714"/>
      <c r="BZ5" s="714"/>
      <c r="CA5" s="714"/>
      <c r="CB5" s="768"/>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x14ac:dyDescent="0.15">
      <c r="B6" s="677" t="s">
        <v>227</v>
      </c>
      <c r="C6" s="678"/>
      <c r="D6" s="678"/>
      <c r="E6" s="678"/>
      <c r="F6" s="678"/>
      <c r="G6" s="678"/>
      <c r="H6" s="678"/>
      <c r="I6" s="678"/>
      <c r="J6" s="678"/>
      <c r="K6" s="678"/>
      <c r="L6" s="678"/>
      <c r="M6" s="678"/>
      <c r="N6" s="678"/>
      <c r="O6" s="678"/>
      <c r="P6" s="678"/>
      <c r="Q6" s="679"/>
      <c r="R6" s="680">
        <v>176428</v>
      </c>
      <c r="S6" s="681"/>
      <c r="T6" s="681"/>
      <c r="U6" s="681"/>
      <c r="V6" s="681"/>
      <c r="W6" s="681"/>
      <c r="X6" s="681"/>
      <c r="Y6" s="682"/>
      <c r="Z6" s="713">
        <v>1</v>
      </c>
      <c r="AA6" s="713"/>
      <c r="AB6" s="713"/>
      <c r="AC6" s="713"/>
      <c r="AD6" s="714">
        <v>176428</v>
      </c>
      <c r="AE6" s="714"/>
      <c r="AF6" s="714"/>
      <c r="AG6" s="714"/>
      <c r="AH6" s="714"/>
      <c r="AI6" s="714"/>
      <c r="AJ6" s="714"/>
      <c r="AK6" s="714"/>
      <c r="AL6" s="683">
        <v>2.7</v>
      </c>
      <c r="AM6" s="684"/>
      <c r="AN6" s="684"/>
      <c r="AO6" s="715"/>
      <c r="AP6" s="677" t="s">
        <v>228</v>
      </c>
      <c r="AQ6" s="678"/>
      <c r="AR6" s="678"/>
      <c r="AS6" s="678"/>
      <c r="AT6" s="678"/>
      <c r="AU6" s="678"/>
      <c r="AV6" s="678"/>
      <c r="AW6" s="678"/>
      <c r="AX6" s="678"/>
      <c r="AY6" s="678"/>
      <c r="AZ6" s="678"/>
      <c r="BA6" s="678"/>
      <c r="BB6" s="678"/>
      <c r="BC6" s="678"/>
      <c r="BD6" s="678"/>
      <c r="BE6" s="678"/>
      <c r="BF6" s="679"/>
      <c r="BG6" s="680">
        <v>2151247</v>
      </c>
      <c r="BH6" s="681"/>
      <c r="BI6" s="681"/>
      <c r="BJ6" s="681"/>
      <c r="BK6" s="681"/>
      <c r="BL6" s="681"/>
      <c r="BM6" s="681"/>
      <c r="BN6" s="682"/>
      <c r="BO6" s="713">
        <v>94.6</v>
      </c>
      <c r="BP6" s="713"/>
      <c r="BQ6" s="713"/>
      <c r="BR6" s="713"/>
      <c r="BS6" s="714">
        <v>26648</v>
      </c>
      <c r="BT6" s="714"/>
      <c r="BU6" s="714"/>
      <c r="BV6" s="714"/>
      <c r="BW6" s="714"/>
      <c r="BX6" s="714"/>
      <c r="BY6" s="714"/>
      <c r="BZ6" s="714"/>
      <c r="CA6" s="714"/>
      <c r="CB6" s="768"/>
      <c r="CD6" s="738" t="s">
        <v>229</v>
      </c>
      <c r="CE6" s="739"/>
      <c r="CF6" s="739"/>
      <c r="CG6" s="739"/>
      <c r="CH6" s="739"/>
      <c r="CI6" s="739"/>
      <c r="CJ6" s="739"/>
      <c r="CK6" s="739"/>
      <c r="CL6" s="739"/>
      <c r="CM6" s="739"/>
      <c r="CN6" s="739"/>
      <c r="CO6" s="739"/>
      <c r="CP6" s="739"/>
      <c r="CQ6" s="740"/>
      <c r="CR6" s="680">
        <v>107458</v>
      </c>
      <c r="CS6" s="681"/>
      <c r="CT6" s="681"/>
      <c r="CU6" s="681"/>
      <c r="CV6" s="681"/>
      <c r="CW6" s="681"/>
      <c r="CX6" s="681"/>
      <c r="CY6" s="682"/>
      <c r="CZ6" s="780">
        <v>0.6</v>
      </c>
      <c r="DA6" s="753"/>
      <c r="DB6" s="753"/>
      <c r="DC6" s="783"/>
      <c r="DD6" s="686" t="s">
        <v>230</v>
      </c>
      <c r="DE6" s="681"/>
      <c r="DF6" s="681"/>
      <c r="DG6" s="681"/>
      <c r="DH6" s="681"/>
      <c r="DI6" s="681"/>
      <c r="DJ6" s="681"/>
      <c r="DK6" s="681"/>
      <c r="DL6" s="681"/>
      <c r="DM6" s="681"/>
      <c r="DN6" s="681"/>
      <c r="DO6" s="681"/>
      <c r="DP6" s="682"/>
      <c r="DQ6" s="686">
        <v>107458</v>
      </c>
      <c r="DR6" s="681"/>
      <c r="DS6" s="681"/>
      <c r="DT6" s="681"/>
      <c r="DU6" s="681"/>
      <c r="DV6" s="681"/>
      <c r="DW6" s="681"/>
      <c r="DX6" s="681"/>
      <c r="DY6" s="681"/>
      <c r="DZ6" s="681"/>
      <c r="EA6" s="681"/>
      <c r="EB6" s="681"/>
      <c r="EC6" s="727"/>
    </row>
    <row r="7" spans="2:143" ht="11.25" customHeight="1" x14ac:dyDescent="0.15">
      <c r="B7" s="677" t="s">
        <v>231</v>
      </c>
      <c r="C7" s="678"/>
      <c r="D7" s="678"/>
      <c r="E7" s="678"/>
      <c r="F7" s="678"/>
      <c r="G7" s="678"/>
      <c r="H7" s="678"/>
      <c r="I7" s="678"/>
      <c r="J7" s="678"/>
      <c r="K7" s="678"/>
      <c r="L7" s="678"/>
      <c r="M7" s="678"/>
      <c r="N7" s="678"/>
      <c r="O7" s="678"/>
      <c r="P7" s="678"/>
      <c r="Q7" s="679"/>
      <c r="R7" s="680">
        <v>1890</v>
      </c>
      <c r="S7" s="681"/>
      <c r="T7" s="681"/>
      <c r="U7" s="681"/>
      <c r="V7" s="681"/>
      <c r="W7" s="681"/>
      <c r="X7" s="681"/>
      <c r="Y7" s="682"/>
      <c r="Z7" s="713">
        <v>0</v>
      </c>
      <c r="AA7" s="713"/>
      <c r="AB7" s="713"/>
      <c r="AC7" s="713"/>
      <c r="AD7" s="714">
        <v>1890</v>
      </c>
      <c r="AE7" s="714"/>
      <c r="AF7" s="714"/>
      <c r="AG7" s="714"/>
      <c r="AH7" s="714"/>
      <c r="AI7" s="714"/>
      <c r="AJ7" s="714"/>
      <c r="AK7" s="714"/>
      <c r="AL7" s="683">
        <v>0</v>
      </c>
      <c r="AM7" s="684"/>
      <c r="AN7" s="684"/>
      <c r="AO7" s="715"/>
      <c r="AP7" s="677" t="s">
        <v>232</v>
      </c>
      <c r="AQ7" s="678"/>
      <c r="AR7" s="678"/>
      <c r="AS7" s="678"/>
      <c r="AT7" s="678"/>
      <c r="AU7" s="678"/>
      <c r="AV7" s="678"/>
      <c r="AW7" s="678"/>
      <c r="AX7" s="678"/>
      <c r="AY7" s="678"/>
      <c r="AZ7" s="678"/>
      <c r="BA7" s="678"/>
      <c r="BB7" s="678"/>
      <c r="BC7" s="678"/>
      <c r="BD7" s="678"/>
      <c r="BE7" s="678"/>
      <c r="BF7" s="679"/>
      <c r="BG7" s="680">
        <v>1019835</v>
      </c>
      <c r="BH7" s="681"/>
      <c r="BI7" s="681"/>
      <c r="BJ7" s="681"/>
      <c r="BK7" s="681"/>
      <c r="BL7" s="681"/>
      <c r="BM7" s="681"/>
      <c r="BN7" s="682"/>
      <c r="BO7" s="713">
        <v>44.9</v>
      </c>
      <c r="BP7" s="713"/>
      <c r="BQ7" s="713"/>
      <c r="BR7" s="713"/>
      <c r="BS7" s="714">
        <v>26648</v>
      </c>
      <c r="BT7" s="714"/>
      <c r="BU7" s="714"/>
      <c r="BV7" s="714"/>
      <c r="BW7" s="714"/>
      <c r="BX7" s="714"/>
      <c r="BY7" s="714"/>
      <c r="BZ7" s="714"/>
      <c r="CA7" s="714"/>
      <c r="CB7" s="768"/>
      <c r="CD7" s="719" t="s">
        <v>233</v>
      </c>
      <c r="CE7" s="720"/>
      <c r="CF7" s="720"/>
      <c r="CG7" s="720"/>
      <c r="CH7" s="720"/>
      <c r="CI7" s="720"/>
      <c r="CJ7" s="720"/>
      <c r="CK7" s="720"/>
      <c r="CL7" s="720"/>
      <c r="CM7" s="720"/>
      <c r="CN7" s="720"/>
      <c r="CO7" s="720"/>
      <c r="CP7" s="720"/>
      <c r="CQ7" s="721"/>
      <c r="CR7" s="680">
        <v>6212442</v>
      </c>
      <c r="CS7" s="681"/>
      <c r="CT7" s="681"/>
      <c r="CU7" s="681"/>
      <c r="CV7" s="681"/>
      <c r="CW7" s="681"/>
      <c r="CX7" s="681"/>
      <c r="CY7" s="682"/>
      <c r="CZ7" s="713">
        <v>36.9</v>
      </c>
      <c r="DA7" s="713"/>
      <c r="DB7" s="713"/>
      <c r="DC7" s="713"/>
      <c r="DD7" s="686">
        <v>2851538</v>
      </c>
      <c r="DE7" s="681"/>
      <c r="DF7" s="681"/>
      <c r="DG7" s="681"/>
      <c r="DH7" s="681"/>
      <c r="DI7" s="681"/>
      <c r="DJ7" s="681"/>
      <c r="DK7" s="681"/>
      <c r="DL7" s="681"/>
      <c r="DM7" s="681"/>
      <c r="DN7" s="681"/>
      <c r="DO7" s="681"/>
      <c r="DP7" s="682"/>
      <c r="DQ7" s="686">
        <v>1278742</v>
      </c>
      <c r="DR7" s="681"/>
      <c r="DS7" s="681"/>
      <c r="DT7" s="681"/>
      <c r="DU7" s="681"/>
      <c r="DV7" s="681"/>
      <c r="DW7" s="681"/>
      <c r="DX7" s="681"/>
      <c r="DY7" s="681"/>
      <c r="DZ7" s="681"/>
      <c r="EA7" s="681"/>
      <c r="EB7" s="681"/>
      <c r="EC7" s="727"/>
    </row>
    <row r="8" spans="2:143" ht="11.25" customHeight="1" x14ac:dyDescent="0.15">
      <c r="B8" s="677" t="s">
        <v>234</v>
      </c>
      <c r="C8" s="678"/>
      <c r="D8" s="678"/>
      <c r="E8" s="678"/>
      <c r="F8" s="678"/>
      <c r="G8" s="678"/>
      <c r="H8" s="678"/>
      <c r="I8" s="678"/>
      <c r="J8" s="678"/>
      <c r="K8" s="678"/>
      <c r="L8" s="678"/>
      <c r="M8" s="678"/>
      <c r="N8" s="678"/>
      <c r="O8" s="678"/>
      <c r="P8" s="678"/>
      <c r="Q8" s="679"/>
      <c r="R8" s="680">
        <v>4575</v>
      </c>
      <c r="S8" s="681"/>
      <c r="T8" s="681"/>
      <c r="U8" s="681"/>
      <c r="V8" s="681"/>
      <c r="W8" s="681"/>
      <c r="X8" s="681"/>
      <c r="Y8" s="682"/>
      <c r="Z8" s="713">
        <v>0</v>
      </c>
      <c r="AA8" s="713"/>
      <c r="AB8" s="713"/>
      <c r="AC8" s="713"/>
      <c r="AD8" s="714">
        <v>4575</v>
      </c>
      <c r="AE8" s="714"/>
      <c r="AF8" s="714"/>
      <c r="AG8" s="714"/>
      <c r="AH8" s="714"/>
      <c r="AI8" s="714"/>
      <c r="AJ8" s="714"/>
      <c r="AK8" s="714"/>
      <c r="AL8" s="683">
        <v>0.1</v>
      </c>
      <c r="AM8" s="684"/>
      <c r="AN8" s="684"/>
      <c r="AO8" s="715"/>
      <c r="AP8" s="677" t="s">
        <v>235</v>
      </c>
      <c r="AQ8" s="678"/>
      <c r="AR8" s="678"/>
      <c r="AS8" s="678"/>
      <c r="AT8" s="678"/>
      <c r="AU8" s="678"/>
      <c r="AV8" s="678"/>
      <c r="AW8" s="678"/>
      <c r="AX8" s="678"/>
      <c r="AY8" s="678"/>
      <c r="AZ8" s="678"/>
      <c r="BA8" s="678"/>
      <c r="BB8" s="678"/>
      <c r="BC8" s="678"/>
      <c r="BD8" s="678"/>
      <c r="BE8" s="678"/>
      <c r="BF8" s="679"/>
      <c r="BG8" s="680">
        <v>33455</v>
      </c>
      <c r="BH8" s="681"/>
      <c r="BI8" s="681"/>
      <c r="BJ8" s="681"/>
      <c r="BK8" s="681"/>
      <c r="BL8" s="681"/>
      <c r="BM8" s="681"/>
      <c r="BN8" s="682"/>
      <c r="BO8" s="713">
        <v>1.5</v>
      </c>
      <c r="BP8" s="713"/>
      <c r="BQ8" s="713"/>
      <c r="BR8" s="713"/>
      <c r="BS8" s="686" t="s">
        <v>230</v>
      </c>
      <c r="BT8" s="681"/>
      <c r="BU8" s="681"/>
      <c r="BV8" s="681"/>
      <c r="BW8" s="681"/>
      <c r="BX8" s="681"/>
      <c r="BY8" s="681"/>
      <c r="BZ8" s="681"/>
      <c r="CA8" s="681"/>
      <c r="CB8" s="727"/>
      <c r="CD8" s="719" t="s">
        <v>236</v>
      </c>
      <c r="CE8" s="720"/>
      <c r="CF8" s="720"/>
      <c r="CG8" s="720"/>
      <c r="CH8" s="720"/>
      <c r="CI8" s="720"/>
      <c r="CJ8" s="720"/>
      <c r="CK8" s="720"/>
      <c r="CL8" s="720"/>
      <c r="CM8" s="720"/>
      <c r="CN8" s="720"/>
      <c r="CO8" s="720"/>
      <c r="CP8" s="720"/>
      <c r="CQ8" s="721"/>
      <c r="CR8" s="680">
        <v>2707124</v>
      </c>
      <c r="CS8" s="681"/>
      <c r="CT8" s="681"/>
      <c r="CU8" s="681"/>
      <c r="CV8" s="681"/>
      <c r="CW8" s="681"/>
      <c r="CX8" s="681"/>
      <c r="CY8" s="682"/>
      <c r="CZ8" s="713">
        <v>16.100000000000001</v>
      </c>
      <c r="DA8" s="713"/>
      <c r="DB8" s="713"/>
      <c r="DC8" s="713"/>
      <c r="DD8" s="686">
        <v>133945</v>
      </c>
      <c r="DE8" s="681"/>
      <c r="DF8" s="681"/>
      <c r="DG8" s="681"/>
      <c r="DH8" s="681"/>
      <c r="DI8" s="681"/>
      <c r="DJ8" s="681"/>
      <c r="DK8" s="681"/>
      <c r="DL8" s="681"/>
      <c r="DM8" s="681"/>
      <c r="DN8" s="681"/>
      <c r="DO8" s="681"/>
      <c r="DP8" s="682"/>
      <c r="DQ8" s="686">
        <v>1496314</v>
      </c>
      <c r="DR8" s="681"/>
      <c r="DS8" s="681"/>
      <c r="DT8" s="681"/>
      <c r="DU8" s="681"/>
      <c r="DV8" s="681"/>
      <c r="DW8" s="681"/>
      <c r="DX8" s="681"/>
      <c r="DY8" s="681"/>
      <c r="DZ8" s="681"/>
      <c r="EA8" s="681"/>
      <c r="EB8" s="681"/>
      <c r="EC8" s="727"/>
    </row>
    <row r="9" spans="2:143" ht="11.25" customHeight="1" x14ac:dyDescent="0.15">
      <c r="B9" s="677" t="s">
        <v>237</v>
      </c>
      <c r="C9" s="678"/>
      <c r="D9" s="678"/>
      <c r="E9" s="678"/>
      <c r="F9" s="678"/>
      <c r="G9" s="678"/>
      <c r="H9" s="678"/>
      <c r="I9" s="678"/>
      <c r="J9" s="678"/>
      <c r="K9" s="678"/>
      <c r="L9" s="678"/>
      <c r="M9" s="678"/>
      <c r="N9" s="678"/>
      <c r="O9" s="678"/>
      <c r="P9" s="678"/>
      <c r="Q9" s="679"/>
      <c r="R9" s="680">
        <v>5572</v>
      </c>
      <c r="S9" s="681"/>
      <c r="T9" s="681"/>
      <c r="U9" s="681"/>
      <c r="V9" s="681"/>
      <c r="W9" s="681"/>
      <c r="X9" s="681"/>
      <c r="Y9" s="682"/>
      <c r="Z9" s="713">
        <v>0</v>
      </c>
      <c r="AA9" s="713"/>
      <c r="AB9" s="713"/>
      <c r="AC9" s="713"/>
      <c r="AD9" s="714">
        <v>5572</v>
      </c>
      <c r="AE9" s="714"/>
      <c r="AF9" s="714"/>
      <c r="AG9" s="714"/>
      <c r="AH9" s="714"/>
      <c r="AI9" s="714"/>
      <c r="AJ9" s="714"/>
      <c r="AK9" s="714"/>
      <c r="AL9" s="683">
        <v>0.1</v>
      </c>
      <c r="AM9" s="684"/>
      <c r="AN9" s="684"/>
      <c r="AO9" s="715"/>
      <c r="AP9" s="677" t="s">
        <v>238</v>
      </c>
      <c r="AQ9" s="678"/>
      <c r="AR9" s="678"/>
      <c r="AS9" s="678"/>
      <c r="AT9" s="678"/>
      <c r="AU9" s="678"/>
      <c r="AV9" s="678"/>
      <c r="AW9" s="678"/>
      <c r="AX9" s="678"/>
      <c r="AY9" s="678"/>
      <c r="AZ9" s="678"/>
      <c r="BA9" s="678"/>
      <c r="BB9" s="678"/>
      <c r="BC9" s="678"/>
      <c r="BD9" s="678"/>
      <c r="BE9" s="678"/>
      <c r="BF9" s="679"/>
      <c r="BG9" s="680">
        <v>854313</v>
      </c>
      <c r="BH9" s="681"/>
      <c r="BI9" s="681"/>
      <c r="BJ9" s="681"/>
      <c r="BK9" s="681"/>
      <c r="BL9" s="681"/>
      <c r="BM9" s="681"/>
      <c r="BN9" s="682"/>
      <c r="BO9" s="713">
        <v>37.6</v>
      </c>
      <c r="BP9" s="713"/>
      <c r="BQ9" s="713"/>
      <c r="BR9" s="713"/>
      <c r="BS9" s="686" t="s">
        <v>128</v>
      </c>
      <c r="BT9" s="681"/>
      <c r="BU9" s="681"/>
      <c r="BV9" s="681"/>
      <c r="BW9" s="681"/>
      <c r="BX9" s="681"/>
      <c r="BY9" s="681"/>
      <c r="BZ9" s="681"/>
      <c r="CA9" s="681"/>
      <c r="CB9" s="727"/>
      <c r="CD9" s="719" t="s">
        <v>239</v>
      </c>
      <c r="CE9" s="720"/>
      <c r="CF9" s="720"/>
      <c r="CG9" s="720"/>
      <c r="CH9" s="720"/>
      <c r="CI9" s="720"/>
      <c r="CJ9" s="720"/>
      <c r="CK9" s="720"/>
      <c r="CL9" s="720"/>
      <c r="CM9" s="720"/>
      <c r="CN9" s="720"/>
      <c r="CO9" s="720"/>
      <c r="CP9" s="720"/>
      <c r="CQ9" s="721"/>
      <c r="CR9" s="680">
        <v>1113575</v>
      </c>
      <c r="CS9" s="681"/>
      <c r="CT9" s="681"/>
      <c r="CU9" s="681"/>
      <c r="CV9" s="681"/>
      <c r="CW9" s="681"/>
      <c r="CX9" s="681"/>
      <c r="CY9" s="682"/>
      <c r="CZ9" s="713">
        <v>6.6</v>
      </c>
      <c r="DA9" s="713"/>
      <c r="DB9" s="713"/>
      <c r="DC9" s="713"/>
      <c r="DD9" s="686">
        <v>11594</v>
      </c>
      <c r="DE9" s="681"/>
      <c r="DF9" s="681"/>
      <c r="DG9" s="681"/>
      <c r="DH9" s="681"/>
      <c r="DI9" s="681"/>
      <c r="DJ9" s="681"/>
      <c r="DK9" s="681"/>
      <c r="DL9" s="681"/>
      <c r="DM9" s="681"/>
      <c r="DN9" s="681"/>
      <c r="DO9" s="681"/>
      <c r="DP9" s="682"/>
      <c r="DQ9" s="686">
        <v>896659</v>
      </c>
      <c r="DR9" s="681"/>
      <c r="DS9" s="681"/>
      <c r="DT9" s="681"/>
      <c r="DU9" s="681"/>
      <c r="DV9" s="681"/>
      <c r="DW9" s="681"/>
      <c r="DX9" s="681"/>
      <c r="DY9" s="681"/>
      <c r="DZ9" s="681"/>
      <c r="EA9" s="681"/>
      <c r="EB9" s="681"/>
      <c r="EC9" s="727"/>
    </row>
    <row r="10" spans="2:143" ht="11.25" customHeight="1" x14ac:dyDescent="0.15">
      <c r="B10" s="677" t="s">
        <v>240</v>
      </c>
      <c r="C10" s="678"/>
      <c r="D10" s="678"/>
      <c r="E10" s="678"/>
      <c r="F10" s="678"/>
      <c r="G10" s="678"/>
      <c r="H10" s="678"/>
      <c r="I10" s="678"/>
      <c r="J10" s="678"/>
      <c r="K10" s="678"/>
      <c r="L10" s="678"/>
      <c r="M10" s="678"/>
      <c r="N10" s="678"/>
      <c r="O10" s="678"/>
      <c r="P10" s="678"/>
      <c r="Q10" s="679"/>
      <c r="R10" s="680" t="s">
        <v>230</v>
      </c>
      <c r="S10" s="681"/>
      <c r="T10" s="681"/>
      <c r="U10" s="681"/>
      <c r="V10" s="681"/>
      <c r="W10" s="681"/>
      <c r="X10" s="681"/>
      <c r="Y10" s="682"/>
      <c r="Z10" s="713" t="s">
        <v>230</v>
      </c>
      <c r="AA10" s="713"/>
      <c r="AB10" s="713"/>
      <c r="AC10" s="713"/>
      <c r="AD10" s="714" t="s">
        <v>230</v>
      </c>
      <c r="AE10" s="714"/>
      <c r="AF10" s="714"/>
      <c r="AG10" s="714"/>
      <c r="AH10" s="714"/>
      <c r="AI10" s="714"/>
      <c r="AJ10" s="714"/>
      <c r="AK10" s="714"/>
      <c r="AL10" s="683" t="s">
        <v>230</v>
      </c>
      <c r="AM10" s="684"/>
      <c r="AN10" s="684"/>
      <c r="AO10" s="715"/>
      <c r="AP10" s="677" t="s">
        <v>241</v>
      </c>
      <c r="AQ10" s="678"/>
      <c r="AR10" s="678"/>
      <c r="AS10" s="678"/>
      <c r="AT10" s="678"/>
      <c r="AU10" s="678"/>
      <c r="AV10" s="678"/>
      <c r="AW10" s="678"/>
      <c r="AX10" s="678"/>
      <c r="AY10" s="678"/>
      <c r="AZ10" s="678"/>
      <c r="BA10" s="678"/>
      <c r="BB10" s="678"/>
      <c r="BC10" s="678"/>
      <c r="BD10" s="678"/>
      <c r="BE10" s="678"/>
      <c r="BF10" s="679"/>
      <c r="BG10" s="680">
        <v>61327</v>
      </c>
      <c r="BH10" s="681"/>
      <c r="BI10" s="681"/>
      <c r="BJ10" s="681"/>
      <c r="BK10" s="681"/>
      <c r="BL10" s="681"/>
      <c r="BM10" s="681"/>
      <c r="BN10" s="682"/>
      <c r="BO10" s="713">
        <v>2.7</v>
      </c>
      <c r="BP10" s="713"/>
      <c r="BQ10" s="713"/>
      <c r="BR10" s="713"/>
      <c r="BS10" s="686">
        <v>10173</v>
      </c>
      <c r="BT10" s="681"/>
      <c r="BU10" s="681"/>
      <c r="BV10" s="681"/>
      <c r="BW10" s="681"/>
      <c r="BX10" s="681"/>
      <c r="BY10" s="681"/>
      <c r="BZ10" s="681"/>
      <c r="CA10" s="681"/>
      <c r="CB10" s="727"/>
      <c r="CD10" s="719" t="s">
        <v>242</v>
      </c>
      <c r="CE10" s="720"/>
      <c r="CF10" s="720"/>
      <c r="CG10" s="720"/>
      <c r="CH10" s="720"/>
      <c r="CI10" s="720"/>
      <c r="CJ10" s="720"/>
      <c r="CK10" s="720"/>
      <c r="CL10" s="720"/>
      <c r="CM10" s="720"/>
      <c r="CN10" s="720"/>
      <c r="CO10" s="720"/>
      <c r="CP10" s="720"/>
      <c r="CQ10" s="721"/>
      <c r="CR10" s="680">
        <v>25004</v>
      </c>
      <c r="CS10" s="681"/>
      <c r="CT10" s="681"/>
      <c r="CU10" s="681"/>
      <c r="CV10" s="681"/>
      <c r="CW10" s="681"/>
      <c r="CX10" s="681"/>
      <c r="CY10" s="682"/>
      <c r="CZ10" s="713">
        <v>0.1</v>
      </c>
      <c r="DA10" s="713"/>
      <c r="DB10" s="713"/>
      <c r="DC10" s="713"/>
      <c r="DD10" s="686" t="s">
        <v>230</v>
      </c>
      <c r="DE10" s="681"/>
      <c r="DF10" s="681"/>
      <c r="DG10" s="681"/>
      <c r="DH10" s="681"/>
      <c r="DI10" s="681"/>
      <c r="DJ10" s="681"/>
      <c r="DK10" s="681"/>
      <c r="DL10" s="681"/>
      <c r="DM10" s="681"/>
      <c r="DN10" s="681"/>
      <c r="DO10" s="681"/>
      <c r="DP10" s="682"/>
      <c r="DQ10" s="686">
        <v>15985</v>
      </c>
      <c r="DR10" s="681"/>
      <c r="DS10" s="681"/>
      <c r="DT10" s="681"/>
      <c r="DU10" s="681"/>
      <c r="DV10" s="681"/>
      <c r="DW10" s="681"/>
      <c r="DX10" s="681"/>
      <c r="DY10" s="681"/>
      <c r="DZ10" s="681"/>
      <c r="EA10" s="681"/>
      <c r="EB10" s="681"/>
      <c r="EC10" s="727"/>
    </row>
    <row r="11" spans="2:143" ht="11.25" customHeight="1" x14ac:dyDescent="0.15">
      <c r="B11" s="677" t="s">
        <v>243</v>
      </c>
      <c r="C11" s="678"/>
      <c r="D11" s="678"/>
      <c r="E11" s="678"/>
      <c r="F11" s="678"/>
      <c r="G11" s="678"/>
      <c r="H11" s="678"/>
      <c r="I11" s="678"/>
      <c r="J11" s="678"/>
      <c r="K11" s="678"/>
      <c r="L11" s="678"/>
      <c r="M11" s="678"/>
      <c r="N11" s="678"/>
      <c r="O11" s="678"/>
      <c r="P11" s="678"/>
      <c r="Q11" s="679"/>
      <c r="R11" s="680">
        <v>466139</v>
      </c>
      <c r="S11" s="681"/>
      <c r="T11" s="681"/>
      <c r="U11" s="681"/>
      <c r="V11" s="681"/>
      <c r="W11" s="681"/>
      <c r="X11" s="681"/>
      <c r="Y11" s="682"/>
      <c r="Z11" s="683">
        <v>2.7</v>
      </c>
      <c r="AA11" s="684"/>
      <c r="AB11" s="684"/>
      <c r="AC11" s="685"/>
      <c r="AD11" s="686">
        <v>466139</v>
      </c>
      <c r="AE11" s="681"/>
      <c r="AF11" s="681"/>
      <c r="AG11" s="681"/>
      <c r="AH11" s="681"/>
      <c r="AI11" s="681"/>
      <c r="AJ11" s="681"/>
      <c r="AK11" s="682"/>
      <c r="AL11" s="683">
        <v>7</v>
      </c>
      <c r="AM11" s="684"/>
      <c r="AN11" s="684"/>
      <c r="AO11" s="715"/>
      <c r="AP11" s="677" t="s">
        <v>244</v>
      </c>
      <c r="AQ11" s="678"/>
      <c r="AR11" s="678"/>
      <c r="AS11" s="678"/>
      <c r="AT11" s="678"/>
      <c r="AU11" s="678"/>
      <c r="AV11" s="678"/>
      <c r="AW11" s="678"/>
      <c r="AX11" s="678"/>
      <c r="AY11" s="678"/>
      <c r="AZ11" s="678"/>
      <c r="BA11" s="678"/>
      <c r="BB11" s="678"/>
      <c r="BC11" s="678"/>
      <c r="BD11" s="678"/>
      <c r="BE11" s="678"/>
      <c r="BF11" s="679"/>
      <c r="BG11" s="680">
        <v>70740</v>
      </c>
      <c r="BH11" s="681"/>
      <c r="BI11" s="681"/>
      <c r="BJ11" s="681"/>
      <c r="BK11" s="681"/>
      <c r="BL11" s="681"/>
      <c r="BM11" s="681"/>
      <c r="BN11" s="682"/>
      <c r="BO11" s="713">
        <v>3.1</v>
      </c>
      <c r="BP11" s="713"/>
      <c r="BQ11" s="713"/>
      <c r="BR11" s="713"/>
      <c r="BS11" s="686">
        <v>16475</v>
      </c>
      <c r="BT11" s="681"/>
      <c r="BU11" s="681"/>
      <c r="BV11" s="681"/>
      <c r="BW11" s="681"/>
      <c r="BX11" s="681"/>
      <c r="BY11" s="681"/>
      <c r="BZ11" s="681"/>
      <c r="CA11" s="681"/>
      <c r="CB11" s="727"/>
      <c r="CD11" s="719" t="s">
        <v>245</v>
      </c>
      <c r="CE11" s="720"/>
      <c r="CF11" s="720"/>
      <c r="CG11" s="720"/>
      <c r="CH11" s="720"/>
      <c r="CI11" s="720"/>
      <c r="CJ11" s="720"/>
      <c r="CK11" s="720"/>
      <c r="CL11" s="720"/>
      <c r="CM11" s="720"/>
      <c r="CN11" s="720"/>
      <c r="CO11" s="720"/>
      <c r="CP11" s="720"/>
      <c r="CQ11" s="721"/>
      <c r="CR11" s="680">
        <v>1317359</v>
      </c>
      <c r="CS11" s="681"/>
      <c r="CT11" s="681"/>
      <c r="CU11" s="681"/>
      <c r="CV11" s="681"/>
      <c r="CW11" s="681"/>
      <c r="CX11" s="681"/>
      <c r="CY11" s="682"/>
      <c r="CZ11" s="713">
        <v>7.8</v>
      </c>
      <c r="DA11" s="713"/>
      <c r="DB11" s="713"/>
      <c r="DC11" s="713"/>
      <c r="DD11" s="686">
        <v>1005914</v>
      </c>
      <c r="DE11" s="681"/>
      <c r="DF11" s="681"/>
      <c r="DG11" s="681"/>
      <c r="DH11" s="681"/>
      <c r="DI11" s="681"/>
      <c r="DJ11" s="681"/>
      <c r="DK11" s="681"/>
      <c r="DL11" s="681"/>
      <c r="DM11" s="681"/>
      <c r="DN11" s="681"/>
      <c r="DO11" s="681"/>
      <c r="DP11" s="682"/>
      <c r="DQ11" s="686">
        <v>357977</v>
      </c>
      <c r="DR11" s="681"/>
      <c r="DS11" s="681"/>
      <c r="DT11" s="681"/>
      <c r="DU11" s="681"/>
      <c r="DV11" s="681"/>
      <c r="DW11" s="681"/>
      <c r="DX11" s="681"/>
      <c r="DY11" s="681"/>
      <c r="DZ11" s="681"/>
      <c r="EA11" s="681"/>
      <c r="EB11" s="681"/>
      <c r="EC11" s="727"/>
    </row>
    <row r="12" spans="2:143" ht="11.25" customHeight="1" x14ac:dyDescent="0.15">
      <c r="B12" s="677" t="s">
        <v>246</v>
      </c>
      <c r="C12" s="678"/>
      <c r="D12" s="678"/>
      <c r="E12" s="678"/>
      <c r="F12" s="678"/>
      <c r="G12" s="678"/>
      <c r="H12" s="678"/>
      <c r="I12" s="678"/>
      <c r="J12" s="678"/>
      <c r="K12" s="678"/>
      <c r="L12" s="678"/>
      <c r="M12" s="678"/>
      <c r="N12" s="678"/>
      <c r="O12" s="678"/>
      <c r="P12" s="678"/>
      <c r="Q12" s="679"/>
      <c r="R12" s="680" t="s">
        <v>230</v>
      </c>
      <c r="S12" s="681"/>
      <c r="T12" s="681"/>
      <c r="U12" s="681"/>
      <c r="V12" s="681"/>
      <c r="W12" s="681"/>
      <c r="X12" s="681"/>
      <c r="Y12" s="682"/>
      <c r="Z12" s="713" t="s">
        <v>128</v>
      </c>
      <c r="AA12" s="713"/>
      <c r="AB12" s="713"/>
      <c r="AC12" s="713"/>
      <c r="AD12" s="714" t="s">
        <v>230</v>
      </c>
      <c r="AE12" s="714"/>
      <c r="AF12" s="714"/>
      <c r="AG12" s="714"/>
      <c r="AH12" s="714"/>
      <c r="AI12" s="714"/>
      <c r="AJ12" s="714"/>
      <c r="AK12" s="714"/>
      <c r="AL12" s="683" t="s">
        <v>230</v>
      </c>
      <c r="AM12" s="684"/>
      <c r="AN12" s="684"/>
      <c r="AO12" s="715"/>
      <c r="AP12" s="677" t="s">
        <v>247</v>
      </c>
      <c r="AQ12" s="678"/>
      <c r="AR12" s="678"/>
      <c r="AS12" s="678"/>
      <c r="AT12" s="678"/>
      <c r="AU12" s="678"/>
      <c r="AV12" s="678"/>
      <c r="AW12" s="678"/>
      <c r="AX12" s="678"/>
      <c r="AY12" s="678"/>
      <c r="AZ12" s="678"/>
      <c r="BA12" s="678"/>
      <c r="BB12" s="678"/>
      <c r="BC12" s="678"/>
      <c r="BD12" s="678"/>
      <c r="BE12" s="678"/>
      <c r="BF12" s="679"/>
      <c r="BG12" s="680">
        <v>903448</v>
      </c>
      <c r="BH12" s="681"/>
      <c r="BI12" s="681"/>
      <c r="BJ12" s="681"/>
      <c r="BK12" s="681"/>
      <c r="BL12" s="681"/>
      <c r="BM12" s="681"/>
      <c r="BN12" s="682"/>
      <c r="BO12" s="713">
        <v>39.700000000000003</v>
      </c>
      <c r="BP12" s="713"/>
      <c r="BQ12" s="713"/>
      <c r="BR12" s="713"/>
      <c r="BS12" s="686" t="s">
        <v>128</v>
      </c>
      <c r="BT12" s="681"/>
      <c r="BU12" s="681"/>
      <c r="BV12" s="681"/>
      <c r="BW12" s="681"/>
      <c r="BX12" s="681"/>
      <c r="BY12" s="681"/>
      <c r="BZ12" s="681"/>
      <c r="CA12" s="681"/>
      <c r="CB12" s="727"/>
      <c r="CD12" s="719" t="s">
        <v>248</v>
      </c>
      <c r="CE12" s="720"/>
      <c r="CF12" s="720"/>
      <c r="CG12" s="720"/>
      <c r="CH12" s="720"/>
      <c r="CI12" s="720"/>
      <c r="CJ12" s="720"/>
      <c r="CK12" s="720"/>
      <c r="CL12" s="720"/>
      <c r="CM12" s="720"/>
      <c r="CN12" s="720"/>
      <c r="CO12" s="720"/>
      <c r="CP12" s="720"/>
      <c r="CQ12" s="721"/>
      <c r="CR12" s="680">
        <v>630379</v>
      </c>
      <c r="CS12" s="681"/>
      <c r="CT12" s="681"/>
      <c r="CU12" s="681"/>
      <c r="CV12" s="681"/>
      <c r="CW12" s="681"/>
      <c r="CX12" s="681"/>
      <c r="CY12" s="682"/>
      <c r="CZ12" s="713">
        <v>3.7</v>
      </c>
      <c r="DA12" s="713"/>
      <c r="DB12" s="713"/>
      <c r="DC12" s="713"/>
      <c r="DD12" s="686">
        <v>18947</v>
      </c>
      <c r="DE12" s="681"/>
      <c r="DF12" s="681"/>
      <c r="DG12" s="681"/>
      <c r="DH12" s="681"/>
      <c r="DI12" s="681"/>
      <c r="DJ12" s="681"/>
      <c r="DK12" s="681"/>
      <c r="DL12" s="681"/>
      <c r="DM12" s="681"/>
      <c r="DN12" s="681"/>
      <c r="DO12" s="681"/>
      <c r="DP12" s="682"/>
      <c r="DQ12" s="686">
        <v>314069</v>
      </c>
      <c r="DR12" s="681"/>
      <c r="DS12" s="681"/>
      <c r="DT12" s="681"/>
      <c r="DU12" s="681"/>
      <c r="DV12" s="681"/>
      <c r="DW12" s="681"/>
      <c r="DX12" s="681"/>
      <c r="DY12" s="681"/>
      <c r="DZ12" s="681"/>
      <c r="EA12" s="681"/>
      <c r="EB12" s="681"/>
      <c r="EC12" s="727"/>
    </row>
    <row r="13" spans="2:143" ht="11.25" customHeight="1" x14ac:dyDescent="0.15">
      <c r="B13" s="677" t="s">
        <v>249</v>
      </c>
      <c r="C13" s="678"/>
      <c r="D13" s="678"/>
      <c r="E13" s="678"/>
      <c r="F13" s="678"/>
      <c r="G13" s="678"/>
      <c r="H13" s="678"/>
      <c r="I13" s="678"/>
      <c r="J13" s="678"/>
      <c r="K13" s="678"/>
      <c r="L13" s="678"/>
      <c r="M13" s="678"/>
      <c r="N13" s="678"/>
      <c r="O13" s="678"/>
      <c r="P13" s="678"/>
      <c r="Q13" s="679"/>
      <c r="R13" s="680" t="s">
        <v>230</v>
      </c>
      <c r="S13" s="681"/>
      <c r="T13" s="681"/>
      <c r="U13" s="681"/>
      <c r="V13" s="681"/>
      <c r="W13" s="681"/>
      <c r="X13" s="681"/>
      <c r="Y13" s="682"/>
      <c r="Z13" s="713" t="s">
        <v>230</v>
      </c>
      <c r="AA13" s="713"/>
      <c r="AB13" s="713"/>
      <c r="AC13" s="713"/>
      <c r="AD13" s="714" t="s">
        <v>230</v>
      </c>
      <c r="AE13" s="714"/>
      <c r="AF13" s="714"/>
      <c r="AG13" s="714"/>
      <c r="AH13" s="714"/>
      <c r="AI13" s="714"/>
      <c r="AJ13" s="714"/>
      <c r="AK13" s="714"/>
      <c r="AL13" s="683" t="s">
        <v>128</v>
      </c>
      <c r="AM13" s="684"/>
      <c r="AN13" s="684"/>
      <c r="AO13" s="715"/>
      <c r="AP13" s="677" t="s">
        <v>250</v>
      </c>
      <c r="AQ13" s="678"/>
      <c r="AR13" s="678"/>
      <c r="AS13" s="678"/>
      <c r="AT13" s="678"/>
      <c r="AU13" s="678"/>
      <c r="AV13" s="678"/>
      <c r="AW13" s="678"/>
      <c r="AX13" s="678"/>
      <c r="AY13" s="678"/>
      <c r="AZ13" s="678"/>
      <c r="BA13" s="678"/>
      <c r="BB13" s="678"/>
      <c r="BC13" s="678"/>
      <c r="BD13" s="678"/>
      <c r="BE13" s="678"/>
      <c r="BF13" s="679"/>
      <c r="BG13" s="680">
        <v>894966</v>
      </c>
      <c r="BH13" s="681"/>
      <c r="BI13" s="681"/>
      <c r="BJ13" s="681"/>
      <c r="BK13" s="681"/>
      <c r="BL13" s="681"/>
      <c r="BM13" s="681"/>
      <c r="BN13" s="682"/>
      <c r="BO13" s="713">
        <v>39.4</v>
      </c>
      <c r="BP13" s="713"/>
      <c r="BQ13" s="713"/>
      <c r="BR13" s="713"/>
      <c r="BS13" s="686" t="s">
        <v>230</v>
      </c>
      <c r="BT13" s="681"/>
      <c r="BU13" s="681"/>
      <c r="BV13" s="681"/>
      <c r="BW13" s="681"/>
      <c r="BX13" s="681"/>
      <c r="BY13" s="681"/>
      <c r="BZ13" s="681"/>
      <c r="CA13" s="681"/>
      <c r="CB13" s="727"/>
      <c r="CD13" s="719" t="s">
        <v>251</v>
      </c>
      <c r="CE13" s="720"/>
      <c r="CF13" s="720"/>
      <c r="CG13" s="720"/>
      <c r="CH13" s="720"/>
      <c r="CI13" s="720"/>
      <c r="CJ13" s="720"/>
      <c r="CK13" s="720"/>
      <c r="CL13" s="720"/>
      <c r="CM13" s="720"/>
      <c r="CN13" s="720"/>
      <c r="CO13" s="720"/>
      <c r="CP13" s="720"/>
      <c r="CQ13" s="721"/>
      <c r="CR13" s="680">
        <v>1122276</v>
      </c>
      <c r="CS13" s="681"/>
      <c r="CT13" s="681"/>
      <c r="CU13" s="681"/>
      <c r="CV13" s="681"/>
      <c r="CW13" s="681"/>
      <c r="CX13" s="681"/>
      <c r="CY13" s="682"/>
      <c r="CZ13" s="713">
        <v>6.7</v>
      </c>
      <c r="DA13" s="713"/>
      <c r="DB13" s="713"/>
      <c r="DC13" s="713"/>
      <c r="DD13" s="686">
        <v>356448</v>
      </c>
      <c r="DE13" s="681"/>
      <c r="DF13" s="681"/>
      <c r="DG13" s="681"/>
      <c r="DH13" s="681"/>
      <c r="DI13" s="681"/>
      <c r="DJ13" s="681"/>
      <c r="DK13" s="681"/>
      <c r="DL13" s="681"/>
      <c r="DM13" s="681"/>
      <c r="DN13" s="681"/>
      <c r="DO13" s="681"/>
      <c r="DP13" s="682"/>
      <c r="DQ13" s="686">
        <v>746051</v>
      </c>
      <c r="DR13" s="681"/>
      <c r="DS13" s="681"/>
      <c r="DT13" s="681"/>
      <c r="DU13" s="681"/>
      <c r="DV13" s="681"/>
      <c r="DW13" s="681"/>
      <c r="DX13" s="681"/>
      <c r="DY13" s="681"/>
      <c r="DZ13" s="681"/>
      <c r="EA13" s="681"/>
      <c r="EB13" s="681"/>
      <c r="EC13" s="727"/>
    </row>
    <row r="14" spans="2:143" ht="11.25" customHeight="1" x14ac:dyDescent="0.15">
      <c r="B14" s="677" t="s">
        <v>252</v>
      </c>
      <c r="C14" s="678"/>
      <c r="D14" s="678"/>
      <c r="E14" s="678"/>
      <c r="F14" s="678"/>
      <c r="G14" s="678"/>
      <c r="H14" s="678"/>
      <c r="I14" s="678"/>
      <c r="J14" s="678"/>
      <c r="K14" s="678"/>
      <c r="L14" s="678"/>
      <c r="M14" s="678"/>
      <c r="N14" s="678"/>
      <c r="O14" s="678"/>
      <c r="P14" s="678"/>
      <c r="Q14" s="679"/>
      <c r="R14" s="680" t="s">
        <v>230</v>
      </c>
      <c r="S14" s="681"/>
      <c r="T14" s="681"/>
      <c r="U14" s="681"/>
      <c r="V14" s="681"/>
      <c r="W14" s="681"/>
      <c r="X14" s="681"/>
      <c r="Y14" s="682"/>
      <c r="Z14" s="713" t="s">
        <v>230</v>
      </c>
      <c r="AA14" s="713"/>
      <c r="AB14" s="713"/>
      <c r="AC14" s="713"/>
      <c r="AD14" s="714" t="s">
        <v>230</v>
      </c>
      <c r="AE14" s="714"/>
      <c r="AF14" s="714"/>
      <c r="AG14" s="714"/>
      <c r="AH14" s="714"/>
      <c r="AI14" s="714"/>
      <c r="AJ14" s="714"/>
      <c r="AK14" s="714"/>
      <c r="AL14" s="683" t="s">
        <v>230</v>
      </c>
      <c r="AM14" s="684"/>
      <c r="AN14" s="684"/>
      <c r="AO14" s="715"/>
      <c r="AP14" s="677" t="s">
        <v>253</v>
      </c>
      <c r="AQ14" s="678"/>
      <c r="AR14" s="678"/>
      <c r="AS14" s="678"/>
      <c r="AT14" s="678"/>
      <c r="AU14" s="678"/>
      <c r="AV14" s="678"/>
      <c r="AW14" s="678"/>
      <c r="AX14" s="678"/>
      <c r="AY14" s="678"/>
      <c r="AZ14" s="678"/>
      <c r="BA14" s="678"/>
      <c r="BB14" s="678"/>
      <c r="BC14" s="678"/>
      <c r="BD14" s="678"/>
      <c r="BE14" s="678"/>
      <c r="BF14" s="679"/>
      <c r="BG14" s="680">
        <v>66499</v>
      </c>
      <c r="BH14" s="681"/>
      <c r="BI14" s="681"/>
      <c r="BJ14" s="681"/>
      <c r="BK14" s="681"/>
      <c r="BL14" s="681"/>
      <c r="BM14" s="681"/>
      <c r="BN14" s="682"/>
      <c r="BO14" s="713">
        <v>2.9</v>
      </c>
      <c r="BP14" s="713"/>
      <c r="BQ14" s="713"/>
      <c r="BR14" s="713"/>
      <c r="BS14" s="686" t="s">
        <v>230</v>
      </c>
      <c r="BT14" s="681"/>
      <c r="BU14" s="681"/>
      <c r="BV14" s="681"/>
      <c r="BW14" s="681"/>
      <c r="BX14" s="681"/>
      <c r="BY14" s="681"/>
      <c r="BZ14" s="681"/>
      <c r="CA14" s="681"/>
      <c r="CB14" s="727"/>
      <c r="CD14" s="719" t="s">
        <v>254</v>
      </c>
      <c r="CE14" s="720"/>
      <c r="CF14" s="720"/>
      <c r="CG14" s="720"/>
      <c r="CH14" s="720"/>
      <c r="CI14" s="720"/>
      <c r="CJ14" s="720"/>
      <c r="CK14" s="720"/>
      <c r="CL14" s="720"/>
      <c r="CM14" s="720"/>
      <c r="CN14" s="720"/>
      <c r="CO14" s="720"/>
      <c r="CP14" s="720"/>
      <c r="CQ14" s="721"/>
      <c r="CR14" s="680">
        <v>475867</v>
      </c>
      <c r="CS14" s="681"/>
      <c r="CT14" s="681"/>
      <c r="CU14" s="681"/>
      <c r="CV14" s="681"/>
      <c r="CW14" s="681"/>
      <c r="CX14" s="681"/>
      <c r="CY14" s="682"/>
      <c r="CZ14" s="713">
        <v>2.8</v>
      </c>
      <c r="DA14" s="713"/>
      <c r="DB14" s="713"/>
      <c r="DC14" s="713"/>
      <c r="DD14" s="686" t="s">
        <v>230</v>
      </c>
      <c r="DE14" s="681"/>
      <c r="DF14" s="681"/>
      <c r="DG14" s="681"/>
      <c r="DH14" s="681"/>
      <c r="DI14" s="681"/>
      <c r="DJ14" s="681"/>
      <c r="DK14" s="681"/>
      <c r="DL14" s="681"/>
      <c r="DM14" s="681"/>
      <c r="DN14" s="681"/>
      <c r="DO14" s="681"/>
      <c r="DP14" s="682"/>
      <c r="DQ14" s="686">
        <v>475867</v>
      </c>
      <c r="DR14" s="681"/>
      <c r="DS14" s="681"/>
      <c r="DT14" s="681"/>
      <c r="DU14" s="681"/>
      <c r="DV14" s="681"/>
      <c r="DW14" s="681"/>
      <c r="DX14" s="681"/>
      <c r="DY14" s="681"/>
      <c r="DZ14" s="681"/>
      <c r="EA14" s="681"/>
      <c r="EB14" s="681"/>
      <c r="EC14" s="727"/>
    </row>
    <row r="15" spans="2:143" ht="11.25" customHeight="1" x14ac:dyDescent="0.15">
      <c r="B15" s="677" t="s">
        <v>255</v>
      </c>
      <c r="C15" s="678"/>
      <c r="D15" s="678"/>
      <c r="E15" s="678"/>
      <c r="F15" s="678"/>
      <c r="G15" s="678"/>
      <c r="H15" s="678"/>
      <c r="I15" s="678"/>
      <c r="J15" s="678"/>
      <c r="K15" s="678"/>
      <c r="L15" s="678"/>
      <c r="M15" s="678"/>
      <c r="N15" s="678"/>
      <c r="O15" s="678"/>
      <c r="P15" s="678"/>
      <c r="Q15" s="679"/>
      <c r="R15" s="680" t="s">
        <v>230</v>
      </c>
      <c r="S15" s="681"/>
      <c r="T15" s="681"/>
      <c r="U15" s="681"/>
      <c r="V15" s="681"/>
      <c r="W15" s="681"/>
      <c r="X15" s="681"/>
      <c r="Y15" s="682"/>
      <c r="Z15" s="713" t="s">
        <v>230</v>
      </c>
      <c r="AA15" s="713"/>
      <c r="AB15" s="713"/>
      <c r="AC15" s="713"/>
      <c r="AD15" s="714" t="s">
        <v>230</v>
      </c>
      <c r="AE15" s="714"/>
      <c r="AF15" s="714"/>
      <c r="AG15" s="714"/>
      <c r="AH15" s="714"/>
      <c r="AI15" s="714"/>
      <c r="AJ15" s="714"/>
      <c r="AK15" s="714"/>
      <c r="AL15" s="683" t="s">
        <v>230</v>
      </c>
      <c r="AM15" s="684"/>
      <c r="AN15" s="684"/>
      <c r="AO15" s="715"/>
      <c r="AP15" s="677" t="s">
        <v>256</v>
      </c>
      <c r="AQ15" s="678"/>
      <c r="AR15" s="678"/>
      <c r="AS15" s="678"/>
      <c r="AT15" s="678"/>
      <c r="AU15" s="678"/>
      <c r="AV15" s="678"/>
      <c r="AW15" s="678"/>
      <c r="AX15" s="678"/>
      <c r="AY15" s="678"/>
      <c r="AZ15" s="678"/>
      <c r="BA15" s="678"/>
      <c r="BB15" s="678"/>
      <c r="BC15" s="678"/>
      <c r="BD15" s="678"/>
      <c r="BE15" s="678"/>
      <c r="BF15" s="679"/>
      <c r="BG15" s="680">
        <v>161465</v>
      </c>
      <c r="BH15" s="681"/>
      <c r="BI15" s="681"/>
      <c r="BJ15" s="681"/>
      <c r="BK15" s="681"/>
      <c r="BL15" s="681"/>
      <c r="BM15" s="681"/>
      <c r="BN15" s="682"/>
      <c r="BO15" s="713">
        <v>7.1</v>
      </c>
      <c r="BP15" s="713"/>
      <c r="BQ15" s="713"/>
      <c r="BR15" s="713"/>
      <c r="BS15" s="686" t="s">
        <v>230</v>
      </c>
      <c r="BT15" s="681"/>
      <c r="BU15" s="681"/>
      <c r="BV15" s="681"/>
      <c r="BW15" s="681"/>
      <c r="BX15" s="681"/>
      <c r="BY15" s="681"/>
      <c r="BZ15" s="681"/>
      <c r="CA15" s="681"/>
      <c r="CB15" s="727"/>
      <c r="CD15" s="719" t="s">
        <v>257</v>
      </c>
      <c r="CE15" s="720"/>
      <c r="CF15" s="720"/>
      <c r="CG15" s="720"/>
      <c r="CH15" s="720"/>
      <c r="CI15" s="720"/>
      <c r="CJ15" s="720"/>
      <c r="CK15" s="720"/>
      <c r="CL15" s="720"/>
      <c r="CM15" s="720"/>
      <c r="CN15" s="720"/>
      <c r="CO15" s="720"/>
      <c r="CP15" s="720"/>
      <c r="CQ15" s="721"/>
      <c r="CR15" s="680">
        <v>2246906</v>
      </c>
      <c r="CS15" s="681"/>
      <c r="CT15" s="681"/>
      <c r="CU15" s="681"/>
      <c r="CV15" s="681"/>
      <c r="CW15" s="681"/>
      <c r="CX15" s="681"/>
      <c r="CY15" s="682"/>
      <c r="CZ15" s="713">
        <v>13.3</v>
      </c>
      <c r="DA15" s="713"/>
      <c r="DB15" s="713"/>
      <c r="DC15" s="713"/>
      <c r="DD15" s="686">
        <v>907055</v>
      </c>
      <c r="DE15" s="681"/>
      <c r="DF15" s="681"/>
      <c r="DG15" s="681"/>
      <c r="DH15" s="681"/>
      <c r="DI15" s="681"/>
      <c r="DJ15" s="681"/>
      <c r="DK15" s="681"/>
      <c r="DL15" s="681"/>
      <c r="DM15" s="681"/>
      <c r="DN15" s="681"/>
      <c r="DO15" s="681"/>
      <c r="DP15" s="682"/>
      <c r="DQ15" s="686">
        <v>1283493</v>
      </c>
      <c r="DR15" s="681"/>
      <c r="DS15" s="681"/>
      <c r="DT15" s="681"/>
      <c r="DU15" s="681"/>
      <c r="DV15" s="681"/>
      <c r="DW15" s="681"/>
      <c r="DX15" s="681"/>
      <c r="DY15" s="681"/>
      <c r="DZ15" s="681"/>
      <c r="EA15" s="681"/>
      <c r="EB15" s="681"/>
      <c r="EC15" s="727"/>
    </row>
    <row r="16" spans="2:143" ht="11.25" customHeight="1" x14ac:dyDescent="0.15">
      <c r="B16" s="677" t="s">
        <v>258</v>
      </c>
      <c r="C16" s="678"/>
      <c r="D16" s="678"/>
      <c r="E16" s="678"/>
      <c r="F16" s="678"/>
      <c r="G16" s="678"/>
      <c r="H16" s="678"/>
      <c r="I16" s="678"/>
      <c r="J16" s="678"/>
      <c r="K16" s="678"/>
      <c r="L16" s="678"/>
      <c r="M16" s="678"/>
      <c r="N16" s="678"/>
      <c r="O16" s="678"/>
      <c r="P16" s="678"/>
      <c r="Q16" s="679"/>
      <c r="R16" s="680">
        <v>10158</v>
      </c>
      <c r="S16" s="681"/>
      <c r="T16" s="681"/>
      <c r="U16" s="681"/>
      <c r="V16" s="681"/>
      <c r="W16" s="681"/>
      <c r="X16" s="681"/>
      <c r="Y16" s="682"/>
      <c r="Z16" s="713">
        <v>0.1</v>
      </c>
      <c r="AA16" s="713"/>
      <c r="AB16" s="713"/>
      <c r="AC16" s="713"/>
      <c r="AD16" s="714">
        <v>10158</v>
      </c>
      <c r="AE16" s="714"/>
      <c r="AF16" s="714"/>
      <c r="AG16" s="714"/>
      <c r="AH16" s="714"/>
      <c r="AI16" s="714"/>
      <c r="AJ16" s="714"/>
      <c r="AK16" s="714"/>
      <c r="AL16" s="683">
        <v>0.2</v>
      </c>
      <c r="AM16" s="684"/>
      <c r="AN16" s="684"/>
      <c r="AO16" s="715"/>
      <c r="AP16" s="677" t="s">
        <v>259</v>
      </c>
      <c r="AQ16" s="678"/>
      <c r="AR16" s="678"/>
      <c r="AS16" s="678"/>
      <c r="AT16" s="678"/>
      <c r="AU16" s="678"/>
      <c r="AV16" s="678"/>
      <c r="AW16" s="678"/>
      <c r="AX16" s="678"/>
      <c r="AY16" s="678"/>
      <c r="AZ16" s="678"/>
      <c r="BA16" s="678"/>
      <c r="BB16" s="678"/>
      <c r="BC16" s="678"/>
      <c r="BD16" s="678"/>
      <c r="BE16" s="678"/>
      <c r="BF16" s="679"/>
      <c r="BG16" s="680" t="s">
        <v>230</v>
      </c>
      <c r="BH16" s="681"/>
      <c r="BI16" s="681"/>
      <c r="BJ16" s="681"/>
      <c r="BK16" s="681"/>
      <c r="BL16" s="681"/>
      <c r="BM16" s="681"/>
      <c r="BN16" s="682"/>
      <c r="BO16" s="713" t="s">
        <v>230</v>
      </c>
      <c r="BP16" s="713"/>
      <c r="BQ16" s="713"/>
      <c r="BR16" s="713"/>
      <c r="BS16" s="686" t="s">
        <v>230</v>
      </c>
      <c r="BT16" s="681"/>
      <c r="BU16" s="681"/>
      <c r="BV16" s="681"/>
      <c r="BW16" s="681"/>
      <c r="BX16" s="681"/>
      <c r="BY16" s="681"/>
      <c r="BZ16" s="681"/>
      <c r="CA16" s="681"/>
      <c r="CB16" s="727"/>
      <c r="CD16" s="719" t="s">
        <v>260</v>
      </c>
      <c r="CE16" s="720"/>
      <c r="CF16" s="720"/>
      <c r="CG16" s="720"/>
      <c r="CH16" s="720"/>
      <c r="CI16" s="720"/>
      <c r="CJ16" s="720"/>
      <c r="CK16" s="720"/>
      <c r="CL16" s="720"/>
      <c r="CM16" s="720"/>
      <c r="CN16" s="720"/>
      <c r="CO16" s="720"/>
      <c r="CP16" s="720"/>
      <c r="CQ16" s="721"/>
      <c r="CR16" s="680" t="s">
        <v>230</v>
      </c>
      <c r="CS16" s="681"/>
      <c r="CT16" s="681"/>
      <c r="CU16" s="681"/>
      <c r="CV16" s="681"/>
      <c r="CW16" s="681"/>
      <c r="CX16" s="681"/>
      <c r="CY16" s="682"/>
      <c r="CZ16" s="713" t="s">
        <v>128</v>
      </c>
      <c r="DA16" s="713"/>
      <c r="DB16" s="713"/>
      <c r="DC16" s="713"/>
      <c r="DD16" s="686" t="s">
        <v>230</v>
      </c>
      <c r="DE16" s="681"/>
      <c r="DF16" s="681"/>
      <c r="DG16" s="681"/>
      <c r="DH16" s="681"/>
      <c r="DI16" s="681"/>
      <c r="DJ16" s="681"/>
      <c r="DK16" s="681"/>
      <c r="DL16" s="681"/>
      <c r="DM16" s="681"/>
      <c r="DN16" s="681"/>
      <c r="DO16" s="681"/>
      <c r="DP16" s="682"/>
      <c r="DQ16" s="686" t="s">
        <v>230</v>
      </c>
      <c r="DR16" s="681"/>
      <c r="DS16" s="681"/>
      <c r="DT16" s="681"/>
      <c r="DU16" s="681"/>
      <c r="DV16" s="681"/>
      <c r="DW16" s="681"/>
      <c r="DX16" s="681"/>
      <c r="DY16" s="681"/>
      <c r="DZ16" s="681"/>
      <c r="EA16" s="681"/>
      <c r="EB16" s="681"/>
      <c r="EC16" s="727"/>
    </row>
    <row r="17" spans="2:133" ht="11.25" customHeight="1" x14ac:dyDescent="0.15">
      <c r="B17" s="677" t="s">
        <v>261</v>
      </c>
      <c r="C17" s="678"/>
      <c r="D17" s="678"/>
      <c r="E17" s="678"/>
      <c r="F17" s="678"/>
      <c r="G17" s="678"/>
      <c r="H17" s="678"/>
      <c r="I17" s="678"/>
      <c r="J17" s="678"/>
      <c r="K17" s="678"/>
      <c r="L17" s="678"/>
      <c r="M17" s="678"/>
      <c r="N17" s="678"/>
      <c r="O17" s="678"/>
      <c r="P17" s="678"/>
      <c r="Q17" s="679"/>
      <c r="R17" s="680">
        <v>9840</v>
      </c>
      <c r="S17" s="681"/>
      <c r="T17" s="681"/>
      <c r="U17" s="681"/>
      <c r="V17" s="681"/>
      <c r="W17" s="681"/>
      <c r="X17" s="681"/>
      <c r="Y17" s="682"/>
      <c r="Z17" s="713">
        <v>0.1</v>
      </c>
      <c r="AA17" s="713"/>
      <c r="AB17" s="713"/>
      <c r="AC17" s="713"/>
      <c r="AD17" s="714">
        <v>9840</v>
      </c>
      <c r="AE17" s="714"/>
      <c r="AF17" s="714"/>
      <c r="AG17" s="714"/>
      <c r="AH17" s="714"/>
      <c r="AI17" s="714"/>
      <c r="AJ17" s="714"/>
      <c r="AK17" s="714"/>
      <c r="AL17" s="683">
        <v>0.1</v>
      </c>
      <c r="AM17" s="684"/>
      <c r="AN17" s="684"/>
      <c r="AO17" s="715"/>
      <c r="AP17" s="677" t="s">
        <v>262</v>
      </c>
      <c r="AQ17" s="678"/>
      <c r="AR17" s="678"/>
      <c r="AS17" s="678"/>
      <c r="AT17" s="678"/>
      <c r="AU17" s="678"/>
      <c r="AV17" s="678"/>
      <c r="AW17" s="678"/>
      <c r="AX17" s="678"/>
      <c r="AY17" s="678"/>
      <c r="AZ17" s="678"/>
      <c r="BA17" s="678"/>
      <c r="BB17" s="678"/>
      <c r="BC17" s="678"/>
      <c r="BD17" s="678"/>
      <c r="BE17" s="678"/>
      <c r="BF17" s="679"/>
      <c r="BG17" s="680" t="s">
        <v>128</v>
      </c>
      <c r="BH17" s="681"/>
      <c r="BI17" s="681"/>
      <c r="BJ17" s="681"/>
      <c r="BK17" s="681"/>
      <c r="BL17" s="681"/>
      <c r="BM17" s="681"/>
      <c r="BN17" s="682"/>
      <c r="BO17" s="713" t="s">
        <v>230</v>
      </c>
      <c r="BP17" s="713"/>
      <c r="BQ17" s="713"/>
      <c r="BR17" s="713"/>
      <c r="BS17" s="686" t="s">
        <v>128</v>
      </c>
      <c r="BT17" s="681"/>
      <c r="BU17" s="681"/>
      <c r="BV17" s="681"/>
      <c r="BW17" s="681"/>
      <c r="BX17" s="681"/>
      <c r="BY17" s="681"/>
      <c r="BZ17" s="681"/>
      <c r="CA17" s="681"/>
      <c r="CB17" s="727"/>
      <c r="CD17" s="719" t="s">
        <v>263</v>
      </c>
      <c r="CE17" s="720"/>
      <c r="CF17" s="720"/>
      <c r="CG17" s="720"/>
      <c r="CH17" s="720"/>
      <c r="CI17" s="720"/>
      <c r="CJ17" s="720"/>
      <c r="CK17" s="720"/>
      <c r="CL17" s="720"/>
      <c r="CM17" s="720"/>
      <c r="CN17" s="720"/>
      <c r="CO17" s="720"/>
      <c r="CP17" s="720"/>
      <c r="CQ17" s="721"/>
      <c r="CR17" s="680">
        <v>896928</v>
      </c>
      <c r="CS17" s="681"/>
      <c r="CT17" s="681"/>
      <c r="CU17" s="681"/>
      <c r="CV17" s="681"/>
      <c r="CW17" s="681"/>
      <c r="CX17" s="681"/>
      <c r="CY17" s="682"/>
      <c r="CZ17" s="713">
        <v>5.3</v>
      </c>
      <c r="DA17" s="713"/>
      <c r="DB17" s="713"/>
      <c r="DC17" s="713"/>
      <c r="DD17" s="686" t="s">
        <v>230</v>
      </c>
      <c r="DE17" s="681"/>
      <c r="DF17" s="681"/>
      <c r="DG17" s="681"/>
      <c r="DH17" s="681"/>
      <c r="DI17" s="681"/>
      <c r="DJ17" s="681"/>
      <c r="DK17" s="681"/>
      <c r="DL17" s="681"/>
      <c r="DM17" s="681"/>
      <c r="DN17" s="681"/>
      <c r="DO17" s="681"/>
      <c r="DP17" s="682"/>
      <c r="DQ17" s="686">
        <v>822565</v>
      </c>
      <c r="DR17" s="681"/>
      <c r="DS17" s="681"/>
      <c r="DT17" s="681"/>
      <c r="DU17" s="681"/>
      <c r="DV17" s="681"/>
      <c r="DW17" s="681"/>
      <c r="DX17" s="681"/>
      <c r="DY17" s="681"/>
      <c r="DZ17" s="681"/>
      <c r="EA17" s="681"/>
      <c r="EB17" s="681"/>
      <c r="EC17" s="727"/>
    </row>
    <row r="18" spans="2:133" ht="11.25" customHeight="1" x14ac:dyDescent="0.15">
      <c r="B18" s="677" t="s">
        <v>264</v>
      </c>
      <c r="C18" s="678"/>
      <c r="D18" s="678"/>
      <c r="E18" s="678"/>
      <c r="F18" s="678"/>
      <c r="G18" s="678"/>
      <c r="H18" s="678"/>
      <c r="I18" s="678"/>
      <c r="J18" s="678"/>
      <c r="K18" s="678"/>
      <c r="L18" s="678"/>
      <c r="M18" s="678"/>
      <c r="N18" s="678"/>
      <c r="O18" s="678"/>
      <c r="P18" s="678"/>
      <c r="Q18" s="679"/>
      <c r="R18" s="680">
        <v>12645</v>
      </c>
      <c r="S18" s="681"/>
      <c r="T18" s="681"/>
      <c r="U18" s="681"/>
      <c r="V18" s="681"/>
      <c r="W18" s="681"/>
      <c r="X18" s="681"/>
      <c r="Y18" s="682"/>
      <c r="Z18" s="713">
        <v>0.1</v>
      </c>
      <c r="AA18" s="713"/>
      <c r="AB18" s="713"/>
      <c r="AC18" s="713"/>
      <c r="AD18" s="714">
        <v>12645</v>
      </c>
      <c r="AE18" s="714"/>
      <c r="AF18" s="714"/>
      <c r="AG18" s="714"/>
      <c r="AH18" s="714"/>
      <c r="AI18" s="714"/>
      <c r="AJ18" s="714"/>
      <c r="AK18" s="714"/>
      <c r="AL18" s="683">
        <v>0.2</v>
      </c>
      <c r="AM18" s="684"/>
      <c r="AN18" s="684"/>
      <c r="AO18" s="715"/>
      <c r="AP18" s="677" t="s">
        <v>265</v>
      </c>
      <c r="AQ18" s="678"/>
      <c r="AR18" s="678"/>
      <c r="AS18" s="678"/>
      <c r="AT18" s="678"/>
      <c r="AU18" s="678"/>
      <c r="AV18" s="678"/>
      <c r="AW18" s="678"/>
      <c r="AX18" s="678"/>
      <c r="AY18" s="678"/>
      <c r="AZ18" s="678"/>
      <c r="BA18" s="678"/>
      <c r="BB18" s="678"/>
      <c r="BC18" s="678"/>
      <c r="BD18" s="678"/>
      <c r="BE18" s="678"/>
      <c r="BF18" s="679"/>
      <c r="BG18" s="680" t="s">
        <v>230</v>
      </c>
      <c r="BH18" s="681"/>
      <c r="BI18" s="681"/>
      <c r="BJ18" s="681"/>
      <c r="BK18" s="681"/>
      <c r="BL18" s="681"/>
      <c r="BM18" s="681"/>
      <c r="BN18" s="682"/>
      <c r="BO18" s="713" t="s">
        <v>128</v>
      </c>
      <c r="BP18" s="713"/>
      <c r="BQ18" s="713"/>
      <c r="BR18" s="713"/>
      <c r="BS18" s="686" t="s">
        <v>230</v>
      </c>
      <c r="BT18" s="681"/>
      <c r="BU18" s="681"/>
      <c r="BV18" s="681"/>
      <c r="BW18" s="681"/>
      <c r="BX18" s="681"/>
      <c r="BY18" s="681"/>
      <c r="BZ18" s="681"/>
      <c r="CA18" s="681"/>
      <c r="CB18" s="727"/>
      <c r="CD18" s="719" t="s">
        <v>266</v>
      </c>
      <c r="CE18" s="720"/>
      <c r="CF18" s="720"/>
      <c r="CG18" s="720"/>
      <c r="CH18" s="720"/>
      <c r="CI18" s="720"/>
      <c r="CJ18" s="720"/>
      <c r="CK18" s="720"/>
      <c r="CL18" s="720"/>
      <c r="CM18" s="720"/>
      <c r="CN18" s="720"/>
      <c r="CO18" s="720"/>
      <c r="CP18" s="720"/>
      <c r="CQ18" s="721"/>
      <c r="CR18" s="680" t="s">
        <v>230</v>
      </c>
      <c r="CS18" s="681"/>
      <c r="CT18" s="681"/>
      <c r="CU18" s="681"/>
      <c r="CV18" s="681"/>
      <c r="CW18" s="681"/>
      <c r="CX18" s="681"/>
      <c r="CY18" s="682"/>
      <c r="CZ18" s="713" t="s">
        <v>128</v>
      </c>
      <c r="DA18" s="713"/>
      <c r="DB18" s="713"/>
      <c r="DC18" s="713"/>
      <c r="DD18" s="686" t="s">
        <v>128</v>
      </c>
      <c r="DE18" s="681"/>
      <c r="DF18" s="681"/>
      <c r="DG18" s="681"/>
      <c r="DH18" s="681"/>
      <c r="DI18" s="681"/>
      <c r="DJ18" s="681"/>
      <c r="DK18" s="681"/>
      <c r="DL18" s="681"/>
      <c r="DM18" s="681"/>
      <c r="DN18" s="681"/>
      <c r="DO18" s="681"/>
      <c r="DP18" s="682"/>
      <c r="DQ18" s="686" t="s">
        <v>230</v>
      </c>
      <c r="DR18" s="681"/>
      <c r="DS18" s="681"/>
      <c r="DT18" s="681"/>
      <c r="DU18" s="681"/>
      <c r="DV18" s="681"/>
      <c r="DW18" s="681"/>
      <c r="DX18" s="681"/>
      <c r="DY18" s="681"/>
      <c r="DZ18" s="681"/>
      <c r="EA18" s="681"/>
      <c r="EB18" s="681"/>
      <c r="EC18" s="727"/>
    </row>
    <row r="19" spans="2:133" ht="11.25" customHeight="1" x14ac:dyDescent="0.15">
      <c r="B19" s="677" t="s">
        <v>267</v>
      </c>
      <c r="C19" s="678"/>
      <c r="D19" s="678"/>
      <c r="E19" s="678"/>
      <c r="F19" s="678"/>
      <c r="G19" s="678"/>
      <c r="H19" s="678"/>
      <c r="I19" s="678"/>
      <c r="J19" s="678"/>
      <c r="K19" s="678"/>
      <c r="L19" s="678"/>
      <c r="M19" s="678"/>
      <c r="N19" s="678"/>
      <c r="O19" s="678"/>
      <c r="P19" s="678"/>
      <c r="Q19" s="679"/>
      <c r="R19" s="680">
        <v>7064</v>
      </c>
      <c r="S19" s="681"/>
      <c r="T19" s="681"/>
      <c r="U19" s="681"/>
      <c r="V19" s="681"/>
      <c r="W19" s="681"/>
      <c r="X19" s="681"/>
      <c r="Y19" s="682"/>
      <c r="Z19" s="713">
        <v>0</v>
      </c>
      <c r="AA19" s="713"/>
      <c r="AB19" s="713"/>
      <c r="AC19" s="713"/>
      <c r="AD19" s="714">
        <v>7064</v>
      </c>
      <c r="AE19" s="714"/>
      <c r="AF19" s="714"/>
      <c r="AG19" s="714"/>
      <c r="AH19" s="714"/>
      <c r="AI19" s="714"/>
      <c r="AJ19" s="714"/>
      <c r="AK19" s="714"/>
      <c r="AL19" s="683">
        <v>0.1</v>
      </c>
      <c r="AM19" s="684"/>
      <c r="AN19" s="684"/>
      <c r="AO19" s="715"/>
      <c r="AP19" s="677" t="s">
        <v>268</v>
      </c>
      <c r="AQ19" s="678"/>
      <c r="AR19" s="678"/>
      <c r="AS19" s="678"/>
      <c r="AT19" s="678"/>
      <c r="AU19" s="678"/>
      <c r="AV19" s="678"/>
      <c r="AW19" s="678"/>
      <c r="AX19" s="678"/>
      <c r="AY19" s="678"/>
      <c r="AZ19" s="678"/>
      <c r="BA19" s="678"/>
      <c r="BB19" s="678"/>
      <c r="BC19" s="678"/>
      <c r="BD19" s="678"/>
      <c r="BE19" s="678"/>
      <c r="BF19" s="679"/>
      <c r="BG19" s="680">
        <v>122585</v>
      </c>
      <c r="BH19" s="681"/>
      <c r="BI19" s="681"/>
      <c r="BJ19" s="681"/>
      <c r="BK19" s="681"/>
      <c r="BL19" s="681"/>
      <c r="BM19" s="681"/>
      <c r="BN19" s="682"/>
      <c r="BO19" s="713">
        <v>5.4</v>
      </c>
      <c r="BP19" s="713"/>
      <c r="BQ19" s="713"/>
      <c r="BR19" s="713"/>
      <c r="BS19" s="686" t="s">
        <v>128</v>
      </c>
      <c r="BT19" s="681"/>
      <c r="BU19" s="681"/>
      <c r="BV19" s="681"/>
      <c r="BW19" s="681"/>
      <c r="BX19" s="681"/>
      <c r="BY19" s="681"/>
      <c r="BZ19" s="681"/>
      <c r="CA19" s="681"/>
      <c r="CB19" s="727"/>
      <c r="CD19" s="719" t="s">
        <v>269</v>
      </c>
      <c r="CE19" s="720"/>
      <c r="CF19" s="720"/>
      <c r="CG19" s="720"/>
      <c r="CH19" s="720"/>
      <c r="CI19" s="720"/>
      <c r="CJ19" s="720"/>
      <c r="CK19" s="720"/>
      <c r="CL19" s="720"/>
      <c r="CM19" s="720"/>
      <c r="CN19" s="720"/>
      <c r="CO19" s="720"/>
      <c r="CP19" s="720"/>
      <c r="CQ19" s="721"/>
      <c r="CR19" s="680" t="s">
        <v>230</v>
      </c>
      <c r="CS19" s="681"/>
      <c r="CT19" s="681"/>
      <c r="CU19" s="681"/>
      <c r="CV19" s="681"/>
      <c r="CW19" s="681"/>
      <c r="CX19" s="681"/>
      <c r="CY19" s="682"/>
      <c r="CZ19" s="713" t="s">
        <v>230</v>
      </c>
      <c r="DA19" s="713"/>
      <c r="DB19" s="713"/>
      <c r="DC19" s="713"/>
      <c r="DD19" s="686" t="s">
        <v>230</v>
      </c>
      <c r="DE19" s="681"/>
      <c r="DF19" s="681"/>
      <c r="DG19" s="681"/>
      <c r="DH19" s="681"/>
      <c r="DI19" s="681"/>
      <c r="DJ19" s="681"/>
      <c r="DK19" s="681"/>
      <c r="DL19" s="681"/>
      <c r="DM19" s="681"/>
      <c r="DN19" s="681"/>
      <c r="DO19" s="681"/>
      <c r="DP19" s="682"/>
      <c r="DQ19" s="686" t="s">
        <v>230</v>
      </c>
      <c r="DR19" s="681"/>
      <c r="DS19" s="681"/>
      <c r="DT19" s="681"/>
      <c r="DU19" s="681"/>
      <c r="DV19" s="681"/>
      <c r="DW19" s="681"/>
      <c r="DX19" s="681"/>
      <c r="DY19" s="681"/>
      <c r="DZ19" s="681"/>
      <c r="EA19" s="681"/>
      <c r="EB19" s="681"/>
      <c r="EC19" s="727"/>
    </row>
    <row r="20" spans="2:133" ht="11.25" customHeight="1" x14ac:dyDescent="0.15">
      <c r="B20" s="677" t="s">
        <v>270</v>
      </c>
      <c r="C20" s="678"/>
      <c r="D20" s="678"/>
      <c r="E20" s="678"/>
      <c r="F20" s="678"/>
      <c r="G20" s="678"/>
      <c r="H20" s="678"/>
      <c r="I20" s="678"/>
      <c r="J20" s="678"/>
      <c r="K20" s="678"/>
      <c r="L20" s="678"/>
      <c r="M20" s="678"/>
      <c r="N20" s="678"/>
      <c r="O20" s="678"/>
      <c r="P20" s="678"/>
      <c r="Q20" s="679"/>
      <c r="R20" s="680">
        <v>3826</v>
      </c>
      <c r="S20" s="681"/>
      <c r="T20" s="681"/>
      <c r="U20" s="681"/>
      <c r="V20" s="681"/>
      <c r="W20" s="681"/>
      <c r="X20" s="681"/>
      <c r="Y20" s="682"/>
      <c r="Z20" s="713">
        <v>0</v>
      </c>
      <c r="AA20" s="713"/>
      <c r="AB20" s="713"/>
      <c r="AC20" s="713"/>
      <c r="AD20" s="714">
        <v>3826</v>
      </c>
      <c r="AE20" s="714"/>
      <c r="AF20" s="714"/>
      <c r="AG20" s="714"/>
      <c r="AH20" s="714"/>
      <c r="AI20" s="714"/>
      <c r="AJ20" s="714"/>
      <c r="AK20" s="714"/>
      <c r="AL20" s="683">
        <v>0.1</v>
      </c>
      <c r="AM20" s="684"/>
      <c r="AN20" s="684"/>
      <c r="AO20" s="715"/>
      <c r="AP20" s="677" t="s">
        <v>271</v>
      </c>
      <c r="AQ20" s="678"/>
      <c r="AR20" s="678"/>
      <c r="AS20" s="678"/>
      <c r="AT20" s="678"/>
      <c r="AU20" s="678"/>
      <c r="AV20" s="678"/>
      <c r="AW20" s="678"/>
      <c r="AX20" s="678"/>
      <c r="AY20" s="678"/>
      <c r="AZ20" s="678"/>
      <c r="BA20" s="678"/>
      <c r="BB20" s="678"/>
      <c r="BC20" s="678"/>
      <c r="BD20" s="678"/>
      <c r="BE20" s="678"/>
      <c r="BF20" s="679"/>
      <c r="BG20" s="680">
        <v>122585</v>
      </c>
      <c r="BH20" s="681"/>
      <c r="BI20" s="681"/>
      <c r="BJ20" s="681"/>
      <c r="BK20" s="681"/>
      <c r="BL20" s="681"/>
      <c r="BM20" s="681"/>
      <c r="BN20" s="682"/>
      <c r="BO20" s="713">
        <v>5.4</v>
      </c>
      <c r="BP20" s="713"/>
      <c r="BQ20" s="713"/>
      <c r="BR20" s="713"/>
      <c r="BS20" s="686" t="s">
        <v>230</v>
      </c>
      <c r="BT20" s="681"/>
      <c r="BU20" s="681"/>
      <c r="BV20" s="681"/>
      <c r="BW20" s="681"/>
      <c r="BX20" s="681"/>
      <c r="BY20" s="681"/>
      <c r="BZ20" s="681"/>
      <c r="CA20" s="681"/>
      <c r="CB20" s="727"/>
      <c r="CD20" s="719" t="s">
        <v>272</v>
      </c>
      <c r="CE20" s="720"/>
      <c r="CF20" s="720"/>
      <c r="CG20" s="720"/>
      <c r="CH20" s="720"/>
      <c r="CI20" s="720"/>
      <c r="CJ20" s="720"/>
      <c r="CK20" s="720"/>
      <c r="CL20" s="720"/>
      <c r="CM20" s="720"/>
      <c r="CN20" s="720"/>
      <c r="CO20" s="720"/>
      <c r="CP20" s="720"/>
      <c r="CQ20" s="721"/>
      <c r="CR20" s="680">
        <v>16855318</v>
      </c>
      <c r="CS20" s="681"/>
      <c r="CT20" s="681"/>
      <c r="CU20" s="681"/>
      <c r="CV20" s="681"/>
      <c r="CW20" s="681"/>
      <c r="CX20" s="681"/>
      <c r="CY20" s="682"/>
      <c r="CZ20" s="713">
        <v>100</v>
      </c>
      <c r="DA20" s="713"/>
      <c r="DB20" s="713"/>
      <c r="DC20" s="713"/>
      <c r="DD20" s="686">
        <v>5285441</v>
      </c>
      <c r="DE20" s="681"/>
      <c r="DF20" s="681"/>
      <c r="DG20" s="681"/>
      <c r="DH20" s="681"/>
      <c r="DI20" s="681"/>
      <c r="DJ20" s="681"/>
      <c r="DK20" s="681"/>
      <c r="DL20" s="681"/>
      <c r="DM20" s="681"/>
      <c r="DN20" s="681"/>
      <c r="DO20" s="681"/>
      <c r="DP20" s="682"/>
      <c r="DQ20" s="686">
        <v>7795180</v>
      </c>
      <c r="DR20" s="681"/>
      <c r="DS20" s="681"/>
      <c r="DT20" s="681"/>
      <c r="DU20" s="681"/>
      <c r="DV20" s="681"/>
      <c r="DW20" s="681"/>
      <c r="DX20" s="681"/>
      <c r="DY20" s="681"/>
      <c r="DZ20" s="681"/>
      <c r="EA20" s="681"/>
      <c r="EB20" s="681"/>
      <c r="EC20" s="727"/>
    </row>
    <row r="21" spans="2:133" ht="11.25" customHeight="1" x14ac:dyDescent="0.15">
      <c r="B21" s="677" t="s">
        <v>273</v>
      </c>
      <c r="C21" s="678"/>
      <c r="D21" s="678"/>
      <c r="E21" s="678"/>
      <c r="F21" s="678"/>
      <c r="G21" s="678"/>
      <c r="H21" s="678"/>
      <c r="I21" s="678"/>
      <c r="J21" s="678"/>
      <c r="K21" s="678"/>
      <c r="L21" s="678"/>
      <c r="M21" s="678"/>
      <c r="N21" s="678"/>
      <c r="O21" s="678"/>
      <c r="P21" s="678"/>
      <c r="Q21" s="679"/>
      <c r="R21" s="680">
        <v>1755</v>
      </c>
      <c r="S21" s="681"/>
      <c r="T21" s="681"/>
      <c r="U21" s="681"/>
      <c r="V21" s="681"/>
      <c r="W21" s="681"/>
      <c r="X21" s="681"/>
      <c r="Y21" s="682"/>
      <c r="Z21" s="713">
        <v>0</v>
      </c>
      <c r="AA21" s="713"/>
      <c r="AB21" s="713"/>
      <c r="AC21" s="713"/>
      <c r="AD21" s="714">
        <v>1755</v>
      </c>
      <c r="AE21" s="714"/>
      <c r="AF21" s="714"/>
      <c r="AG21" s="714"/>
      <c r="AH21" s="714"/>
      <c r="AI21" s="714"/>
      <c r="AJ21" s="714"/>
      <c r="AK21" s="714"/>
      <c r="AL21" s="683">
        <v>0</v>
      </c>
      <c r="AM21" s="684"/>
      <c r="AN21" s="684"/>
      <c r="AO21" s="715"/>
      <c r="AP21" s="775" t="s">
        <v>274</v>
      </c>
      <c r="AQ21" s="782"/>
      <c r="AR21" s="782"/>
      <c r="AS21" s="782"/>
      <c r="AT21" s="782"/>
      <c r="AU21" s="782"/>
      <c r="AV21" s="782"/>
      <c r="AW21" s="782"/>
      <c r="AX21" s="782"/>
      <c r="AY21" s="782"/>
      <c r="AZ21" s="782"/>
      <c r="BA21" s="782"/>
      <c r="BB21" s="782"/>
      <c r="BC21" s="782"/>
      <c r="BD21" s="782"/>
      <c r="BE21" s="782"/>
      <c r="BF21" s="777"/>
      <c r="BG21" s="680" t="s">
        <v>230</v>
      </c>
      <c r="BH21" s="681"/>
      <c r="BI21" s="681"/>
      <c r="BJ21" s="681"/>
      <c r="BK21" s="681"/>
      <c r="BL21" s="681"/>
      <c r="BM21" s="681"/>
      <c r="BN21" s="682"/>
      <c r="BO21" s="713" t="s">
        <v>128</v>
      </c>
      <c r="BP21" s="713"/>
      <c r="BQ21" s="713"/>
      <c r="BR21" s="713"/>
      <c r="BS21" s="686" t="s">
        <v>230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275</v>
      </c>
      <c r="C22" s="678"/>
      <c r="D22" s="678"/>
      <c r="E22" s="678"/>
      <c r="F22" s="678"/>
      <c r="G22" s="678"/>
      <c r="H22" s="678"/>
      <c r="I22" s="678"/>
      <c r="J22" s="678"/>
      <c r="K22" s="678"/>
      <c r="L22" s="678"/>
      <c r="M22" s="678"/>
      <c r="N22" s="678"/>
      <c r="O22" s="678"/>
      <c r="P22" s="678"/>
      <c r="Q22" s="679"/>
      <c r="R22" s="680">
        <v>4159484</v>
      </c>
      <c r="S22" s="681"/>
      <c r="T22" s="681"/>
      <c r="U22" s="681"/>
      <c r="V22" s="681"/>
      <c r="W22" s="681"/>
      <c r="X22" s="681"/>
      <c r="Y22" s="682"/>
      <c r="Z22" s="713">
        <v>24.5</v>
      </c>
      <c r="AA22" s="713"/>
      <c r="AB22" s="713"/>
      <c r="AC22" s="713"/>
      <c r="AD22" s="714">
        <v>3770529</v>
      </c>
      <c r="AE22" s="714"/>
      <c r="AF22" s="714"/>
      <c r="AG22" s="714"/>
      <c r="AH22" s="714"/>
      <c r="AI22" s="714"/>
      <c r="AJ22" s="714"/>
      <c r="AK22" s="714"/>
      <c r="AL22" s="683">
        <v>56.8</v>
      </c>
      <c r="AM22" s="684"/>
      <c r="AN22" s="684"/>
      <c r="AO22" s="715"/>
      <c r="AP22" s="775" t="s">
        <v>276</v>
      </c>
      <c r="AQ22" s="782"/>
      <c r="AR22" s="782"/>
      <c r="AS22" s="782"/>
      <c r="AT22" s="782"/>
      <c r="AU22" s="782"/>
      <c r="AV22" s="782"/>
      <c r="AW22" s="782"/>
      <c r="AX22" s="782"/>
      <c r="AY22" s="782"/>
      <c r="AZ22" s="782"/>
      <c r="BA22" s="782"/>
      <c r="BB22" s="782"/>
      <c r="BC22" s="782"/>
      <c r="BD22" s="782"/>
      <c r="BE22" s="782"/>
      <c r="BF22" s="777"/>
      <c r="BG22" s="680" t="s">
        <v>230</v>
      </c>
      <c r="BH22" s="681"/>
      <c r="BI22" s="681"/>
      <c r="BJ22" s="681"/>
      <c r="BK22" s="681"/>
      <c r="BL22" s="681"/>
      <c r="BM22" s="681"/>
      <c r="BN22" s="682"/>
      <c r="BO22" s="713" t="s">
        <v>128</v>
      </c>
      <c r="BP22" s="713"/>
      <c r="BQ22" s="713"/>
      <c r="BR22" s="713"/>
      <c r="BS22" s="686" t="s">
        <v>230</v>
      </c>
      <c r="BT22" s="681"/>
      <c r="BU22" s="681"/>
      <c r="BV22" s="681"/>
      <c r="BW22" s="681"/>
      <c r="BX22" s="681"/>
      <c r="BY22" s="681"/>
      <c r="BZ22" s="681"/>
      <c r="CA22" s="681"/>
      <c r="CB22" s="727"/>
      <c r="CD22" s="784" t="s">
        <v>277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278</v>
      </c>
      <c r="C23" s="678"/>
      <c r="D23" s="678"/>
      <c r="E23" s="678"/>
      <c r="F23" s="678"/>
      <c r="G23" s="678"/>
      <c r="H23" s="678"/>
      <c r="I23" s="678"/>
      <c r="J23" s="678"/>
      <c r="K23" s="678"/>
      <c r="L23" s="678"/>
      <c r="M23" s="678"/>
      <c r="N23" s="678"/>
      <c r="O23" s="678"/>
      <c r="P23" s="678"/>
      <c r="Q23" s="679"/>
      <c r="R23" s="680">
        <v>3770529</v>
      </c>
      <c r="S23" s="681"/>
      <c r="T23" s="681"/>
      <c r="U23" s="681"/>
      <c r="V23" s="681"/>
      <c r="W23" s="681"/>
      <c r="X23" s="681"/>
      <c r="Y23" s="682"/>
      <c r="Z23" s="713">
        <v>22.2</v>
      </c>
      <c r="AA23" s="713"/>
      <c r="AB23" s="713"/>
      <c r="AC23" s="713"/>
      <c r="AD23" s="714">
        <v>3770529</v>
      </c>
      <c r="AE23" s="714"/>
      <c r="AF23" s="714"/>
      <c r="AG23" s="714"/>
      <c r="AH23" s="714"/>
      <c r="AI23" s="714"/>
      <c r="AJ23" s="714"/>
      <c r="AK23" s="714"/>
      <c r="AL23" s="683">
        <v>56.8</v>
      </c>
      <c r="AM23" s="684"/>
      <c r="AN23" s="684"/>
      <c r="AO23" s="715"/>
      <c r="AP23" s="775" t="s">
        <v>279</v>
      </c>
      <c r="AQ23" s="782"/>
      <c r="AR23" s="782"/>
      <c r="AS23" s="782"/>
      <c r="AT23" s="782"/>
      <c r="AU23" s="782"/>
      <c r="AV23" s="782"/>
      <c r="AW23" s="782"/>
      <c r="AX23" s="782"/>
      <c r="AY23" s="782"/>
      <c r="AZ23" s="782"/>
      <c r="BA23" s="782"/>
      <c r="BB23" s="782"/>
      <c r="BC23" s="782"/>
      <c r="BD23" s="782"/>
      <c r="BE23" s="782"/>
      <c r="BF23" s="777"/>
      <c r="BG23" s="680">
        <v>122585</v>
      </c>
      <c r="BH23" s="681"/>
      <c r="BI23" s="681"/>
      <c r="BJ23" s="681"/>
      <c r="BK23" s="681"/>
      <c r="BL23" s="681"/>
      <c r="BM23" s="681"/>
      <c r="BN23" s="682"/>
      <c r="BO23" s="713">
        <v>5.4</v>
      </c>
      <c r="BP23" s="713"/>
      <c r="BQ23" s="713"/>
      <c r="BR23" s="713"/>
      <c r="BS23" s="686" t="s">
        <v>128</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280</v>
      </c>
      <c r="CS23" s="785"/>
      <c r="CT23" s="785"/>
      <c r="CU23" s="785"/>
      <c r="CV23" s="785"/>
      <c r="CW23" s="785"/>
      <c r="CX23" s="785"/>
      <c r="CY23" s="786"/>
      <c r="CZ23" s="784" t="s">
        <v>281</v>
      </c>
      <c r="DA23" s="785"/>
      <c r="DB23" s="785"/>
      <c r="DC23" s="786"/>
      <c r="DD23" s="784" t="s">
        <v>282</v>
      </c>
      <c r="DE23" s="785"/>
      <c r="DF23" s="785"/>
      <c r="DG23" s="785"/>
      <c r="DH23" s="785"/>
      <c r="DI23" s="785"/>
      <c r="DJ23" s="785"/>
      <c r="DK23" s="786"/>
      <c r="DL23" s="793" t="s">
        <v>283</v>
      </c>
      <c r="DM23" s="794"/>
      <c r="DN23" s="794"/>
      <c r="DO23" s="794"/>
      <c r="DP23" s="794"/>
      <c r="DQ23" s="794"/>
      <c r="DR23" s="794"/>
      <c r="DS23" s="794"/>
      <c r="DT23" s="794"/>
      <c r="DU23" s="794"/>
      <c r="DV23" s="795"/>
      <c r="DW23" s="784" t="s">
        <v>284</v>
      </c>
      <c r="DX23" s="785"/>
      <c r="DY23" s="785"/>
      <c r="DZ23" s="785"/>
      <c r="EA23" s="785"/>
      <c r="EB23" s="785"/>
      <c r="EC23" s="786"/>
    </row>
    <row r="24" spans="2:133" ht="11.25" customHeight="1" x14ac:dyDescent="0.15">
      <c r="B24" s="677" t="s">
        <v>285</v>
      </c>
      <c r="C24" s="678"/>
      <c r="D24" s="678"/>
      <c r="E24" s="678"/>
      <c r="F24" s="678"/>
      <c r="G24" s="678"/>
      <c r="H24" s="678"/>
      <c r="I24" s="678"/>
      <c r="J24" s="678"/>
      <c r="K24" s="678"/>
      <c r="L24" s="678"/>
      <c r="M24" s="678"/>
      <c r="N24" s="678"/>
      <c r="O24" s="678"/>
      <c r="P24" s="678"/>
      <c r="Q24" s="679"/>
      <c r="R24" s="680">
        <v>388955</v>
      </c>
      <c r="S24" s="681"/>
      <c r="T24" s="681"/>
      <c r="U24" s="681"/>
      <c r="V24" s="681"/>
      <c r="W24" s="681"/>
      <c r="X24" s="681"/>
      <c r="Y24" s="682"/>
      <c r="Z24" s="713">
        <v>2.2999999999999998</v>
      </c>
      <c r="AA24" s="713"/>
      <c r="AB24" s="713"/>
      <c r="AC24" s="713"/>
      <c r="AD24" s="714" t="s">
        <v>230</v>
      </c>
      <c r="AE24" s="714"/>
      <c r="AF24" s="714"/>
      <c r="AG24" s="714"/>
      <c r="AH24" s="714"/>
      <c r="AI24" s="714"/>
      <c r="AJ24" s="714"/>
      <c r="AK24" s="714"/>
      <c r="AL24" s="683" t="s">
        <v>230</v>
      </c>
      <c r="AM24" s="684"/>
      <c r="AN24" s="684"/>
      <c r="AO24" s="715"/>
      <c r="AP24" s="775" t="s">
        <v>286</v>
      </c>
      <c r="AQ24" s="782"/>
      <c r="AR24" s="782"/>
      <c r="AS24" s="782"/>
      <c r="AT24" s="782"/>
      <c r="AU24" s="782"/>
      <c r="AV24" s="782"/>
      <c r="AW24" s="782"/>
      <c r="AX24" s="782"/>
      <c r="AY24" s="782"/>
      <c r="AZ24" s="782"/>
      <c r="BA24" s="782"/>
      <c r="BB24" s="782"/>
      <c r="BC24" s="782"/>
      <c r="BD24" s="782"/>
      <c r="BE24" s="782"/>
      <c r="BF24" s="777"/>
      <c r="BG24" s="680" t="s">
        <v>128</v>
      </c>
      <c r="BH24" s="681"/>
      <c r="BI24" s="681"/>
      <c r="BJ24" s="681"/>
      <c r="BK24" s="681"/>
      <c r="BL24" s="681"/>
      <c r="BM24" s="681"/>
      <c r="BN24" s="682"/>
      <c r="BO24" s="713" t="s">
        <v>230</v>
      </c>
      <c r="BP24" s="713"/>
      <c r="BQ24" s="713"/>
      <c r="BR24" s="713"/>
      <c r="BS24" s="686" t="s">
        <v>230</v>
      </c>
      <c r="BT24" s="681"/>
      <c r="BU24" s="681"/>
      <c r="BV24" s="681"/>
      <c r="BW24" s="681"/>
      <c r="BX24" s="681"/>
      <c r="BY24" s="681"/>
      <c r="BZ24" s="681"/>
      <c r="CA24" s="681"/>
      <c r="CB24" s="727"/>
      <c r="CD24" s="738" t="s">
        <v>287</v>
      </c>
      <c r="CE24" s="739"/>
      <c r="CF24" s="739"/>
      <c r="CG24" s="739"/>
      <c r="CH24" s="739"/>
      <c r="CI24" s="739"/>
      <c r="CJ24" s="739"/>
      <c r="CK24" s="739"/>
      <c r="CL24" s="739"/>
      <c r="CM24" s="739"/>
      <c r="CN24" s="739"/>
      <c r="CO24" s="739"/>
      <c r="CP24" s="739"/>
      <c r="CQ24" s="740"/>
      <c r="CR24" s="735">
        <v>3838753</v>
      </c>
      <c r="CS24" s="736"/>
      <c r="CT24" s="736"/>
      <c r="CU24" s="736"/>
      <c r="CV24" s="736"/>
      <c r="CW24" s="736"/>
      <c r="CX24" s="736"/>
      <c r="CY24" s="779"/>
      <c r="CZ24" s="780">
        <v>22.8</v>
      </c>
      <c r="DA24" s="753"/>
      <c r="DB24" s="753"/>
      <c r="DC24" s="783"/>
      <c r="DD24" s="778">
        <v>2828667</v>
      </c>
      <c r="DE24" s="736"/>
      <c r="DF24" s="736"/>
      <c r="DG24" s="736"/>
      <c r="DH24" s="736"/>
      <c r="DI24" s="736"/>
      <c r="DJ24" s="736"/>
      <c r="DK24" s="779"/>
      <c r="DL24" s="778">
        <v>2818357</v>
      </c>
      <c r="DM24" s="736"/>
      <c r="DN24" s="736"/>
      <c r="DO24" s="736"/>
      <c r="DP24" s="736"/>
      <c r="DQ24" s="736"/>
      <c r="DR24" s="736"/>
      <c r="DS24" s="736"/>
      <c r="DT24" s="736"/>
      <c r="DU24" s="736"/>
      <c r="DV24" s="779"/>
      <c r="DW24" s="780">
        <v>41</v>
      </c>
      <c r="DX24" s="753"/>
      <c r="DY24" s="753"/>
      <c r="DZ24" s="753"/>
      <c r="EA24" s="753"/>
      <c r="EB24" s="753"/>
      <c r="EC24" s="781"/>
    </row>
    <row r="25" spans="2:133" ht="11.25" customHeight="1" x14ac:dyDescent="0.15">
      <c r="B25" s="677" t="s">
        <v>288</v>
      </c>
      <c r="C25" s="678"/>
      <c r="D25" s="678"/>
      <c r="E25" s="678"/>
      <c r="F25" s="678"/>
      <c r="G25" s="678"/>
      <c r="H25" s="678"/>
      <c r="I25" s="678"/>
      <c r="J25" s="678"/>
      <c r="K25" s="678"/>
      <c r="L25" s="678"/>
      <c r="M25" s="678"/>
      <c r="N25" s="678"/>
      <c r="O25" s="678"/>
      <c r="P25" s="678"/>
      <c r="Q25" s="679"/>
      <c r="R25" s="680" t="s">
        <v>128</v>
      </c>
      <c r="S25" s="681"/>
      <c r="T25" s="681"/>
      <c r="U25" s="681"/>
      <c r="V25" s="681"/>
      <c r="W25" s="681"/>
      <c r="X25" s="681"/>
      <c r="Y25" s="682"/>
      <c r="Z25" s="713" t="s">
        <v>230</v>
      </c>
      <c r="AA25" s="713"/>
      <c r="AB25" s="713"/>
      <c r="AC25" s="713"/>
      <c r="AD25" s="714" t="s">
        <v>230</v>
      </c>
      <c r="AE25" s="714"/>
      <c r="AF25" s="714"/>
      <c r="AG25" s="714"/>
      <c r="AH25" s="714"/>
      <c r="AI25" s="714"/>
      <c r="AJ25" s="714"/>
      <c r="AK25" s="714"/>
      <c r="AL25" s="683" t="s">
        <v>230</v>
      </c>
      <c r="AM25" s="684"/>
      <c r="AN25" s="684"/>
      <c r="AO25" s="715"/>
      <c r="AP25" s="775" t="s">
        <v>289</v>
      </c>
      <c r="AQ25" s="782"/>
      <c r="AR25" s="782"/>
      <c r="AS25" s="782"/>
      <c r="AT25" s="782"/>
      <c r="AU25" s="782"/>
      <c r="AV25" s="782"/>
      <c r="AW25" s="782"/>
      <c r="AX25" s="782"/>
      <c r="AY25" s="782"/>
      <c r="AZ25" s="782"/>
      <c r="BA25" s="782"/>
      <c r="BB25" s="782"/>
      <c r="BC25" s="782"/>
      <c r="BD25" s="782"/>
      <c r="BE25" s="782"/>
      <c r="BF25" s="777"/>
      <c r="BG25" s="680" t="s">
        <v>230</v>
      </c>
      <c r="BH25" s="681"/>
      <c r="BI25" s="681"/>
      <c r="BJ25" s="681"/>
      <c r="BK25" s="681"/>
      <c r="BL25" s="681"/>
      <c r="BM25" s="681"/>
      <c r="BN25" s="682"/>
      <c r="BO25" s="713" t="s">
        <v>230</v>
      </c>
      <c r="BP25" s="713"/>
      <c r="BQ25" s="713"/>
      <c r="BR25" s="713"/>
      <c r="BS25" s="686" t="s">
        <v>230</v>
      </c>
      <c r="BT25" s="681"/>
      <c r="BU25" s="681"/>
      <c r="BV25" s="681"/>
      <c r="BW25" s="681"/>
      <c r="BX25" s="681"/>
      <c r="BY25" s="681"/>
      <c r="BZ25" s="681"/>
      <c r="CA25" s="681"/>
      <c r="CB25" s="727"/>
      <c r="CD25" s="719" t="s">
        <v>290</v>
      </c>
      <c r="CE25" s="720"/>
      <c r="CF25" s="720"/>
      <c r="CG25" s="720"/>
      <c r="CH25" s="720"/>
      <c r="CI25" s="720"/>
      <c r="CJ25" s="720"/>
      <c r="CK25" s="720"/>
      <c r="CL25" s="720"/>
      <c r="CM25" s="720"/>
      <c r="CN25" s="720"/>
      <c r="CO25" s="720"/>
      <c r="CP25" s="720"/>
      <c r="CQ25" s="721"/>
      <c r="CR25" s="680">
        <v>1905384</v>
      </c>
      <c r="CS25" s="699"/>
      <c r="CT25" s="699"/>
      <c r="CU25" s="699"/>
      <c r="CV25" s="699"/>
      <c r="CW25" s="699"/>
      <c r="CX25" s="699"/>
      <c r="CY25" s="700"/>
      <c r="CZ25" s="683">
        <v>11.3</v>
      </c>
      <c r="DA25" s="701"/>
      <c r="DB25" s="701"/>
      <c r="DC25" s="702"/>
      <c r="DD25" s="686">
        <v>1721715</v>
      </c>
      <c r="DE25" s="699"/>
      <c r="DF25" s="699"/>
      <c r="DG25" s="699"/>
      <c r="DH25" s="699"/>
      <c r="DI25" s="699"/>
      <c r="DJ25" s="699"/>
      <c r="DK25" s="700"/>
      <c r="DL25" s="686">
        <v>1720660</v>
      </c>
      <c r="DM25" s="699"/>
      <c r="DN25" s="699"/>
      <c r="DO25" s="699"/>
      <c r="DP25" s="699"/>
      <c r="DQ25" s="699"/>
      <c r="DR25" s="699"/>
      <c r="DS25" s="699"/>
      <c r="DT25" s="699"/>
      <c r="DU25" s="699"/>
      <c r="DV25" s="700"/>
      <c r="DW25" s="683">
        <v>25</v>
      </c>
      <c r="DX25" s="701"/>
      <c r="DY25" s="701"/>
      <c r="DZ25" s="701"/>
      <c r="EA25" s="701"/>
      <c r="EB25" s="701"/>
      <c r="EC25" s="722"/>
    </row>
    <row r="26" spans="2:133" ht="11.25" customHeight="1" x14ac:dyDescent="0.15">
      <c r="B26" s="677" t="s">
        <v>291</v>
      </c>
      <c r="C26" s="678"/>
      <c r="D26" s="678"/>
      <c r="E26" s="678"/>
      <c r="F26" s="678"/>
      <c r="G26" s="678"/>
      <c r="H26" s="678"/>
      <c r="I26" s="678"/>
      <c r="J26" s="678"/>
      <c r="K26" s="678"/>
      <c r="L26" s="678"/>
      <c r="M26" s="678"/>
      <c r="N26" s="678"/>
      <c r="O26" s="678"/>
      <c r="P26" s="678"/>
      <c r="Q26" s="679"/>
      <c r="R26" s="680">
        <v>7120563</v>
      </c>
      <c r="S26" s="681"/>
      <c r="T26" s="681"/>
      <c r="U26" s="681"/>
      <c r="V26" s="681"/>
      <c r="W26" s="681"/>
      <c r="X26" s="681"/>
      <c r="Y26" s="682"/>
      <c r="Z26" s="713">
        <v>41.9</v>
      </c>
      <c r="AA26" s="713"/>
      <c r="AB26" s="713"/>
      <c r="AC26" s="713"/>
      <c r="AD26" s="714">
        <v>6609023</v>
      </c>
      <c r="AE26" s="714"/>
      <c r="AF26" s="714"/>
      <c r="AG26" s="714"/>
      <c r="AH26" s="714"/>
      <c r="AI26" s="714"/>
      <c r="AJ26" s="714"/>
      <c r="AK26" s="714"/>
      <c r="AL26" s="683">
        <v>99.5</v>
      </c>
      <c r="AM26" s="684"/>
      <c r="AN26" s="684"/>
      <c r="AO26" s="715"/>
      <c r="AP26" s="775" t="s">
        <v>292</v>
      </c>
      <c r="AQ26" s="776"/>
      <c r="AR26" s="776"/>
      <c r="AS26" s="776"/>
      <c r="AT26" s="776"/>
      <c r="AU26" s="776"/>
      <c r="AV26" s="776"/>
      <c r="AW26" s="776"/>
      <c r="AX26" s="776"/>
      <c r="AY26" s="776"/>
      <c r="AZ26" s="776"/>
      <c r="BA26" s="776"/>
      <c r="BB26" s="776"/>
      <c r="BC26" s="776"/>
      <c r="BD26" s="776"/>
      <c r="BE26" s="776"/>
      <c r="BF26" s="777"/>
      <c r="BG26" s="680" t="s">
        <v>128</v>
      </c>
      <c r="BH26" s="681"/>
      <c r="BI26" s="681"/>
      <c r="BJ26" s="681"/>
      <c r="BK26" s="681"/>
      <c r="BL26" s="681"/>
      <c r="BM26" s="681"/>
      <c r="BN26" s="682"/>
      <c r="BO26" s="713" t="s">
        <v>230</v>
      </c>
      <c r="BP26" s="713"/>
      <c r="BQ26" s="713"/>
      <c r="BR26" s="713"/>
      <c r="BS26" s="686" t="s">
        <v>230</v>
      </c>
      <c r="BT26" s="681"/>
      <c r="BU26" s="681"/>
      <c r="BV26" s="681"/>
      <c r="BW26" s="681"/>
      <c r="BX26" s="681"/>
      <c r="BY26" s="681"/>
      <c r="BZ26" s="681"/>
      <c r="CA26" s="681"/>
      <c r="CB26" s="727"/>
      <c r="CD26" s="719" t="s">
        <v>293</v>
      </c>
      <c r="CE26" s="720"/>
      <c r="CF26" s="720"/>
      <c r="CG26" s="720"/>
      <c r="CH26" s="720"/>
      <c r="CI26" s="720"/>
      <c r="CJ26" s="720"/>
      <c r="CK26" s="720"/>
      <c r="CL26" s="720"/>
      <c r="CM26" s="720"/>
      <c r="CN26" s="720"/>
      <c r="CO26" s="720"/>
      <c r="CP26" s="720"/>
      <c r="CQ26" s="721"/>
      <c r="CR26" s="680">
        <v>1169785</v>
      </c>
      <c r="CS26" s="681"/>
      <c r="CT26" s="681"/>
      <c r="CU26" s="681"/>
      <c r="CV26" s="681"/>
      <c r="CW26" s="681"/>
      <c r="CX26" s="681"/>
      <c r="CY26" s="682"/>
      <c r="CZ26" s="683">
        <v>6.9</v>
      </c>
      <c r="DA26" s="701"/>
      <c r="DB26" s="701"/>
      <c r="DC26" s="702"/>
      <c r="DD26" s="686">
        <v>1044277</v>
      </c>
      <c r="DE26" s="681"/>
      <c r="DF26" s="681"/>
      <c r="DG26" s="681"/>
      <c r="DH26" s="681"/>
      <c r="DI26" s="681"/>
      <c r="DJ26" s="681"/>
      <c r="DK26" s="682"/>
      <c r="DL26" s="686" t="s">
        <v>230</v>
      </c>
      <c r="DM26" s="681"/>
      <c r="DN26" s="681"/>
      <c r="DO26" s="681"/>
      <c r="DP26" s="681"/>
      <c r="DQ26" s="681"/>
      <c r="DR26" s="681"/>
      <c r="DS26" s="681"/>
      <c r="DT26" s="681"/>
      <c r="DU26" s="681"/>
      <c r="DV26" s="682"/>
      <c r="DW26" s="683" t="s">
        <v>230</v>
      </c>
      <c r="DX26" s="701"/>
      <c r="DY26" s="701"/>
      <c r="DZ26" s="701"/>
      <c r="EA26" s="701"/>
      <c r="EB26" s="701"/>
      <c r="EC26" s="722"/>
    </row>
    <row r="27" spans="2:133" ht="11.25" customHeight="1" x14ac:dyDescent="0.15">
      <c r="B27" s="677" t="s">
        <v>294</v>
      </c>
      <c r="C27" s="678"/>
      <c r="D27" s="678"/>
      <c r="E27" s="678"/>
      <c r="F27" s="678"/>
      <c r="G27" s="678"/>
      <c r="H27" s="678"/>
      <c r="I27" s="678"/>
      <c r="J27" s="678"/>
      <c r="K27" s="678"/>
      <c r="L27" s="678"/>
      <c r="M27" s="678"/>
      <c r="N27" s="678"/>
      <c r="O27" s="678"/>
      <c r="P27" s="678"/>
      <c r="Q27" s="679"/>
      <c r="R27" s="680">
        <v>2509</v>
      </c>
      <c r="S27" s="681"/>
      <c r="T27" s="681"/>
      <c r="U27" s="681"/>
      <c r="V27" s="681"/>
      <c r="W27" s="681"/>
      <c r="X27" s="681"/>
      <c r="Y27" s="682"/>
      <c r="Z27" s="713">
        <v>0</v>
      </c>
      <c r="AA27" s="713"/>
      <c r="AB27" s="713"/>
      <c r="AC27" s="713"/>
      <c r="AD27" s="714">
        <v>2509</v>
      </c>
      <c r="AE27" s="714"/>
      <c r="AF27" s="714"/>
      <c r="AG27" s="714"/>
      <c r="AH27" s="714"/>
      <c r="AI27" s="714"/>
      <c r="AJ27" s="714"/>
      <c r="AK27" s="714"/>
      <c r="AL27" s="683">
        <v>0</v>
      </c>
      <c r="AM27" s="684"/>
      <c r="AN27" s="684"/>
      <c r="AO27" s="715"/>
      <c r="AP27" s="677" t="s">
        <v>295</v>
      </c>
      <c r="AQ27" s="678"/>
      <c r="AR27" s="678"/>
      <c r="AS27" s="678"/>
      <c r="AT27" s="678"/>
      <c r="AU27" s="678"/>
      <c r="AV27" s="678"/>
      <c r="AW27" s="678"/>
      <c r="AX27" s="678"/>
      <c r="AY27" s="678"/>
      <c r="AZ27" s="678"/>
      <c r="BA27" s="678"/>
      <c r="BB27" s="678"/>
      <c r="BC27" s="678"/>
      <c r="BD27" s="678"/>
      <c r="BE27" s="678"/>
      <c r="BF27" s="679"/>
      <c r="BG27" s="680">
        <v>2273832</v>
      </c>
      <c r="BH27" s="681"/>
      <c r="BI27" s="681"/>
      <c r="BJ27" s="681"/>
      <c r="BK27" s="681"/>
      <c r="BL27" s="681"/>
      <c r="BM27" s="681"/>
      <c r="BN27" s="682"/>
      <c r="BO27" s="713">
        <v>100</v>
      </c>
      <c r="BP27" s="713"/>
      <c r="BQ27" s="713"/>
      <c r="BR27" s="713"/>
      <c r="BS27" s="686">
        <v>26648</v>
      </c>
      <c r="BT27" s="681"/>
      <c r="BU27" s="681"/>
      <c r="BV27" s="681"/>
      <c r="BW27" s="681"/>
      <c r="BX27" s="681"/>
      <c r="BY27" s="681"/>
      <c r="BZ27" s="681"/>
      <c r="CA27" s="681"/>
      <c r="CB27" s="727"/>
      <c r="CD27" s="719" t="s">
        <v>296</v>
      </c>
      <c r="CE27" s="720"/>
      <c r="CF27" s="720"/>
      <c r="CG27" s="720"/>
      <c r="CH27" s="720"/>
      <c r="CI27" s="720"/>
      <c r="CJ27" s="720"/>
      <c r="CK27" s="720"/>
      <c r="CL27" s="720"/>
      <c r="CM27" s="720"/>
      <c r="CN27" s="720"/>
      <c r="CO27" s="720"/>
      <c r="CP27" s="720"/>
      <c r="CQ27" s="721"/>
      <c r="CR27" s="680">
        <v>1036507</v>
      </c>
      <c r="CS27" s="699"/>
      <c r="CT27" s="699"/>
      <c r="CU27" s="699"/>
      <c r="CV27" s="699"/>
      <c r="CW27" s="699"/>
      <c r="CX27" s="699"/>
      <c r="CY27" s="700"/>
      <c r="CZ27" s="683">
        <v>6.1</v>
      </c>
      <c r="DA27" s="701"/>
      <c r="DB27" s="701"/>
      <c r="DC27" s="702"/>
      <c r="DD27" s="686">
        <v>284453</v>
      </c>
      <c r="DE27" s="699"/>
      <c r="DF27" s="699"/>
      <c r="DG27" s="699"/>
      <c r="DH27" s="699"/>
      <c r="DI27" s="699"/>
      <c r="DJ27" s="699"/>
      <c r="DK27" s="700"/>
      <c r="DL27" s="686">
        <v>275198</v>
      </c>
      <c r="DM27" s="699"/>
      <c r="DN27" s="699"/>
      <c r="DO27" s="699"/>
      <c r="DP27" s="699"/>
      <c r="DQ27" s="699"/>
      <c r="DR27" s="699"/>
      <c r="DS27" s="699"/>
      <c r="DT27" s="699"/>
      <c r="DU27" s="699"/>
      <c r="DV27" s="700"/>
      <c r="DW27" s="683">
        <v>4</v>
      </c>
      <c r="DX27" s="701"/>
      <c r="DY27" s="701"/>
      <c r="DZ27" s="701"/>
      <c r="EA27" s="701"/>
      <c r="EB27" s="701"/>
      <c r="EC27" s="722"/>
    </row>
    <row r="28" spans="2:133" ht="11.25" customHeight="1" x14ac:dyDescent="0.15">
      <c r="B28" s="677" t="s">
        <v>297</v>
      </c>
      <c r="C28" s="678"/>
      <c r="D28" s="678"/>
      <c r="E28" s="678"/>
      <c r="F28" s="678"/>
      <c r="G28" s="678"/>
      <c r="H28" s="678"/>
      <c r="I28" s="678"/>
      <c r="J28" s="678"/>
      <c r="K28" s="678"/>
      <c r="L28" s="678"/>
      <c r="M28" s="678"/>
      <c r="N28" s="678"/>
      <c r="O28" s="678"/>
      <c r="P28" s="678"/>
      <c r="Q28" s="679"/>
      <c r="R28" s="680">
        <v>83695</v>
      </c>
      <c r="S28" s="681"/>
      <c r="T28" s="681"/>
      <c r="U28" s="681"/>
      <c r="V28" s="681"/>
      <c r="W28" s="681"/>
      <c r="X28" s="681"/>
      <c r="Y28" s="682"/>
      <c r="Z28" s="713">
        <v>0.5</v>
      </c>
      <c r="AA28" s="713"/>
      <c r="AB28" s="713"/>
      <c r="AC28" s="713"/>
      <c r="AD28" s="714" t="s">
        <v>128</v>
      </c>
      <c r="AE28" s="714"/>
      <c r="AF28" s="714"/>
      <c r="AG28" s="714"/>
      <c r="AH28" s="714"/>
      <c r="AI28" s="714"/>
      <c r="AJ28" s="714"/>
      <c r="AK28" s="714"/>
      <c r="AL28" s="683" t="s">
        <v>230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298</v>
      </c>
      <c r="CE28" s="720"/>
      <c r="CF28" s="720"/>
      <c r="CG28" s="720"/>
      <c r="CH28" s="720"/>
      <c r="CI28" s="720"/>
      <c r="CJ28" s="720"/>
      <c r="CK28" s="720"/>
      <c r="CL28" s="720"/>
      <c r="CM28" s="720"/>
      <c r="CN28" s="720"/>
      <c r="CO28" s="720"/>
      <c r="CP28" s="720"/>
      <c r="CQ28" s="721"/>
      <c r="CR28" s="680">
        <v>896862</v>
      </c>
      <c r="CS28" s="681"/>
      <c r="CT28" s="681"/>
      <c r="CU28" s="681"/>
      <c r="CV28" s="681"/>
      <c r="CW28" s="681"/>
      <c r="CX28" s="681"/>
      <c r="CY28" s="682"/>
      <c r="CZ28" s="683">
        <v>5.3</v>
      </c>
      <c r="DA28" s="701"/>
      <c r="DB28" s="701"/>
      <c r="DC28" s="702"/>
      <c r="DD28" s="686">
        <v>822499</v>
      </c>
      <c r="DE28" s="681"/>
      <c r="DF28" s="681"/>
      <c r="DG28" s="681"/>
      <c r="DH28" s="681"/>
      <c r="DI28" s="681"/>
      <c r="DJ28" s="681"/>
      <c r="DK28" s="682"/>
      <c r="DL28" s="686">
        <v>822499</v>
      </c>
      <c r="DM28" s="681"/>
      <c r="DN28" s="681"/>
      <c r="DO28" s="681"/>
      <c r="DP28" s="681"/>
      <c r="DQ28" s="681"/>
      <c r="DR28" s="681"/>
      <c r="DS28" s="681"/>
      <c r="DT28" s="681"/>
      <c r="DU28" s="681"/>
      <c r="DV28" s="682"/>
      <c r="DW28" s="683">
        <v>12</v>
      </c>
      <c r="DX28" s="701"/>
      <c r="DY28" s="701"/>
      <c r="DZ28" s="701"/>
      <c r="EA28" s="701"/>
      <c r="EB28" s="701"/>
      <c r="EC28" s="722"/>
    </row>
    <row r="29" spans="2:133" ht="11.25" customHeight="1" x14ac:dyDescent="0.15">
      <c r="B29" s="677" t="s">
        <v>299</v>
      </c>
      <c r="C29" s="678"/>
      <c r="D29" s="678"/>
      <c r="E29" s="678"/>
      <c r="F29" s="678"/>
      <c r="G29" s="678"/>
      <c r="H29" s="678"/>
      <c r="I29" s="678"/>
      <c r="J29" s="678"/>
      <c r="K29" s="678"/>
      <c r="L29" s="678"/>
      <c r="M29" s="678"/>
      <c r="N29" s="678"/>
      <c r="O29" s="678"/>
      <c r="P29" s="678"/>
      <c r="Q29" s="679"/>
      <c r="R29" s="680">
        <v>193743</v>
      </c>
      <c r="S29" s="681"/>
      <c r="T29" s="681"/>
      <c r="U29" s="681"/>
      <c r="V29" s="681"/>
      <c r="W29" s="681"/>
      <c r="X29" s="681"/>
      <c r="Y29" s="682"/>
      <c r="Z29" s="713">
        <v>1.1000000000000001</v>
      </c>
      <c r="AA29" s="713"/>
      <c r="AB29" s="713"/>
      <c r="AC29" s="713"/>
      <c r="AD29" s="714" t="s">
        <v>230</v>
      </c>
      <c r="AE29" s="714"/>
      <c r="AF29" s="714"/>
      <c r="AG29" s="714"/>
      <c r="AH29" s="714"/>
      <c r="AI29" s="714"/>
      <c r="AJ29" s="714"/>
      <c r="AK29" s="714"/>
      <c r="AL29" s="683" t="s">
        <v>230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300</v>
      </c>
      <c r="CE29" s="770"/>
      <c r="CF29" s="719" t="s">
        <v>301</v>
      </c>
      <c r="CG29" s="720"/>
      <c r="CH29" s="720"/>
      <c r="CI29" s="720"/>
      <c r="CJ29" s="720"/>
      <c r="CK29" s="720"/>
      <c r="CL29" s="720"/>
      <c r="CM29" s="720"/>
      <c r="CN29" s="720"/>
      <c r="CO29" s="720"/>
      <c r="CP29" s="720"/>
      <c r="CQ29" s="721"/>
      <c r="CR29" s="680">
        <v>896799</v>
      </c>
      <c r="CS29" s="699"/>
      <c r="CT29" s="699"/>
      <c r="CU29" s="699"/>
      <c r="CV29" s="699"/>
      <c r="CW29" s="699"/>
      <c r="CX29" s="699"/>
      <c r="CY29" s="700"/>
      <c r="CZ29" s="683">
        <v>5.3</v>
      </c>
      <c r="DA29" s="701"/>
      <c r="DB29" s="701"/>
      <c r="DC29" s="702"/>
      <c r="DD29" s="686">
        <v>822436</v>
      </c>
      <c r="DE29" s="699"/>
      <c r="DF29" s="699"/>
      <c r="DG29" s="699"/>
      <c r="DH29" s="699"/>
      <c r="DI29" s="699"/>
      <c r="DJ29" s="699"/>
      <c r="DK29" s="700"/>
      <c r="DL29" s="686">
        <v>822436</v>
      </c>
      <c r="DM29" s="699"/>
      <c r="DN29" s="699"/>
      <c r="DO29" s="699"/>
      <c r="DP29" s="699"/>
      <c r="DQ29" s="699"/>
      <c r="DR29" s="699"/>
      <c r="DS29" s="699"/>
      <c r="DT29" s="699"/>
      <c r="DU29" s="699"/>
      <c r="DV29" s="700"/>
      <c r="DW29" s="683">
        <v>12</v>
      </c>
      <c r="DX29" s="701"/>
      <c r="DY29" s="701"/>
      <c r="DZ29" s="701"/>
      <c r="EA29" s="701"/>
      <c r="EB29" s="701"/>
      <c r="EC29" s="722"/>
    </row>
    <row r="30" spans="2:133" ht="11.25" customHeight="1" x14ac:dyDescent="0.15">
      <c r="B30" s="677" t="s">
        <v>302</v>
      </c>
      <c r="C30" s="678"/>
      <c r="D30" s="678"/>
      <c r="E30" s="678"/>
      <c r="F30" s="678"/>
      <c r="G30" s="678"/>
      <c r="H30" s="678"/>
      <c r="I30" s="678"/>
      <c r="J30" s="678"/>
      <c r="K30" s="678"/>
      <c r="L30" s="678"/>
      <c r="M30" s="678"/>
      <c r="N30" s="678"/>
      <c r="O30" s="678"/>
      <c r="P30" s="678"/>
      <c r="Q30" s="679"/>
      <c r="R30" s="680">
        <v>113996</v>
      </c>
      <c r="S30" s="681"/>
      <c r="T30" s="681"/>
      <c r="U30" s="681"/>
      <c r="V30" s="681"/>
      <c r="W30" s="681"/>
      <c r="X30" s="681"/>
      <c r="Y30" s="682"/>
      <c r="Z30" s="713">
        <v>0.7</v>
      </c>
      <c r="AA30" s="713"/>
      <c r="AB30" s="713"/>
      <c r="AC30" s="713"/>
      <c r="AD30" s="714" t="s">
        <v>230</v>
      </c>
      <c r="AE30" s="714"/>
      <c r="AF30" s="714"/>
      <c r="AG30" s="714"/>
      <c r="AH30" s="714"/>
      <c r="AI30" s="714"/>
      <c r="AJ30" s="714"/>
      <c r="AK30" s="714"/>
      <c r="AL30" s="683" t="s">
        <v>230</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303</v>
      </c>
      <c r="BH30" s="766"/>
      <c r="BI30" s="766"/>
      <c r="BJ30" s="766"/>
      <c r="BK30" s="766"/>
      <c r="BL30" s="766"/>
      <c r="BM30" s="766"/>
      <c r="BN30" s="766"/>
      <c r="BO30" s="766"/>
      <c r="BP30" s="766"/>
      <c r="BQ30" s="767"/>
      <c r="BR30" s="741" t="s">
        <v>304</v>
      </c>
      <c r="BS30" s="766"/>
      <c r="BT30" s="766"/>
      <c r="BU30" s="766"/>
      <c r="BV30" s="766"/>
      <c r="BW30" s="766"/>
      <c r="BX30" s="766"/>
      <c r="BY30" s="766"/>
      <c r="BZ30" s="766"/>
      <c r="CA30" s="766"/>
      <c r="CB30" s="767"/>
      <c r="CD30" s="771"/>
      <c r="CE30" s="772"/>
      <c r="CF30" s="719" t="s">
        <v>305</v>
      </c>
      <c r="CG30" s="720"/>
      <c r="CH30" s="720"/>
      <c r="CI30" s="720"/>
      <c r="CJ30" s="720"/>
      <c r="CK30" s="720"/>
      <c r="CL30" s="720"/>
      <c r="CM30" s="720"/>
      <c r="CN30" s="720"/>
      <c r="CO30" s="720"/>
      <c r="CP30" s="720"/>
      <c r="CQ30" s="721"/>
      <c r="CR30" s="680">
        <v>854716</v>
      </c>
      <c r="CS30" s="681"/>
      <c r="CT30" s="681"/>
      <c r="CU30" s="681"/>
      <c r="CV30" s="681"/>
      <c r="CW30" s="681"/>
      <c r="CX30" s="681"/>
      <c r="CY30" s="682"/>
      <c r="CZ30" s="683">
        <v>5.0999999999999996</v>
      </c>
      <c r="DA30" s="701"/>
      <c r="DB30" s="701"/>
      <c r="DC30" s="702"/>
      <c r="DD30" s="686">
        <v>780353</v>
      </c>
      <c r="DE30" s="681"/>
      <c r="DF30" s="681"/>
      <c r="DG30" s="681"/>
      <c r="DH30" s="681"/>
      <c r="DI30" s="681"/>
      <c r="DJ30" s="681"/>
      <c r="DK30" s="682"/>
      <c r="DL30" s="686">
        <v>780353</v>
      </c>
      <c r="DM30" s="681"/>
      <c r="DN30" s="681"/>
      <c r="DO30" s="681"/>
      <c r="DP30" s="681"/>
      <c r="DQ30" s="681"/>
      <c r="DR30" s="681"/>
      <c r="DS30" s="681"/>
      <c r="DT30" s="681"/>
      <c r="DU30" s="681"/>
      <c r="DV30" s="682"/>
      <c r="DW30" s="683">
        <v>11.3</v>
      </c>
      <c r="DX30" s="701"/>
      <c r="DY30" s="701"/>
      <c r="DZ30" s="701"/>
      <c r="EA30" s="701"/>
      <c r="EB30" s="701"/>
      <c r="EC30" s="722"/>
    </row>
    <row r="31" spans="2:133" ht="11.25" customHeight="1" x14ac:dyDescent="0.15">
      <c r="B31" s="677" t="s">
        <v>306</v>
      </c>
      <c r="C31" s="678"/>
      <c r="D31" s="678"/>
      <c r="E31" s="678"/>
      <c r="F31" s="678"/>
      <c r="G31" s="678"/>
      <c r="H31" s="678"/>
      <c r="I31" s="678"/>
      <c r="J31" s="678"/>
      <c r="K31" s="678"/>
      <c r="L31" s="678"/>
      <c r="M31" s="678"/>
      <c r="N31" s="678"/>
      <c r="O31" s="678"/>
      <c r="P31" s="678"/>
      <c r="Q31" s="679"/>
      <c r="R31" s="680">
        <v>3713341</v>
      </c>
      <c r="S31" s="681"/>
      <c r="T31" s="681"/>
      <c r="U31" s="681"/>
      <c r="V31" s="681"/>
      <c r="W31" s="681"/>
      <c r="X31" s="681"/>
      <c r="Y31" s="682"/>
      <c r="Z31" s="713">
        <v>21.9</v>
      </c>
      <c r="AA31" s="713"/>
      <c r="AB31" s="713"/>
      <c r="AC31" s="713"/>
      <c r="AD31" s="714" t="s">
        <v>230</v>
      </c>
      <c r="AE31" s="714"/>
      <c r="AF31" s="714"/>
      <c r="AG31" s="714"/>
      <c r="AH31" s="714"/>
      <c r="AI31" s="714"/>
      <c r="AJ31" s="714"/>
      <c r="AK31" s="714"/>
      <c r="AL31" s="683" t="s">
        <v>230</v>
      </c>
      <c r="AM31" s="684"/>
      <c r="AN31" s="684"/>
      <c r="AO31" s="715"/>
      <c r="AP31" s="755" t="s">
        <v>307</v>
      </c>
      <c r="AQ31" s="756"/>
      <c r="AR31" s="756"/>
      <c r="AS31" s="756"/>
      <c r="AT31" s="761" t="s">
        <v>308</v>
      </c>
      <c r="AU31" s="231"/>
      <c r="AV31" s="231"/>
      <c r="AW31" s="231"/>
      <c r="AX31" s="748" t="s">
        <v>185</v>
      </c>
      <c r="AY31" s="749"/>
      <c r="AZ31" s="749"/>
      <c r="BA31" s="749"/>
      <c r="BB31" s="749"/>
      <c r="BC31" s="749"/>
      <c r="BD31" s="749"/>
      <c r="BE31" s="749"/>
      <c r="BF31" s="750"/>
      <c r="BG31" s="751">
        <v>99.7</v>
      </c>
      <c r="BH31" s="752"/>
      <c r="BI31" s="752"/>
      <c r="BJ31" s="752"/>
      <c r="BK31" s="752"/>
      <c r="BL31" s="752"/>
      <c r="BM31" s="753">
        <v>96.8</v>
      </c>
      <c r="BN31" s="752"/>
      <c r="BO31" s="752"/>
      <c r="BP31" s="752"/>
      <c r="BQ31" s="754"/>
      <c r="BR31" s="751">
        <v>99.5</v>
      </c>
      <c r="BS31" s="752"/>
      <c r="BT31" s="752"/>
      <c r="BU31" s="752"/>
      <c r="BV31" s="752"/>
      <c r="BW31" s="752"/>
      <c r="BX31" s="753">
        <v>96.6</v>
      </c>
      <c r="BY31" s="752"/>
      <c r="BZ31" s="752"/>
      <c r="CA31" s="752"/>
      <c r="CB31" s="754"/>
      <c r="CD31" s="771"/>
      <c r="CE31" s="772"/>
      <c r="CF31" s="719" t="s">
        <v>309</v>
      </c>
      <c r="CG31" s="720"/>
      <c r="CH31" s="720"/>
      <c r="CI31" s="720"/>
      <c r="CJ31" s="720"/>
      <c r="CK31" s="720"/>
      <c r="CL31" s="720"/>
      <c r="CM31" s="720"/>
      <c r="CN31" s="720"/>
      <c r="CO31" s="720"/>
      <c r="CP31" s="720"/>
      <c r="CQ31" s="721"/>
      <c r="CR31" s="680">
        <v>42083</v>
      </c>
      <c r="CS31" s="699"/>
      <c r="CT31" s="699"/>
      <c r="CU31" s="699"/>
      <c r="CV31" s="699"/>
      <c r="CW31" s="699"/>
      <c r="CX31" s="699"/>
      <c r="CY31" s="700"/>
      <c r="CZ31" s="683">
        <v>0.2</v>
      </c>
      <c r="DA31" s="701"/>
      <c r="DB31" s="701"/>
      <c r="DC31" s="702"/>
      <c r="DD31" s="686">
        <v>42083</v>
      </c>
      <c r="DE31" s="699"/>
      <c r="DF31" s="699"/>
      <c r="DG31" s="699"/>
      <c r="DH31" s="699"/>
      <c r="DI31" s="699"/>
      <c r="DJ31" s="699"/>
      <c r="DK31" s="700"/>
      <c r="DL31" s="686">
        <v>42083</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15">
      <c r="B32" s="744" t="s">
        <v>310</v>
      </c>
      <c r="C32" s="745"/>
      <c r="D32" s="745"/>
      <c r="E32" s="745"/>
      <c r="F32" s="745"/>
      <c r="G32" s="745"/>
      <c r="H32" s="745"/>
      <c r="I32" s="745"/>
      <c r="J32" s="745"/>
      <c r="K32" s="745"/>
      <c r="L32" s="745"/>
      <c r="M32" s="745"/>
      <c r="N32" s="745"/>
      <c r="O32" s="745"/>
      <c r="P32" s="745"/>
      <c r="Q32" s="746"/>
      <c r="R32" s="680">
        <v>321</v>
      </c>
      <c r="S32" s="681"/>
      <c r="T32" s="681"/>
      <c r="U32" s="681"/>
      <c r="V32" s="681"/>
      <c r="W32" s="681"/>
      <c r="X32" s="681"/>
      <c r="Y32" s="682"/>
      <c r="Z32" s="713">
        <v>0</v>
      </c>
      <c r="AA32" s="713"/>
      <c r="AB32" s="713"/>
      <c r="AC32" s="713"/>
      <c r="AD32" s="714">
        <v>321</v>
      </c>
      <c r="AE32" s="714"/>
      <c r="AF32" s="714"/>
      <c r="AG32" s="714"/>
      <c r="AH32" s="714"/>
      <c r="AI32" s="714"/>
      <c r="AJ32" s="714"/>
      <c r="AK32" s="714"/>
      <c r="AL32" s="683">
        <v>0</v>
      </c>
      <c r="AM32" s="684"/>
      <c r="AN32" s="684"/>
      <c r="AO32" s="715"/>
      <c r="AP32" s="757"/>
      <c r="AQ32" s="758"/>
      <c r="AR32" s="758"/>
      <c r="AS32" s="758"/>
      <c r="AT32" s="762"/>
      <c r="AU32" s="230" t="s">
        <v>311</v>
      </c>
      <c r="AV32" s="230"/>
      <c r="AW32" s="230"/>
      <c r="AX32" s="677" t="s">
        <v>312</v>
      </c>
      <c r="AY32" s="678"/>
      <c r="AZ32" s="678"/>
      <c r="BA32" s="678"/>
      <c r="BB32" s="678"/>
      <c r="BC32" s="678"/>
      <c r="BD32" s="678"/>
      <c r="BE32" s="678"/>
      <c r="BF32" s="679"/>
      <c r="BG32" s="764">
        <v>99.5</v>
      </c>
      <c r="BH32" s="699"/>
      <c r="BI32" s="699"/>
      <c r="BJ32" s="699"/>
      <c r="BK32" s="699"/>
      <c r="BL32" s="699"/>
      <c r="BM32" s="684">
        <v>96.6</v>
      </c>
      <c r="BN32" s="765"/>
      <c r="BO32" s="765"/>
      <c r="BP32" s="765"/>
      <c r="BQ32" s="726"/>
      <c r="BR32" s="764">
        <v>99.4</v>
      </c>
      <c r="BS32" s="699"/>
      <c r="BT32" s="699"/>
      <c r="BU32" s="699"/>
      <c r="BV32" s="699"/>
      <c r="BW32" s="699"/>
      <c r="BX32" s="684">
        <v>96.4</v>
      </c>
      <c r="BY32" s="765"/>
      <c r="BZ32" s="765"/>
      <c r="CA32" s="765"/>
      <c r="CB32" s="726"/>
      <c r="CD32" s="773"/>
      <c r="CE32" s="774"/>
      <c r="CF32" s="719" t="s">
        <v>313</v>
      </c>
      <c r="CG32" s="720"/>
      <c r="CH32" s="720"/>
      <c r="CI32" s="720"/>
      <c r="CJ32" s="720"/>
      <c r="CK32" s="720"/>
      <c r="CL32" s="720"/>
      <c r="CM32" s="720"/>
      <c r="CN32" s="720"/>
      <c r="CO32" s="720"/>
      <c r="CP32" s="720"/>
      <c r="CQ32" s="721"/>
      <c r="CR32" s="680">
        <v>63</v>
      </c>
      <c r="CS32" s="681"/>
      <c r="CT32" s="681"/>
      <c r="CU32" s="681"/>
      <c r="CV32" s="681"/>
      <c r="CW32" s="681"/>
      <c r="CX32" s="681"/>
      <c r="CY32" s="682"/>
      <c r="CZ32" s="683">
        <v>0</v>
      </c>
      <c r="DA32" s="701"/>
      <c r="DB32" s="701"/>
      <c r="DC32" s="702"/>
      <c r="DD32" s="686">
        <v>63</v>
      </c>
      <c r="DE32" s="681"/>
      <c r="DF32" s="681"/>
      <c r="DG32" s="681"/>
      <c r="DH32" s="681"/>
      <c r="DI32" s="681"/>
      <c r="DJ32" s="681"/>
      <c r="DK32" s="682"/>
      <c r="DL32" s="686">
        <v>63</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314</v>
      </c>
      <c r="C33" s="678"/>
      <c r="D33" s="678"/>
      <c r="E33" s="678"/>
      <c r="F33" s="678"/>
      <c r="G33" s="678"/>
      <c r="H33" s="678"/>
      <c r="I33" s="678"/>
      <c r="J33" s="678"/>
      <c r="K33" s="678"/>
      <c r="L33" s="678"/>
      <c r="M33" s="678"/>
      <c r="N33" s="678"/>
      <c r="O33" s="678"/>
      <c r="P33" s="678"/>
      <c r="Q33" s="679"/>
      <c r="R33" s="680">
        <v>1313560</v>
      </c>
      <c r="S33" s="681"/>
      <c r="T33" s="681"/>
      <c r="U33" s="681"/>
      <c r="V33" s="681"/>
      <c r="W33" s="681"/>
      <c r="X33" s="681"/>
      <c r="Y33" s="682"/>
      <c r="Z33" s="713">
        <v>7.7</v>
      </c>
      <c r="AA33" s="713"/>
      <c r="AB33" s="713"/>
      <c r="AC33" s="713"/>
      <c r="AD33" s="714" t="s">
        <v>128</v>
      </c>
      <c r="AE33" s="714"/>
      <c r="AF33" s="714"/>
      <c r="AG33" s="714"/>
      <c r="AH33" s="714"/>
      <c r="AI33" s="714"/>
      <c r="AJ33" s="714"/>
      <c r="AK33" s="714"/>
      <c r="AL33" s="683" t="s">
        <v>128</v>
      </c>
      <c r="AM33" s="684"/>
      <c r="AN33" s="684"/>
      <c r="AO33" s="715"/>
      <c r="AP33" s="759"/>
      <c r="AQ33" s="760"/>
      <c r="AR33" s="760"/>
      <c r="AS33" s="760"/>
      <c r="AT33" s="763"/>
      <c r="AU33" s="232"/>
      <c r="AV33" s="232"/>
      <c r="AW33" s="232"/>
      <c r="AX33" s="661" t="s">
        <v>315</v>
      </c>
      <c r="AY33" s="662"/>
      <c r="AZ33" s="662"/>
      <c r="BA33" s="662"/>
      <c r="BB33" s="662"/>
      <c r="BC33" s="662"/>
      <c r="BD33" s="662"/>
      <c r="BE33" s="662"/>
      <c r="BF33" s="663"/>
      <c r="BG33" s="747">
        <v>99.8</v>
      </c>
      <c r="BH33" s="665"/>
      <c r="BI33" s="665"/>
      <c r="BJ33" s="665"/>
      <c r="BK33" s="665"/>
      <c r="BL33" s="665"/>
      <c r="BM33" s="707">
        <v>96.5</v>
      </c>
      <c r="BN33" s="665"/>
      <c r="BO33" s="665"/>
      <c r="BP33" s="665"/>
      <c r="BQ33" s="709"/>
      <c r="BR33" s="747">
        <v>99.5</v>
      </c>
      <c r="BS33" s="665"/>
      <c r="BT33" s="665"/>
      <c r="BU33" s="665"/>
      <c r="BV33" s="665"/>
      <c r="BW33" s="665"/>
      <c r="BX33" s="707">
        <v>96.2</v>
      </c>
      <c r="BY33" s="665"/>
      <c r="BZ33" s="665"/>
      <c r="CA33" s="665"/>
      <c r="CB33" s="709"/>
      <c r="CD33" s="719" t="s">
        <v>316</v>
      </c>
      <c r="CE33" s="720"/>
      <c r="CF33" s="720"/>
      <c r="CG33" s="720"/>
      <c r="CH33" s="720"/>
      <c r="CI33" s="720"/>
      <c r="CJ33" s="720"/>
      <c r="CK33" s="720"/>
      <c r="CL33" s="720"/>
      <c r="CM33" s="720"/>
      <c r="CN33" s="720"/>
      <c r="CO33" s="720"/>
      <c r="CP33" s="720"/>
      <c r="CQ33" s="721"/>
      <c r="CR33" s="680">
        <v>7731124</v>
      </c>
      <c r="CS33" s="699"/>
      <c r="CT33" s="699"/>
      <c r="CU33" s="699"/>
      <c r="CV33" s="699"/>
      <c r="CW33" s="699"/>
      <c r="CX33" s="699"/>
      <c r="CY33" s="700"/>
      <c r="CZ33" s="683">
        <v>45.9</v>
      </c>
      <c r="DA33" s="701"/>
      <c r="DB33" s="701"/>
      <c r="DC33" s="702"/>
      <c r="DD33" s="686">
        <v>4435855</v>
      </c>
      <c r="DE33" s="699"/>
      <c r="DF33" s="699"/>
      <c r="DG33" s="699"/>
      <c r="DH33" s="699"/>
      <c r="DI33" s="699"/>
      <c r="DJ33" s="699"/>
      <c r="DK33" s="700"/>
      <c r="DL33" s="686">
        <v>2830967</v>
      </c>
      <c r="DM33" s="699"/>
      <c r="DN33" s="699"/>
      <c r="DO33" s="699"/>
      <c r="DP33" s="699"/>
      <c r="DQ33" s="699"/>
      <c r="DR33" s="699"/>
      <c r="DS33" s="699"/>
      <c r="DT33" s="699"/>
      <c r="DU33" s="699"/>
      <c r="DV33" s="700"/>
      <c r="DW33" s="683">
        <v>41.2</v>
      </c>
      <c r="DX33" s="701"/>
      <c r="DY33" s="701"/>
      <c r="DZ33" s="701"/>
      <c r="EA33" s="701"/>
      <c r="EB33" s="701"/>
      <c r="EC33" s="722"/>
    </row>
    <row r="34" spans="2:133" ht="11.25" customHeight="1" x14ac:dyDescent="0.15">
      <c r="B34" s="677" t="s">
        <v>317</v>
      </c>
      <c r="C34" s="678"/>
      <c r="D34" s="678"/>
      <c r="E34" s="678"/>
      <c r="F34" s="678"/>
      <c r="G34" s="678"/>
      <c r="H34" s="678"/>
      <c r="I34" s="678"/>
      <c r="J34" s="678"/>
      <c r="K34" s="678"/>
      <c r="L34" s="678"/>
      <c r="M34" s="678"/>
      <c r="N34" s="678"/>
      <c r="O34" s="678"/>
      <c r="P34" s="678"/>
      <c r="Q34" s="679"/>
      <c r="R34" s="680">
        <v>93419</v>
      </c>
      <c r="S34" s="681"/>
      <c r="T34" s="681"/>
      <c r="U34" s="681"/>
      <c r="V34" s="681"/>
      <c r="W34" s="681"/>
      <c r="X34" s="681"/>
      <c r="Y34" s="682"/>
      <c r="Z34" s="713">
        <v>0.5</v>
      </c>
      <c r="AA34" s="713"/>
      <c r="AB34" s="713"/>
      <c r="AC34" s="713"/>
      <c r="AD34" s="714">
        <v>17600</v>
      </c>
      <c r="AE34" s="714"/>
      <c r="AF34" s="714"/>
      <c r="AG34" s="714"/>
      <c r="AH34" s="714"/>
      <c r="AI34" s="714"/>
      <c r="AJ34" s="714"/>
      <c r="AK34" s="714"/>
      <c r="AL34" s="683">
        <v>0.3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318</v>
      </c>
      <c r="CE34" s="720"/>
      <c r="CF34" s="720"/>
      <c r="CG34" s="720"/>
      <c r="CH34" s="720"/>
      <c r="CI34" s="720"/>
      <c r="CJ34" s="720"/>
      <c r="CK34" s="720"/>
      <c r="CL34" s="720"/>
      <c r="CM34" s="720"/>
      <c r="CN34" s="720"/>
      <c r="CO34" s="720"/>
      <c r="CP34" s="720"/>
      <c r="CQ34" s="721"/>
      <c r="CR34" s="680">
        <v>1374510</v>
      </c>
      <c r="CS34" s="681"/>
      <c r="CT34" s="681"/>
      <c r="CU34" s="681"/>
      <c r="CV34" s="681"/>
      <c r="CW34" s="681"/>
      <c r="CX34" s="681"/>
      <c r="CY34" s="682"/>
      <c r="CZ34" s="683">
        <v>8.1999999999999993</v>
      </c>
      <c r="DA34" s="701"/>
      <c r="DB34" s="701"/>
      <c r="DC34" s="702"/>
      <c r="DD34" s="686">
        <v>1016827</v>
      </c>
      <c r="DE34" s="681"/>
      <c r="DF34" s="681"/>
      <c r="DG34" s="681"/>
      <c r="DH34" s="681"/>
      <c r="DI34" s="681"/>
      <c r="DJ34" s="681"/>
      <c r="DK34" s="682"/>
      <c r="DL34" s="686">
        <v>888604</v>
      </c>
      <c r="DM34" s="681"/>
      <c r="DN34" s="681"/>
      <c r="DO34" s="681"/>
      <c r="DP34" s="681"/>
      <c r="DQ34" s="681"/>
      <c r="DR34" s="681"/>
      <c r="DS34" s="681"/>
      <c r="DT34" s="681"/>
      <c r="DU34" s="681"/>
      <c r="DV34" s="682"/>
      <c r="DW34" s="683">
        <v>12.9</v>
      </c>
      <c r="DX34" s="701"/>
      <c r="DY34" s="701"/>
      <c r="DZ34" s="701"/>
      <c r="EA34" s="701"/>
      <c r="EB34" s="701"/>
      <c r="EC34" s="722"/>
    </row>
    <row r="35" spans="2:133" ht="11.25" customHeight="1" x14ac:dyDescent="0.15">
      <c r="B35" s="677" t="s">
        <v>319</v>
      </c>
      <c r="C35" s="678"/>
      <c r="D35" s="678"/>
      <c r="E35" s="678"/>
      <c r="F35" s="678"/>
      <c r="G35" s="678"/>
      <c r="H35" s="678"/>
      <c r="I35" s="678"/>
      <c r="J35" s="678"/>
      <c r="K35" s="678"/>
      <c r="L35" s="678"/>
      <c r="M35" s="678"/>
      <c r="N35" s="678"/>
      <c r="O35" s="678"/>
      <c r="P35" s="678"/>
      <c r="Q35" s="679"/>
      <c r="R35" s="680">
        <v>140180</v>
      </c>
      <c r="S35" s="681"/>
      <c r="T35" s="681"/>
      <c r="U35" s="681"/>
      <c r="V35" s="681"/>
      <c r="W35" s="681"/>
      <c r="X35" s="681"/>
      <c r="Y35" s="682"/>
      <c r="Z35" s="713">
        <v>0.8</v>
      </c>
      <c r="AA35" s="713"/>
      <c r="AB35" s="713"/>
      <c r="AC35" s="713"/>
      <c r="AD35" s="714" t="s">
        <v>230</v>
      </c>
      <c r="AE35" s="714"/>
      <c r="AF35" s="714"/>
      <c r="AG35" s="714"/>
      <c r="AH35" s="714"/>
      <c r="AI35" s="714"/>
      <c r="AJ35" s="714"/>
      <c r="AK35" s="714"/>
      <c r="AL35" s="683" t="s">
        <v>230</v>
      </c>
      <c r="AM35" s="684"/>
      <c r="AN35" s="684"/>
      <c r="AO35" s="715"/>
      <c r="AP35" s="235"/>
      <c r="AQ35" s="741" t="s">
        <v>320</v>
      </c>
      <c r="AR35" s="742"/>
      <c r="AS35" s="742"/>
      <c r="AT35" s="742"/>
      <c r="AU35" s="742"/>
      <c r="AV35" s="742"/>
      <c r="AW35" s="742"/>
      <c r="AX35" s="742"/>
      <c r="AY35" s="742"/>
      <c r="AZ35" s="742"/>
      <c r="BA35" s="742"/>
      <c r="BB35" s="742"/>
      <c r="BC35" s="742"/>
      <c r="BD35" s="742"/>
      <c r="BE35" s="742"/>
      <c r="BF35" s="743"/>
      <c r="BG35" s="741" t="s">
        <v>321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322</v>
      </c>
      <c r="CE35" s="720"/>
      <c r="CF35" s="720"/>
      <c r="CG35" s="720"/>
      <c r="CH35" s="720"/>
      <c r="CI35" s="720"/>
      <c r="CJ35" s="720"/>
      <c r="CK35" s="720"/>
      <c r="CL35" s="720"/>
      <c r="CM35" s="720"/>
      <c r="CN35" s="720"/>
      <c r="CO35" s="720"/>
      <c r="CP35" s="720"/>
      <c r="CQ35" s="721"/>
      <c r="CR35" s="680">
        <v>255841</v>
      </c>
      <c r="CS35" s="699"/>
      <c r="CT35" s="699"/>
      <c r="CU35" s="699"/>
      <c r="CV35" s="699"/>
      <c r="CW35" s="699"/>
      <c r="CX35" s="699"/>
      <c r="CY35" s="700"/>
      <c r="CZ35" s="683">
        <v>1.5</v>
      </c>
      <c r="DA35" s="701"/>
      <c r="DB35" s="701"/>
      <c r="DC35" s="702"/>
      <c r="DD35" s="686">
        <v>201610</v>
      </c>
      <c r="DE35" s="699"/>
      <c r="DF35" s="699"/>
      <c r="DG35" s="699"/>
      <c r="DH35" s="699"/>
      <c r="DI35" s="699"/>
      <c r="DJ35" s="699"/>
      <c r="DK35" s="700"/>
      <c r="DL35" s="686">
        <v>170250</v>
      </c>
      <c r="DM35" s="699"/>
      <c r="DN35" s="699"/>
      <c r="DO35" s="699"/>
      <c r="DP35" s="699"/>
      <c r="DQ35" s="699"/>
      <c r="DR35" s="699"/>
      <c r="DS35" s="699"/>
      <c r="DT35" s="699"/>
      <c r="DU35" s="699"/>
      <c r="DV35" s="700"/>
      <c r="DW35" s="683">
        <v>2.5</v>
      </c>
      <c r="DX35" s="701"/>
      <c r="DY35" s="701"/>
      <c r="DZ35" s="701"/>
      <c r="EA35" s="701"/>
      <c r="EB35" s="701"/>
      <c r="EC35" s="722"/>
    </row>
    <row r="36" spans="2:133" ht="11.25" customHeight="1" x14ac:dyDescent="0.15">
      <c r="B36" s="677" t="s">
        <v>323</v>
      </c>
      <c r="C36" s="678"/>
      <c r="D36" s="678"/>
      <c r="E36" s="678"/>
      <c r="F36" s="678"/>
      <c r="G36" s="678"/>
      <c r="H36" s="678"/>
      <c r="I36" s="678"/>
      <c r="J36" s="678"/>
      <c r="K36" s="678"/>
      <c r="L36" s="678"/>
      <c r="M36" s="678"/>
      <c r="N36" s="678"/>
      <c r="O36" s="678"/>
      <c r="P36" s="678"/>
      <c r="Q36" s="679"/>
      <c r="R36" s="680">
        <v>833140</v>
      </c>
      <c r="S36" s="681"/>
      <c r="T36" s="681"/>
      <c r="U36" s="681"/>
      <c r="V36" s="681"/>
      <c r="W36" s="681"/>
      <c r="X36" s="681"/>
      <c r="Y36" s="682"/>
      <c r="Z36" s="713">
        <v>4.9000000000000004</v>
      </c>
      <c r="AA36" s="713"/>
      <c r="AB36" s="713"/>
      <c r="AC36" s="713"/>
      <c r="AD36" s="714" t="s">
        <v>230</v>
      </c>
      <c r="AE36" s="714"/>
      <c r="AF36" s="714"/>
      <c r="AG36" s="714"/>
      <c r="AH36" s="714"/>
      <c r="AI36" s="714"/>
      <c r="AJ36" s="714"/>
      <c r="AK36" s="714"/>
      <c r="AL36" s="683" t="s">
        <v>230</v>
      </c>
      <c r="AM36" s="684"/>
      <c r="AN36" s="684"/>
      <c r="AO36" s="715"/>
      <c r="AP36" s="235"/>
      <c r="AQ36" s="732" t="s">
        <v>324</v>
      </c>
      <c r="AR36" s="733"/>
      <c r="AS36" s="733"/>
      <c r="AT36" s="733"/>
      <c r="AU36" s="733"/>
      <c r="AV36" s="733"/>
      <c r="AW36" s="733"/>
      <c r="AX36" s="733"/>
      <c r="AY36" s="734"/>
      <c r="AZ36" s="735">
        <v>1752870</v>
      </c>
      <c r="BA36" s="736"/>
      <c r="BB36" s="736"/>
      <c r="BC36" s="736"/>
      <c r="BD36" s="736"/>
      <c r="BE36" s="736"/>
      <c r="BF36" s="737"/>
      <c r="BG36" s="738" t="s">
        <v>325</v>
      </c>
      <c r="BH36" s="739"/>
      <c r="BI36" s="739"/>
      <c r="BJ36" s="739"/>
      <c r="BK36" s="739"/>
      <c r="BL36" s="739"/>
      <c r="BM36" s="739"/>
      <c r="BN36" s="739"/>
      <c r="BO36" s="739"/>
      <c r="BP36" s="739"/>
      <c r="BQ36" s="739"/>
      <c r="BR36" s="739"/>
      <c r="BS36" s="739"/>
      <c r="BT36" s="739"/>
      <c r="BU36" s="740"/>
      <c r="BV36" s="735">
        <v>32093</v>
      </c>
      <c r="BW36" s="736"/>
      <c r="BX36" s="736"/>
      <c r="BY36" s="736"/>
      <c r="BZ36" s="736"/>
      <c r="CA36" s="736"/>
      <c r="CB36" s="737"/>
      <c r="CD36" s="719" t="s">
        <v>326</v>
      </c>
      <c r="CE36" s="720"/>
      <c r="CF36" s="720"/>
      <c r="CG36" s="720"/>
      <c r="CH36" s="720"/>
      <c r="CI36" s="720"/>
      <c r="CJ36" s="720"/>
      <c r="CK36" s="720"/>
      <c r="CL36" s="720"/>
      <c r="CM36" s="720"/>
      <c r="CN36" s="720"/>
      <c r="CO36" s="720"/>
      <c r="CP36" s="720"/>
      <c r="CQ36" s="721"/>
      <c r="CR36" s="680">
        <v>3541014</v>
      </c>
      <c r="CS36" s="681"/>
      <c r="CT36" s="681"/>
      <c r="CU36" s="681"/>
      <c r="CV36" s="681"/>
      <c r="CW36" s="681"/>
      <c r="CX36" s="681"/>
      <c r="CY36" s="682"/>
      <c r="CZ36" s="683">
        <v>21</v>
      </c>
      <c r="DA36" s="701"/>
      <c r="DB36" s="701"/>
      <c r="DC36" s="702"/>
      <c r="DD36" s="686">
        <v>1321764</v>
      </c>
      <c r="DE36" s="681"/>
      <c r="DF36" s="681"/>
      <c r="DG36" s="681"/>
      <c r="DH36" s="681"/>
      <c r="DI36" s="681"/>
      <c r="DJ36" s="681"/>
      <c r="DK36" s="682"/>
      <c r="DL36" s="686">
        <v>907652</v>
      </c>
      <c r="DM36" s="681"/>
      <c r="DN36" s="681"/>
      <c r="DO36" s="681"/>
      <c r="DP36" s="681"/>
      <c r="DQ36" s="681"/>
      <c r="DR36" s="681"/>
      <c r="DS36" s="681"/>
      <c r="DT36" s="681"/>
      <c r="DU36" s="681"/>
      <c r="DV36" s="682"/>
      <c r="DW36" s="683">
        <v>13.2</v>
      </c>
      <c r="DX36" s="701"/>
      <c r="DY36" s="701"/>
      <c r="DZ36" s="701"/>
      <c r="EA36" s="701"/>
      <c r="EB36" s="701"/>
      <c r="EC36" s="722"/>
    </row>
    <row r="37" spans="2:133" ht="11.25" customHeight="1" x14ac:dyDescent="0.15">
      <c r="B37" s="677" t="s">
        <v>327</v>
      </c>
      <c r="C37" s="678"/>
      <c r="D37" s="678"/>
      <c r="E37" s="678"/>
      <c r="F37" s="678"/>
      <c r="G37" s="678"/>
      <c r="H37" s="678"/>
      <c r="I37" s="678"/>
      <c r="J37" s="678"/>
      <c r="K37" s="678"/>
      <c r="L37" s="678"/>
      <c r="M37" s="678"/>
      <c r="N37" s="678"/>
      <c r="O37" s="678"/>
      <c r="P37" s="678"/>
      <c r="Q37" s="679"/>
      <c r="R37" s="680">
        <v>90702</v>
      </c>
      <c r="S37" s="681"/>
      <c r="T37" s="681"/>
      <c r="U37" s="681"/>
      <c r="V37" s="681"/>
      <c r="W37" s="681"/>
      <c r="X37" s="681"/>
      <c r="Y37" s="682"/>
      <c r="Z37" s="713">
        <v>0.5</v>
      </c>
      <c r="AA37" s="713"/>
      <c r="AB37" s="713"/>
      <c r="AC37" s="713"/>
      <c r="AD37" s="714" t="s">
        <v>128</v>
      </c>
      <c r="AE37" s="714"/>
      <c r="AF37" s="714"/>
      <c r="AG37" s="714"/>
      <c r="AH37" s="714"/>
      <c r="AI37" s="714"/>
      <c r="AJ37" s="714"/>
      <c r="AK37" s="714"/>
      <c r="AL37" s="683" t="s">
        <v>230</v>
      </c>
      <c r="AM37" s="684"/>
      <c r="AN37" s="684"/>
      <c r="AO37" s="715"/>
      <c r="AQ37" s="723" t="s">
        <v>328</v>
      </c>
      <c r="AR37" s="724"/>
      <c r="AS37" s="724"/>
      <c r="AT37" s="724"/>
      <c r="AU37" s="724"/>
      <c r="AV37" s="724"/>
      <c r="AW37" s="724"/>
      <c r="AX37" s="724"/>
      <c r="AY37" s="725"/>
      <c r="AZ37" s="680">
        <v>417558</v>
      </c>
      <c r="BA37" s="681"/>
      <c r="BB37" s="681"/>
      <c r="BC37" s="681"/>
      <c r="BD37" s="699"/>
      <c r="BE37" s="699"/>
      <c r="BF37" s="726"/>
      <c r="BG37" s="719" t="s">
        <v>329</v>
      </c>
      <c r="BH37" s="720"/>
      <c r="BI37" s="720"/>
      <c r="BJ37" s="720"/>
      <c r="BK37" s="720"/>
      <c r="BL37" s="720"/>
      <c r="BM37" s="720"/>
      <c r="BN37" s="720"/>
      <c r="BO37" s="720"/>
      <c r="BP37" s="720"/>
      <c r="BQ37" s="720"/>
      <c r="BR37" s="720"/>
      <c r="BS37" s="720"/>
      <c r="BT37" s="720"/>
      <c r="BU37" s="721"/>
      <c r="BV37" s="680">
        <v>17752</v>
      </c>
      <c r="BW37" s="681"/>
      <c r="BX37" s="681"/>
      <c r="BY37" s="681"/>
      <c r="BZ37" s="681"/>
      <c r="CA37" s="681"/>
      <c r="CB37" s="727"/>
      <c r="CD37" s="719" t="s">
        <v>330</v>
      </c>
      <c r="CE37" s="720"/>
      <c r="CF37" s="720"/>
      <c r="CG37" s="720"/>
      <c r="CH37" s="720"/>
      <c r="CI37" s="720"/>
      <c r="CJ37" s="720"/>
      <c r="CK37" s="720"/>
      <c r="CL37" s="720"/>
      <c r="CM37" s="720"/>
      <c r="CN37" s="720"/>
      <c r="CO37" s="720"/>
      <c r="CP37" s="720"/>
      <c r="CQ37" s="721"/>
      <c r="CR37" s="680">
        <v>498169</v>
      </c>
      <c r="CS37" s="699"/>
      <c r="CT37" s="699"/>
      <c r="CU37" s="699"/>
      <c r="CV37" s="699"/>
      <c r="CW37" s="699"/>
      <c r="CX37" s="699"/>
      <c r="CY37" s="700"/>
      <c r="CZ37" s="683">
        <v>3</v>
      </c>
      <c r="DA37" s="701"/>
      <c r="DB37" s="701"/>
      <c r="DC37" s="702"/>
      <c r="DD37" s="686">
        <v>498169</v>
      </c>
      <c r="DE37" s="699"/>
      <c r="DF37" s="699"/>
      <c r="DG37" s="699"/>
      <c r="DH37" s="699"/>
      <c r="DI37" s="699"/>
      <c r="DJ37" s="699"/>
      <c r="DK37" s="700"/>
      <c r="DL37" s="686">
        <v>404990</v>
      </c>
      <c r="DM37" s="699"/>
      <c r="DN37" s="699"/>
      <c r="DO37" s="699"/>
      <c r="DP37" s="699"/>
      <c r="DQ37" s="699"/>
      <c r="DR37" s="699"/>
      <c r="DS37" s="699"/>
      <c r="DT37" s="699"/>
      <c r="DU37" s="699"/>
      <c r="DV37" s="700"/>
      <c r="DW37" s="683">
        <v>5.9</v>
      </c>
      <c r="DX37" s="701"/>
      <c r="DY37" s="701"/>
      <c r="DZ37" s="701"/>
      <c r="EA37" s="701"/>
      <c r="EB37" s="701"/>
      <c r="EC37" s="722"/>
    </row>
    <row r="38" spans="2:133" ht="11.25" customHeight="1" x14ac:dyDescent="0.15">
      <c r="B38" s="677" t="s">
        <v>331</v>
      </c>
      <c r="C38" s="678"/>
      <c r="D38" s="678"/>
      <c r="E38" s="678"/>
      <c r="F38" s="678"/>
      <c r="G38" s="678"/>
      <c r="H38" s="678"/>
      <c r="I38" s="678"/>
      <c r="J38" s="678"/>
      <c r="K38" s="678"/>
      <c r="L38" s="678"/>
      <c r="M38" s="678"/>
      <c r="N38" s="678"/>
      <c r="O38" s="678"/>
      <c r="P38" s="678"/>
      <c r="Q38" s="679"/>
      <c r="R38" s="680">
        <v>498455</v>
      </c>
      <c r="S38" s="681"/>
      <c r="T38" s="681"/>
      <c r="U38" s="681"/>
      <c r="V38" s="681"/>
      <c r="W38" s="681"/>
      <c r="X38" s="681"/>
      <c r="Y38" s="682"/>
      <c r="Z38" s="713">
        <v>2.9</v>
      </c>
      <c r="AA38" s="713"/>
      <c r="AB38" s="713"/>
      <c r="AC38" s="713"/>
      <c r="AD38" s="714">
        <v>14381</v>
      </c>
      <c r="AE38" s="714"/>
      <c r="AF38" s="714"/>
      <c r="AG38" s="714"/>
      <c r="AH38" s="714"/>
      <c r="AI38" s="714"/>
      <c r="AJ38" s="714"/>
      <c r="AK38" s="714"/>
      <c r="AL38" s="683">
        <v>0.2</v>
      </c>
      <c r="AM38" s="684"/>
      <c r="AN38" s="684"/>
      <c r="AO38" s="715"/>
      <c r="AQ38" s="723" t="s">
        <v>332</v>
      </c>
      <c r="AR38" s="724"/>
      <c r="AS38" s="724"/>
      <c r="AT38" s="724"/>
      <c r="AU38" s="724"/>
      <c r="AV38" s="724"/>
      <c r="AW38" s="724"/>
      <c r="AX38" s="724"/>
      <c r="AY38" s="725"/>
      <c r="AZ38" s="680">
        <v>399923</v>
      </c>
      <c r="BA38" s="681"/>
      <c r="BB38" s="681"/>
      <c r="BC38" s="681"/>
      <c r="BD38" s="699"/>
      <c r="BE38" s="699"/>
      <c r="BF38" s="726"/>
      <c r="BG38" s="719" t="s">
        <v>333</v>
      </c>
      <c r="BH38" s="720"/>
      <c r="BI38" s="720"/>
      <c r="BJ38" s="720"/>
      <c r="BK38" s="720"/>
      <c r="BL38" s="720"/>
      <c r="BM38" s="720"/>
      <c r="BN38" s="720"/>
      <c r="BO38" s="720"/>
      <c r="BP38" s="720"/>
      <c r="BQ38" s="720"/>
      <c r="BR38" s="720"/>
      <c r="BS38" s="720"/>
      <c r="BT38" s="720"/>
      <c r="BU38" s="721"/>
      <c r="BV38" s="680">
        <v>2851</v>
      </c>
      <c r="BW38" s="681"/>
      <c r="BX38" s="681"/>
      <c r="BY38" s="681"/>
      <c r="BZ38" s="681"/>
      <c r="CA38" s="681"/>
      <c r="CB38" s="727"/>
      <c r="CD38" s="719" t="s">
        <v>334</v>
      </c>
      <c r="CE38" s="720"/>
      <c r="CF38" s="720"/>
      <c r="CG38" s="720"/>
      <c r="CH38" s="720"/>
      <c r="CI38" s="720"/>
      <c r="CJ38" s="720"/>
      <c r="CK38" s="720"/>
      <c r="CL38" s="720"/>
      <c r="CM38" s="720"/>
      <c r="CN38" s="720"/>
      <c r="CO38" s="720"/>
      <c r="CP38" s="720"/>
      <c r="CQ38" s="721"/>
      <c r="CR38" s="680">
        <v>1291808</v>
      </c>
      <c r="CS38" s="681"/>
      <c r="CT38" s="681"/>
      <c r="CU38" s="681"/>
      <c r="CV38" s="681"/>
      <c r="CW38" s="681"/>
      <c r="CX38" s="681"/>
      <c r="CY38" s="682"/>
      <c r="CZ38" s="683">
        <v>7.7</v>
      </c>
      <c r="DA38" s="701"/>
      <c r="DB38" s="701"/>
      <c r="DC38" s="702"/>
      <c r="DD38" s="686">
        <v>1107613</v>
      </c>
      <c r="DE38" s="681"/>
      <c r="DF38" s="681"/>
      <c r="DG38" s="681"/>
      <c r="DH38" s="681"/>
      <c r="DI38" s="681"/>
      <c r="DJ38" s="681"/>
      <c r="DK38" s="682"/>
      <c r="DL38" s="686">
        <v>718319</v>
      </c>
      <c r="DM38" s="681"/>
      <c r="DN38" s="681"/>
      <c r="DO38" s="681"/>
      <c r="DP38" s="681"/>
      <c r="DQ38" s="681"/>
      <c r="DR38" s="681"/>
      <c r="DS38" s="681"/>
      <c r="DT38" s="681"/>
      <c r="DU38" s="681"/>
      <c r="DV38" s="682"/>
      <c r="DW38" s="683">
        <v>10.4</v>
      </c>
      <c r="DX38" s="701"/>
      <c r="DY38" s="701"/>
      <c r="DZ38" s="701"/>
      <c r="EA38" s="701"/>
      <c r="EB38" s="701"/>
      <c r="EC38" s="722"/>
    </row>
    <row r="39" spans="2:133" ht="11.25" customHeight="1" x14ac:dyDescent="0.15">
      <c r="B39" s="677" t="s">
        <v>335</v>
      </c>
      <c r="C39" s="678"/>
      <c r="D39" s="678"/>
      <c r="E39" s="678"/>
      <c r="F39" s="678"/>
      <c r="G39" s="678"/>
      <c r="H39" s="678"/>
      <c r="I39" s="678"/>
      <c r="J39" s="678"/>
      <c r="K39" s="678"/>
      <c r="L39" s="678"/>
      <c r="M39" s="678"/>
      <c r="N39" s="678"/>
      <c r="O39" s="678"/>
      <c r="P39" s="678"/>
      <c r="Q39" s="679"/>
      <c r="R39" s="680">
        <v>2790843</v>
      </c>
      <c r="S39" s="681"/>
      <c r="T39" s="681"/>
      <c r="U39" s="681"/>
      <c r="V39" s="681"/>
      <c r="W39" s="681"/>
      <c r="X39" s="681"/>
      <c r="Y39" s="682"/>
      <c r="Z39" s="713">
        <v>16.399999999999999</v>
      </c>
      <c r="AA39" s="713"/>
      <c r="AB39" s="713"/>
      <c r="AC39" s="713"/>
      <c r="AD39" s="714" t="s">
        <v>230</v>
      </c>
      <c r="AE39" s="714"/>
      <c r="AF39" s="714"/>
      <c r="AG39" s="714"/>
      <c r="AH39" s="714"/>
      <c r="AI39" s="714"/>
      <c r="AJ39" s="714"/>
      <c r="AK39" s="714"/>
      <c r="AL39" s="683" t="s">
        <v>230</v>
      </c>
      <c r="AM39" s="684"/>
      <c r="AN39" s="684"/>
      <c r="AO39" s="715"/>
      <c r="AQ39" s="723" t="s">
        <v>336</v>
      </c>
      <c r="AR39" s="724"/>
      <c r="AS39" s="724"/>
      <c r="AT39" s="724"/>
      <c r="AU39" s="724"/>
      <c r="AV39" s="724"/>
      <c r="AW39" s="724"/>
      <c r="AX39" s="724"/>
      <c r="AY39" s="725"/>
      <c r="AZ39" s="680">
        <v>43504</v>
      </c>
      <c r="BA39" s="681"/>
      <c r="BB39" s="681"/>
      <c r="BC39" s="681"/>
      <c r="BD39" s="699"/>
      <c r="BE39" s="699"/>
      <c r="BF39" s="726"/>
      <c r="BG39" s="719" t="s">
        <v>337</v>
      </c>
      <c r="BH39" s="720"/>
      <c r="BI39" s="720"/>
      <c r="BJ39" s="720"/>
      <c r="BK39" s="720"/>
      <c r="BL39" s="720"/>
      <c r="BM39" s="720"/>
      <c r="BN39" s="720"/>
      <c r="BO39" s="720"/>
      <c r="BP39" s="720"/>
      <c r="BQ39" s="720"/>
      <c r="BR39" s="720"/>
      <c r="BS39" s="720"/>
      <c r="BT39" s="720"/>
      <c r="BU39" s="721"/>
      <c r="BV39" s="680">
        <v>4759</v>
      </c>
      <c r="BW39" s="681"/>
      <c r="BX39" s="681"/>
      <c r="BY39" s="681"/>
      <c r="BZ39" s="681"/>
      <c r="CA39" s="681"/>
      <c r="CB39" s="727"/>
      <c r="CD39" s="719" t="s">
        <v>338</v>
      </c>
      <c r="CE39" s="720"/>
      <c r="CF39" s="720"/>
      <c r="CG39" s="720"/>
      <c r="CH39" s="720"/>
      <c r="CI39" s="720"/>
      <c r="CJ39" s="720"/>
      <c r="CK39" s="720"/>
      <c r="CL39" s="720"/>
      <c r="CM39" s="720"/>
      <c r="CN39" s="720"/>
      <c r="CO39" s="720"/>
      <c r="CP39" s="720"/>
      <c r="CQ39" s="721"/>
      <c r="CR39" s="680">
        <v>783509</v>
      </c>
      <c r="CS39" s="699"/>
      <c r="CT39" s="699"/>
      <c r="CU39" s="699"/>
      <c r="CV39" s="699"/>
      <c r="CW39" s="699"/>
      <c r="CX39" s="699"/>
      <c r="CY39" s="700"/>
      <c r="CZ39" s="683">
        <v>4.5999999999999996</v>
      </c>
      <c r="DA39" s="701"/>
      <c r="DB39" s="701"/>
      <c r="DC39" s="702"/>
      <c r="DD39" s="686">
        <v>641899</v>
      </c>
      <c r="DE39" s="699"/>
      <c r="DF39" s="699"/>
      <c r="DG39" s="699"/>
      <c r="DH39" s="699"/>
      <c r="DI39" s="699"/>
      <c r="DJ39" s="699"/>
      <c r="DK39" s="700"/>
      <c r="DL39" s="686" t="s">
        <v>230</v>
      </c>
      <c r="DM39" s="699"/>
      <c r="DN39" s="699"/>
      <c r="DO39" s="699"/>
      <c r="DP39" s="699"/>
      <c r="DQ39" s="699"/>
      <c r="DR39" s="699"/>
      <c r="DS39" s="699"/>
      <c r="DT39" s="699"/>
      <c r="DU39" s="699"/>
      <c r="DV39" s="700"/>
      <c r="DW39" s="683" t="s">
        <v>230</v>
      </c>
      <c r="DX39" s="701"/>
      <c r="DY39" s="701"/>
      <c r="DZ39" s="701"/>
      <c r="EA39" s="701"/>
      <c r="EB39" s="701"/>
      <c r="EC39" s="722"/>
    </row>
    <row r="40" spans="2:133" ht="11.25" customHeight="1" x14ac:dyDescent="0.15">
      <c r="B40" s="677" t="s">
        <v>339</v>
      </c>
      <c r="C40" s="678"/>
      <c r="D40" s="678"/>
      <c r="E40" s="678"/>
      <c r="F40" s="678"/>
      <c r="G40" s="678"/>
      <c r="H40" s="678"/>
      <c r="I40" s="678"/>
      <c r="J40" s="678"/>
      <c r="K40" s="678"/>
      <c r="L40" s="678"/>
      <c r="M40" s="678"/>
      <c r="N40" s="678"/>
      <c r="O40" s="678"/>
      <c r="P40" s="678"/>
      <c r="Q40" s="679"/>
      <c r="R40" s="680" t="s">
        <v>230</v>
      </c>
      <c r="S40" s="681"/>
      <c r="T40" s="681"/>
      <c r="U40" s="681"/>
      <c r="V40" s="681"/>
      <c r="W40" s="681"/>
      <c r="X40" s="681"/>
      <c r="Y40" s="682"/>
      <c r="Z40" s="713" t="s">
        <v>230</v>
      </c>
      <c r="AA40" s="713"/>
      <c r="AB40" s="713"/>
      <c r="AC40" s="713"/>
      <c r="AD40" s="714" t="s">
        <v>230</v>
      </c>
      <c r="AE40" s="714"/>
      <c r="AF40" s="714"/>
      <c r="AG40" s="714"/>
      <c r="AH40" s="714"/>
      <c r="AI40" s="714"/>
      <c r="AJ40" s="714"/>
      <c r="AK40" s="714"/>
      <c r="AL40" s="683" t="s">
        <v>128</v>
      </c>
      <c r="AM40" s="684"/>
      <c r="AN40" s="684"/>
      <c r="AO40" s="715"/>
      <c r="AQ40" s="723" t="s">
        <v>340</v>
      </c>
      <c r="AR40" s="724"/>
      <c r="AS40" s="724"/>
      <c r="AT40" s="724"/>
      <c r="AU40" s="724"/>
      <c r="AV40" s="724"/>
      <c r="AW40" s="724"/>
      <c r="AX40" s="724"/>
      <c r="AY40" s="725"/>
      <c r="AZ40" s="680" t="s">
        <v>230</v>
      </c>
      <c r="BA40" s="681"/>
      <c r="BB40" s="681"/>
      <c r="BC40" s="681"/>
      <c r="BD40" s="699"/>
      <c r="BE40" s="699"/>
      <c r="BF40" s="726"/>
      <c r="BG40" s="728" t="s">
        <v>341</v>
      </c>
      <c r="BH40" s="729"/>
      <c r="BI40" s="729"/>
      <c r="BJ40" s="729"/>
      <c r="BK40" s="729"/>
      <c r="BL40" s="236"/>
      <c r="BM40" s="720" t="s">
        <v>342</v>
      </c>
      <c r="BN40" s="720"/>
      <c r="BO40" s="720"/>
      <c r="BP40" s="720"/>
      <c r="BQ40" s="720"/>
      <c r="BR40" s="720"/>
      <c r="BS40" s="720"/>
      <c r="BT40" s="720"/>
      <c r="BU40" s="721"/>
      <c r="BV40" s="680">
        <v>119</v>
      </c>
      <c r="BW40" s="681"/>
      <c r="BX40" s="681"/>
      <c r="BY40" s="681"/>
      <c r="BZ40" s="681"/>
      <c r="CA40" s="681"/>
      <c r="CB40" s="727"/>
      <c r="CD40" s="719" t="s">
        <v>343</v>
      </c>
      <c r="CE40" s="720"/>
      <c r="CF40" s="720"/>
      <c r="CG40" s="720"/>
      <c r="CH40" s="720"/>
      <c r="CI40" s="720"/>
      <c r="CJ40" s="720"/>
      <c r="CK40" s="720"/>
      <c r="CL40" s="720"/>
      <c r="CM40" s="720"/>
      <c r="CN40" s="720"/>
      <c r="CO40" s="720"/>
      <c r="CP40" s="720"/>
      <c r="CQ40" s="721"/>
      <c r="CR40" s="680">
        <v>484442</v>
      </c>
      <c r="CS40" s="681"/>
      <c r="CT40" s="681"/>
      <c r="CU40" s="681"/>
      <c r="CV40" s="681"/>
      <c r="CW40" s="681"/>
      <c r="CX40" s="681"/>
      <c r="CY40" s="682"/>
      <c r="CZ40" s="683">
        <v>2.9</v>
      </c>
      <c r="DA40" s="701"/>
      <c r="DB40" s="701"/>
      <c r="DC40" s="702"/>
      <c r="DD40" s="686">
        <v>146142</v>
      </c>
      <c r="DE40" s="681"/>
      <c r="DF40" s="681"/>
      <c r="DG40" s="681"/>
      <c r="DH40" s="681"/>
      <c r="DI40" s="681"/>
      <c r="DJ40" s="681"/>
      <c r="DK40" s="682"/>
      <c r="DL40" s="686">
        <v>146142</v>
      </c>
      <c r="DM40" s="681"/>
      <c r="DN40" s="681"/>
      <c r="DO40" s="681"/>
      <c r="DP40" s="681"/>
      <c r="DQ40" s="681"/>
      <c r="DR40" s="681"/>
      <c r="DS40" s="681"/>
      <c r="DT40" s="681"/>
      <c r="DU40" s="681"/>
      <c r="DV40" s="682"/>
      <c r="DW40" s="683">
        <v>2.1</v>
      </c>
      <c r="DX40" s="701"/>
      <c r="DY40" s="701"/>
      <c r="DZ40" s="701"/>
      <c r="EA40" s="701"/>
      <c r="EB40" s="701"/>
      <c r="EC40" s="722"/>
    </row>
    <row r="41" spans="2:133" ht="11.25" customHeight="1" x14ac:dyDescent="0.15">
      <c r="B41" s="677" t="s">
        <v>344</v>
      </c>
      <c r="C41" s="678"/>
      <c r="D41" s="678"/>
      <c r="E41" s="678"/>
      <c r="F41" s="678"/>
      <c r="G41" s="678"/>
      <c r="H41" s="678"/>
      <c r="I41" s="678"/>
      <c r="J41" s="678"/>
      <c r="K41" s="678"/>
      <c r="L41" s="678"/>
      <c r="M41" s="678"/>
      <c r="N41" s="678"/>
      <c r="O41" s="678"/>
      <c r="P41" s="678"/>
      <c r="Q41" s="679"/>
      <c r="R41" s="680" t="s">
        <v>230</v>
      </c>
      <c r="S41" s="681"/>
      <c r="T41" s="681"/>
      <c r="U41" s="681"/>
      <c r="V41" s="681"/>
      <c r="W41" s="681"/>
      <c r="X41" s="681"/>
      <c r="Y41" s="682"/>
      <c r="Z41" s="713" t="s">
        <v>230</v>
      </c>
      <c r="AA41" s="713"/>
      <c r="AB41" s="713"/>
      <c r="AC41" s="713"/>
      <c r="AD41" s="714" t="s">
        <v>230</v>
      </c>
      <c r="AE41" s="714"/>
      <c r="AF41" s="714"/>
      <c r="AG41" s="714"/>
      <c r="AH41" s="714"/>
      <c r="AI41" s="714"/>
      <c r="AJ41" s="714"/>
      <c r="AK41" s="714"/>
      <c r="AL41" s="683" t="s">
        <v>128</v>
      </c>
      <c r="AM41" s="684"/>
      <c r="AN41" s="684"/>
      <c r="AO41" s="715"/>
      <c r="AQ41" s="723" t="s">
        <v>345</v>
      </c>
      <c r="AR41" s="724"/>
      <c r="AS41" s="724"/>
      <c r="AT41" s="724"/>
      <c r="AU41" s="724"/>
      <c r="AV41" s="724"/>
      <c r="AW41" s="724"/>
      <c r="AX41" s="724"/>
      <c r="AY41" s="725"/>
      <c r="AZ41" s="680">
        <v>221726</v>
      </c>
      <c r="BA41" s="681"/>
      <c r="BB41" s="681"/>
      <c r="BC41" s="681"/>
      <c r="BD41" s="699"/>
      <c r="BE41" s="699"/>
      <c r="BF41" s="726"/>
      <c r="BG41" s="728"/>
      <c r="BH41" s="729"/>
      <c r="BI41" s="729"/>
      <c r="BJ41" s="729"/>
      <c r="BK41" s="729"/>
      <c r="BL41" s="236"/>
      <c r="BM41" s="720" t="s">
        <v>346</v>
      </c>
      <c r="BN41" s="720"/>
      <c r="BO41" s="720"/>
      <c r="BP41" s="720"/>
      <c r="BQ41" s="720"/>
      <c r="BR41" s="720"/>
      <c r="BS41" s="720"/>
      <c r="BT41" s="720"/>
      <c r="BU41" s="721"/>
      <c r="BV41" s="680">
        <v>1</v>
      </c>
      <c r="BW41" s="681"/>
      <c r="BX41" s="681"/>
      <c r="BY41" s="681"/>
      <c r="BZ41" s="681"/>
      <c r="CA41" s="681"/>
      <c r="CB41" s="727"/>
      <c r="CD41" s="719" t="s">
        <v>347</v>
      </c>
      <c r="CE41" s="720"/>
      <c r="CF41" s="720"/>
      <c r="CG41" s="720"/>
      <c r="CH41" s="720"/>
      <c r="CI41" s="720"/>
      <c r="CJ41" s="720"/>
      <c r="CK41" s="720"/>
      <c r="CL41" s="720"/>
      <c r="CM41" s="720"/>
      <c r="CN41" s="720"/>
      <c r="CO41" s="720"/>
      <c r="CP41" s="720"/>
      <c r="CQ41" s="721"/>
      <c r="CR41" s="680" t="s">
        <v>230</v>
      </c>
      <c r="CS41" s="699"/>
      <c r="CT41" s="699"/>
      <c r="CU41" s="699"/>
      <c r="CV41" s="699"/>
      <c r="CW41" s="699"/>
      <c r="CX41" s="699"/>
      <c r="CY41" s="700"/>
      <c r="CZ41" s="683" t="s">
        <v>128</v>
      </c>
      <c r="DA41" s="701"/>
      <c r="DB41" s="701"/>
      <c r="DC41" s="702"/>
      <c r="DD41" s="686" t="s">
        <v>230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348</v>
      </c>
      <c r="C42" s="678"/>
      <c r="D42" s="678"/>
      <c r="E42" s="678"/>
      <c r="F42" s="678"/>
      <c r="G42" s="678"/>
      <c r="H42" s="678"/>
      <c r="I42" s="678"/>
      <c r="J42" s="678"/>
      <c r="K42" s="678"/>
      <c r="L42" s="678"/>
      <c r="M42" s="678"/>
      <c r="N42" s="678"/>
      <c r="O42" s="678"/>
      <c r="P42" s="678"/>
      <c r="Q42" s="679"/>
      <c r="R42" s="680">
        <v>235469</v>
      </c>
      <c r="S42" s="681"/>
      <c r="T42" s="681"/>
      <c r="U42" s="681"/>
      <c r="V42" s="681"/>
      <c r="W42" s="681"/>
      <c r="X42" s="681"/>
      <c r="Y42" s="682"/>
      <c r="Z42" s="713">
        <v>1.4</v>
      </c>
      <c r="AA42" s="713"/>
      <c r="AB42" s="713"/>
      <c r="AC42" s="713"/>
      <c r="AD42" s="714" t="s">
        <v>230</v>
      </c>
      <c r="AE42" s="714"/>
      <c r="AF42" s="714"/>
      <c r="AG42" s="714"/>
      <c r="AH42" s="714"/>
      <c r="AI42" s="714"/>
      <c r="AJ42" s="714"/>
      <c r="AK42" s="714"/>
      <c r="AL42" s="683" t="s">
        <v>230</v>
      </c>
      <c r="AM42" s="684"/>
      <c r="AN42" s="684"/>
      <c r="AO42" s="715"/>
      <c r="AQ42" s="716" t="s">
        <v>349</v>
      </c>
      <c r="AR42" s="717"/>
      <c r="AS42" s="717"/>
      <c r="AT42" s="717"/>
      <c r="AU42" s="717"/>
      <c r="AV42" s="717"/>
      <c r="AW42" s="717"/>
      <c r="AX42" s="717"/>
      <c r="AY42" s="718"/>
      <c r="AZ42" s="664">
        <v>670159</v>
      </c>
      <c r="BA42" s="703"/>
      <c r="BB42" s="703"/>
      <c r="BC42" s="703"/>
      <c r="BD42" s="665"/>
      <c r="BE42" s="665"/>
      <c r="BF42" s="709"/>
      <c r="BG42" s="730"/>
      <c r="BH42" s="731"/>
      <c r="BI42" s="731"/>
      <c r="BJ42" s="731"/>
      <c r="BK42" s="731"/>
      <c r="BL42" s="237"/>
      <c r="BM42" s="710" t="s">
        <v>350</v>
      </c>
      <c r="BN42" s="710"/>
      <c r="BO42" s="710"/>
      <c r="BP42" s="710"/>
      <c r="BQ42" s="710"/>
      <c r="BR42" s="710"/>
      <c r="BS42" s="710"/>
      <c r="BT42" s="710"/>
      <c r="BU42" s="711"/>
      <c r="BV42" s="664">
        <v>367</v>
      </c>
      <c r="BW42" s="703"/>
      <c r="BX42" s="703"/>
      <c r="BY42" s="703"/>
      <c r="BZ42" s="703"/>
      <c r="CA42" s="703"/>
      <c r="CB42" s="712"/>
      <c r="CD42" s="677" t="s">
        <v>351</v>
      </c>
      <c r="CE42" s="678"/>
      <c r="CF42" s="678"/>
      <c r="CG42" s="678"/>
      <c r="CH42" s="678"/>
      <c r="CI42" s="678"/>
      <c r="CJ42" s="678"/>
      <c r="CK42" s="678"/>
      <c r="CL42" s="678"/>
      <c r="CM42" s="678"/>
      <c r="CN42" s="678"/>
      <c r="CO42" s="678"/>
      <c r="CP42" s="678"/>
      <c r="CQ42" s="679"/>
      <c r="CR42" s="680">
        <v>5285441</v>
      </c>
      <c r="CS42" s="681"/>
      <c r="CT42" s="681"/>
      <c r="CU42" s="681"/>
      <c r="CV42" s="681"/>
      <c r="CW42" s="681"/>
      <c r="CX42" s="681"/>
      <c r="CY42" s="682"/>
      <c r="CZ42" s="683">
        <v>31.4</v>
      </c>
      <c r="DA42" s="684"/>
      <c r="DB42" s="684"/>
      <c r="DC42" s="685"/>
      <c r="DD42" s="686">
        <v>530658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352</v>
      </c>
      <c r="C43" s="662"/>
      <c r="D43" s="662"/>
      <c r="E43" s="662"/>
      <c r="F43" s="662"/>
      <c r="G43" s="662"/>
      <c r="H43" s="662"/>
      <c r="I43" s="662"/>
      <c r="J43" s="662"/>
      <c r="K43" s="662"/>
      <c r="L43" s="662"/>
      <c r="M43" s="662"/>
      <c r="N43" s="662"/>
      <c r="O43" s="662"/>
      <c r="P43" s="662"/>
      <c r="Q43" s="663"/>
      <c r="R43" s="664">
        <v>16988467</v>
      </c>
      <c r="S43" s="703"/>
      <c r="T43" s="703"/>
      <c r="U43" s="703"/>
      <c r="V43" s="703"/>
      <c r="W43" s="703"/>
      <c r="X43" s="703"/>
      <c r="Y43" s="704"/>
      <c r="Z43" s="705">
        <v>100</v>
      </c>
      <c r="AA43" s="705"/>
      <c r="AB43" s="705"/>
      <c r="AC43" s="705"/>
      <c r="AD43" s="706">
        <v>6643834</v>
      </c>
      <c r="AE43" s="706"/>
      <c r="AF43" s="706"/>
      <c r="AG43" s="706"/>
      <c r="AH43" s="706"/>
      <c r="AI43" s="706"/>
      <c r="AJ43" s="706"/>
      <c r="AK43" s="706"/>
      <c r="AL43" s="667">
        <v>100</v>
      </c>
      <c r="AM43" s="707"/>
      <c r="AN43" s="707"/>
      <c r="AO43" s="708"/>
      <c r="BV43" s="238"/>
      <c r="BW43" s="238"/>
      <c r="BX43" s="238"/>
      <c r="BY43" s="238"/>
      <c r="BZ43" s="238"/>
      <c r="CA43" s="238"/>
      <c r="CB43" s="238"/>
      <c r="CD43" s="677" t="s">
        <v>353</v>
      </c>
      <c r="CE43" s="678"/>
      <c r="CF43" s="678"/>
      <c r="CG43" s="678"/>
      <c r="CH43" s="678"/>
      <c r="CI43" s="678"/>
      <c r="CJ43" s="678"/>
      <c r="CK43" s="678"/>
      <c r="CL43" s="678"/>
      <c r="CM43" s="678"/>
      <c r="CN43" s="678"/>
      <c r="CO43" s="678"/>
      <c r="CP43" s="678"/>
      <c r="CQ43" s="679"/>
      <c r="CR43" s="680" t="s">
        <v>128</v>
      </c>
      <c r="CS43" s="699"/>
      <c r="CT43" s="699"/>
      <c r="CU43" s="699"/>
      <c r="CV43" s="699"/>
      <c r="CW43" s="699"/>
      <c r="CX43" s="699"/>
      <c r="CY43" s="700"/>
      <c r="CZ43" s="683" t="s">
        <v>128</v>
      </c>
      <c r="DA43" s="701"/>
      <c r="DB43" s="701"/>
      <c r="DC43" s="702"/>
      <c r="DD43" s="686" t="s">
        <v>128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300</v>
      </c>
      <c r="CE44" s="694"/>
      <c r="CF44" s="677" t="s">
        <v>354</v>
      </c>
      <c r="CG44" s="678"/>
      <c r="CH44" s="678"/>
      <c r="CI44" s="678"/>
      <c r="CJ44" s="678"/>
      <c r="CK44" s="678"/>
      <c r="CL44" s="678"/>
      <c r="CM44" s="678"/>
      <c r="CN44" s="678"/>
      <c r="CO44" s="678"/>
      <c r="CP44" s="678"/>
      <c r="CQ44" s="679"/>
      <c r="CR44" s="680">
        <v>5285441</v>
      </c>
      <c r="CS44" s="681"/>
      <c r="CT44" s="681"/>
      <c r="CU44" s="681"/>
      <c r="CV44" s="681"/>
      <c r="CW44" s="681"/>
      <c r="CX44" s="681"/>
      <c r="CY44" s="682"/>
      <c r="CZ44" s="683">
        <v>31.4</v>
      </c>
      <c r="DA44" s="684"/>
      <c r="DB44" s="684"/>
      <c r="DC44" s="685"/>
      <c r="DD44" s="686">
        <v>530658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356</v>
      </c>
      <c r="CG45" s="678"/>
      <c r="CH45" s="678"/>
      <c r="CI45" s="678"/>
      <c r="CJ45" s="678"/>
      <c r="CK45" s="678"/>
      <c r="CL45" s="678"/>
      <c r="CM45" s="678"/>
      <c r="CN45" s="678"/>
      <c r="CO45" s="678"/>
      <c r="CP45" s="678"/>
      <c r="CQ45" s="679"/>
      <c r="CR45" s="680">
        <v>1741239</v>
      </c>
      <c r="CS45" s="699"/>
      <c r="CT45" s="699"/>
      <c r="CU45" s="699"/>
      <c r="CV45" s="699"/>
      <c r="CW45" s="699"/>
      <c r="CX45" s="699"/>
      <c r="CY45" s="700"/>
      <c r="CZ45" s="683">
        <v>10.3</v>
      </c>
      <c r="DA45" s="701"/>
      <c r="DB45" s="701"/>
      <c r="DC45" s="702"/>
      <c r="DD45" s="686">
        <v>67392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358</v>
      </c>
      <c r="CG46" s="678"/>
      <c r="CH46" s="678"/>
      <c r="CI46" s="678"/>
      <c r="CJ46" s="678"/>
      <c r="CK46" s="678"/>
      <c r="CL46" s="678"/>
      <c r="CM46" s="678"/>
      <c r="CN46" s="678"/>
      <c r="CO46" s="678"/>
      <c r="CP46" s="678"/>
      <c r="CQ46" s="679"/>
      <c r="CR46" s="680">
        <v>3341906</v>
      </c>
      <c r="CS46" s="681"/>
      <c r="CT46" s="681"/>
      <c r="CU46" s="681"/>
      <c r="CV46" s="681"/>
      <c r="CW46" s="681"/>
      <c r="CX46" s="681"/>
      <c r="CY46" s="682"/>
      <c r="CZ46" s="683">
        <v>19.8</v>
      </c>
      <c r="DA46" s="684"/>
      <c r="DB46" s="684"/>
      <c r="DC46" s="685"/>
      <c r="DD46" s="686">
        <v>421108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360</v>
      </c>
      <c r="CG47" s="678"/>
      <c r="CH47" s="678"/>
      <c r="CI47" s="678"/>
      <c r="CJ47" s="678"/>
      <c r="CK47" s="678"/>
      <c r="CL47" s="678"/>
      <c r="CM47" s="678"/>
      <c r="CN47" s="678"/>
      <c r="CO47" s="678"/>
      <c r="CP47" s="678"/>
      <c r="CQ47" s="679"/>
      <c r="CR47" s="680" t="s">
        <v>128</v>
      </c>
      <c r="CS47" s="699"/>
      <c r="CT47" s="699"/>
      <c r="CU47" s="699"/>
      <c r="CV47" s="699"/>
      <c r="CW47" s="699"/>
      <c r="CX47" s="699"/>
      <c r="CY47" s="700"/>
      <c r="CZ47" s="683" t="s">
        <v>128</v>
      </c>
      <c r="DA47" s="701"/>
      <c r="DB47" s="701"/>
      <c r="DC47" s="702"/>
      <c r="DD47" s="686" t="s">
        <v>230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361</v>
      </c>
      <c r="CG48" s="678"/>
      <c r="CH48" s="678"/>
      <c r="CI48" s="678"/>
      <c r="CJ48" s="678"/>
      <c r="CK48" s="678"/>
      <c r="CL48" s="678"/>
      <c r="CM48" s="678"/>
      <c r="CN48" s="678"/>
      <c r="CO48" s="678"/>
      <c r="CP48" s="678"/>
      <c r="CQ48" s="679"/>
      <c r="CR48" s="680" t="s">
        <v>230</v>
      </c>
      <c r="CS48" s="681"/>
      <c r="CT48" s="681"/>
      <c r="CU48" s="681"/>
      <c r="CV48" s="681"/>
      <c r="CW48" s="681"/>
      <c r="CX48" s="681"/>
      <c r="CY48" s="682"/>
      <c r="CZ48" s="683" t="s">
        <v>128</v>
      </c>
      <c r="DA48" s="684"/>
      <c r="DB48" s="684"/>
      <c r="DC48" s="685"/>
      <c r="DD48" s="686" t="s">
        <v>128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362</v>
      </c>
      <c r="CE49" s="662"/>
      <c r="CF49" s="662"/>
      <c r="CG49" s="662"/>
      <c r="CH49" s="662"/>
      <c r="CI49" s="662"/>
      <c r="CJ49" s="662"/>
      <c r="CK49" s="662"/>
      <c r="CL49" s="662"/>
      <c r="CM49" s="662"/>
      <c r="CN49" s="662"/>
      <c r="CO49" s="662"/>
      <c r="CP49" s="662"/>
      <c r="CQ49" s="663"/>
      <c r="CR49" s="664">
        <v>16855318</v>
      </c>
      <c r="CS49" s="665"/>
      <c r="CT49" s="665"/>
      <c r="CU49" s="665"/>
      <c r="CV49" s="665"/>
      <c r="CW49" s="665"/>
      <c r="CX49" s="665"/>
      <c r="CY49" s="666"/>
      <c r="CZ49" s="667">
        <v>100</v>
      </c>
      <c r="DA49" s="668"/>
      <c r="DB49" s="668"/>
      <c r="DC49" s="669"/>
      <c r="DD49" s="670">
        <v>7795180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wvS1k51NfFb7Cpdsy/yfxbElybnyrAVOQ5G/5L7r6/PSPls2YHwPzOwpuh8jh8BIny3vD95X+sPahAYxt3UUKQ==" saltValue="FIiCqExWZTO0K1hlSvnHK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364</v>
      </c>
      <c r="DK2" s="1206"/>
      <c r="DL2" s="1206"/>
      <c r="DM2" s="1206"/>
      <c r="DN2" s="1206"/>
      <c r="DO2" s="1207"/>
      <c r="DP2" s="251"/>
      <c r="DQ2" s="1205" t="s">
        <v>365</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368</v>
      </c>
      <c r="B5" s="1091"/>
      <c r="C5" s="1091"/>
      <c r="D5" s="1091"/>
      <c r="E5" s="1091"/>
      <c r="F5" s="1091"/>
      <c r="G5" s="1091"/>
      <c r="H5" s="1091"/>
      <c r="I5" s="1091"/>
      <c r="J5" s="1091"/>
      <c r="K5" s="1091"/>
      <c r="L5" s="1091"/>
      <c r="M5" s="1091"/>
      <c r="N5" s="1091"/>
      <c r="O5" s="1091"/>
      <c r="P5" s="1092"/>
      <c r="Q5" s="1096" t="s">
        <v>369</v>
      </c>
      <c r="R5" s="1097"/>
      <c r="S5" s="1097"/>
      <c r="T5" s="1097"/>
      <c r="U5" s="1098"/>
      <c r="V5" s="1096" t="s">
        <v>370</v>
      </c>
      <c r="W5" s="1097"/>
      <c r="X5" s="1097"/>
      <c r="Y5" s="1097"/>
      <c r="Z5" s="1098"/>
      <c r="AA5" s="1096" t="s">
        <v>371</v>
      </c>
      <c r="AB5" s="1097"/>
      <c r="AC5" s="1097"/>
      <c r="AD5" s="1097"/>
      <c r="AE5" s="1097"/>
      <c r="AF5" s="1208" t="s">
        <v>372</v>
      </c>
      <c r="AG5" s="1097"/>
      <c r="AH5" s="1097"/>
      <c r="AI5" s="1097"/>
      <c r="AJ5" s="1112"/>
      <c r="AK5" s="1097" t="s">
        <v>373</v>
      </c>
      <c r="AL5" s="1097"/>
      <c r="AM5" s="1097"/>
      <c r="AN5" s="1097"/>
      <c r="AO5" s="1098"/>
      <c r="AP5" s="1096" t="s">
        <v>374</v>
      </c>
      <c r="AQ5" s="1097"/>
      <c r="AR5" s="1097"/>
      <c r="AS5" s="1097"/>
      <c r="AT5" s="1098"/>
      <c r="AU5" s="1096" t="s">
        <v>375</v>
      </c>
      <c r="AV5" s="1097"/>
      <c r="AW5" s="1097"/>
      <c r="AX5" s="1097"/>
      <c r="AY5" s="1112"/>
      <c r="AZ5" s="258"/>
      <c r="BA5" s="258"/>
      <c r="BB5" s="258"/>
      <c r="BC5" s="258"/>
      <c r="BD5" s="258"/>
      <c r="BE5" s="259"/>
      <c r="BF5" s="259"/>
      <c r="BG5" s="259"/>
      <c r="BH5" s="259"/>
      <c r="BI5" s="259"/>
      <c r="BJ5" s="259"/>
      <c r="BK5" s="259"/>
      <c r="BL5" s="259"/>
      <c r="BM5" s="259"/>
      <c r="BN5" s="259"/>
      <c r="BO5" s="259"/>
      <c r="BP5" s="259"/>
      <c r="BQ5" s="1090" t="s">
        <v>376</v>
      </c>
      <c r="BR5" s="1091"/>
      <c r="BS5" s="1091"/>
      <c r="BT5" s="1091"/>
      <c r="BU5" s="1091"/>
      <c r="BV5" s="1091"/>
      <c r="BW5" s="1091"/>
      <c r="BX5" s="1091"/>
      <c r="BY5" s="1091"/>
      <c r="BZ5" s="1091"/>
      <c r="CA5" s="1091"/>
      <c r="CB5" s="1091"/>
      <c r="CC5" s="1091"/>
      <c r="CD5" s="1091"/>
      <c r="CE5" s="1091"/>
      <c r="CF5" s="1091"/>
      <c r="CG5" s="1092"/>
      <c r="CH5" s="1096" t="s">
        <v>377</v>
      </c>
      <c r="CI5" s="1097"/>
      <c r="CJ5" s="1097"/>
      <c r="CK5" s="1097"/>
      <c r="CL5" s="1098"/>
      <c r="CM5" s="1096" t="s">
        <v>378</v>
      </c>
      <c r="CN5" s="1097"/>
      <c r="CO5" s="1097"/>
      <c r="CP5" s="1097"/>
      <c r="CQ5" s="1098"/>
      <c r="CR5" s="1096" t="s">
        <v>379</v>
      </c>
      <c r="CS5" s="1097"/>
      <c r="CT5" s="1097"/>
      <c r="CU5" s="1097"/>
      <c r="CV5" s="1098"/>
      <c r="CW5" s="1096" t="s">
        <v>380</v>
      </c>
      <c r="CX5" s="1097"/>
      <c r="CY5" s="1097"/>
      <c r="CZ5" s="1097"/>
      <c r="DA5" s="1098"/>
      <c r="DB5" s="1096" t="s">
        <v>381</v>
      </c>
      <c r="DC5" s="1097"/>
      <c r="DD5" s="1097"/>
      <c r="DE5" s="1097"/>
      <c r="DF5" s="1098"/>
      <c r="DG5" s="1193" t="s">
        <v>382</v>
      </c>
      <c r="DH5" s="1194"/>
      <c r="DI5" s="1194"/>
      <c r="DJ5" s="1194"/>
      <c r="DK5" s="1195"/>
      <c r="DL5" s="1193" t="s">
        <v>383</v>
      </c>
      <c r="DM5" s="1194"/>
      <c r="DN5" s="1194"/>
      <c r="DO5" s="1194"/>
      <c r="DP5" s="1195"/>
      <c r="DQ5" s="1096" t="s">
        <v>384</v>
      </c>
      <c r="DR5" s="1097"/>
      <c r="DS5" s="1097"/>
      <c r="DT5" s="1097"/>
      <c r="DU5" s="1098"/>
      <c r="DV5" s="1096" t="s">
        <v>375</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385</v>
      </c>
      <c r="C7" s="1146"/>
      <c r="D7" s="1146"/>
      <c r="E7" s="1146"/>
      <c r="F7" s="1146"/>
      <c r="G7" s="1146"/>
      <c r="H7" s="1146"/>
      <c r="I7" s="1146"/>
      <c r="J7" s="1146"/>
      <c r="K7" s="1146"/>
      <c r="L7" s="1146"/>
      <c r="M7" s="1146"/>
      <c r="N7" s="1146"/>
      <c r="O7" s="1146"/>
      <c r="P7" s="1147"/>
      <c r="Q7" s="1199">
        <v>16988</v>
      </c>
      <c r="R7" s="1200"/>
      <c r="S7" s="1200"/>
      <c r="T7" s="1200"/>
      <c r="U7" s="1200"/>
      <c r="V7" s="1200">
        <v>16855</v>
      </c>
      <c r="W7" s="1200"/>
      <c r="X7" s="1200"/>
      <c r="Y7" s="1200"/>
      <c r="Z7" s="1200"/>
      <c r="AA7" s="1200">
        <v>133</v>
      </c>
      <c r="AB7" s="1200"/>
      <c r="AC7" s="1200"/>
      <c r="AD7" s="1200"/>
      <c r="AE7" s="1201"/>
      <c r="AF7" s="1202">
        <v>83</v>
      </c>
      <c r="AG7" s="1203"/>
      <c r="AH7" s="1203"/>
      <c r="AI7" s="1203"/>
      <c r="AJ7" s="1204"/>
      <c r="AK7" s="1186">
        <v>833</v>
      </c>
      <c r="AL7" s="1187"/>
      <c r="AM7" s="1187"/>
      <c r="AN7" s="1187"/>
      <c r="AO7" s="1187"/>
      <c r="AP7" s="1187">
        <v>11042</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573</v>
      </c>
      <c r="BT7" s="1191"/>
      <c r="BU7" s="1191"/>
      <c r="BV7" s="1191"/>
      <c r="BW7" s="1191"/>
      <c r="BX7" s="1191"/>
      <c r="BY7" s="1191"/>
      <c r="BZ7" s="1191"/>
      <c r="CA7" s="1191"/>
      <c r="CB7" s="1191"/>
      <c r="CC7" s="1191"/>
      <c r="CD7" s="1191"/>
      <c r="CE7" s="1191"/>
      <c r="CF7" s="1191"/>
      <c r="CG7" s="1192"/>
      <c r="CH7" s="1183" t="s">
        <v>574</v>
      </c>
      <c r="CI7" s="1184"/>
      <c r="CJ7" s="1184"/>
      <c r="CK7" s="1184"/>
      <c r="CL7" s="1185"/>
      <c r="CM7" s="1183">
        <v>7</v>
      </c>
      <c r="CN7" s="1184"/>
      <c r="CO7" s="1184"/>
      <c r="CP7" s="1184"/>
      <c r="CQ7" s="1185"/>
      <c r="CR7" s="1183">
        <v>3</v>
      </c>
      <c r="CS7" s="1184"/>
      <c r="CT7" s="1184"/>
      <c r="CU7" s="1184"/>
      <c r="CV7" s="1185"/>
      <c r="CW7" s="1183">
        <v>23</v>
      </c>
      <c r="CX7" s="1184"/>
      <c r="CY7" s="1184"/>
      <c r="CZ7" s="1184"/>
      <c r="DA7" s="1185"/>
      <c r="DB7" s="1183" t="s">
        <v>570</v>
      </c>
      <c r="DC7" s="1184"/>
      <c r="DD7" s="1184"/>
      <c r="DE7" s="1184"/>
      <c r="DF7" s="1185"/>
      <c r="DG7" s="1183" t="s">
        <v>570</v>
      </c>
      <c r="DH7" s="1184"/>
      <c r="DI7" s="1184"/>
      <c r="DJ7" s="1184"/>
      <c r="DK7" s="1185"/>
      <c r="DL7" s="1183" t="s">
        <v>570</v>
      </c>
      <c r="DM7" s="1184"/>
      <c r="DN7" s="1184"/>
      <c r="DO7" s="1184"/>
      <c r="DP7" s="1185"/>
      <c r="DQ7" s="1183" t="s">
        <v>570</v>
      </c>
      <c r="DR7" s="1184"/>
      <c r="DS7" s="1184"/>
      <c r="DT7" s="1184"/>
      <c r="DU7" s="1185"/>
      <c r="DV7" s="1210"/>
      <c r="DW7" s="1211"/>
      <c r="DX7" s="1211"/>
      <c r="DY7" s="1211"/>
      <c r="DZ7" s="1212"/>
      <c r="EA7" s="256"/>
    </row>
    <row r="8" spans="1:131" s="257" customFormat="1" ht="26.25" customHeight="1" x14ac:dyDescent="0.15">
      <c r="A8" s="263">
        <v>2</v>
      </c>
      <c r="B8" s="1126"/>
      <c r="C8" s="1127"/>
      <c r="D8" s="1127"/>
      <c r="E8" s="1127"/>
      <c r="F8" s="1127"/>
      <c r="G8" s="1127"/>
      <c r="H8" s="1127"/>
      <c r="I8" s="1127"/>
      <c r="J8" s="1127"/>
      <c r="K8" s="1127"/>
      <c r="L8" s="1127"/>
      <c r="M8" s="1127"/>
      <c r="N8" s="1127"/>
      <c r="O8" s="1127"/>
      <c r="P8" s="1128"/>
      <c r="Q8" s="1138"/>
      <c r="R8" s="1139"/>
      <c r="S8" s="1139"/>
      <c r="T8" s="1139"/>
      <c r="U8" s="1139"/>
      <c r="V8" s="1139"/>
      <c r="W8" s="1139"/>
      <c r="X8" s="1139"/>
      <c r="Y8" s="1139"/>
      <c r="Z8" s="1139"/>
      <c r="AA8" s="1139"/>
      <c r="AB8" s="1139"/>
      <c r="AC8" s="1139"/>
      <c r="AD8" s="1139"/>
      <c r="AE8" s="1140"/>
      <c r="AF8" s="1132"/>
      <c r="AG8" s="1133"/>
      <c r="AH8" s="1133"/>
      <c r="AI8" s="1133"/>
      <c r="AJ8" s="1134"/>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26"/>
      <c r="C9" s="1127"/>
      <c r="D9" s="1127"/>
      <c r="E9" s="1127"/>
      <c r="F9" s="1127"/>
      <c r="G9" s="1127"/>
      <c r="H9" s="1127"/>
      <c r="I9" s="1127"/>
      <c r="J9" s="1127"/>
      <c r="K9" s="1127"/>
      <c r="L9" s="1127"/>
      <c r="M9" s="1127"/>
      <c r="N9" s="1127"/>
      <c r="O9" s="1127"/>
      <c r="P9" s="1128"/>
      <c r="Q9" s="1138"/>
      <c r="R9" s="1139"/>
      <c r="S9" s="1139"/>
      <c r="T9" s="1139"/>
      <c r="U9" s="1139"/>
      <c r="V9" s="1139"/>
      <c r="W9" s="1139"/>
      <c r="X9" s="1139"/>
      <c r="Y9" s="1139"/>
      <c r="Z9" s="1139"/>
      <c r="AA9" s="1139"/>
      <c r="AB9" s="1139"/>
      <c r="AC9" s="1139"/>
      <c r="AD9" s="1139"/>
      <c r="AE9" s="1140"/>
      <c r="AF9" s="1132"/>
      <c r="AG9" s="1133"/>
      <c r="AH9" s="1133"/>
      <c r="AI9" s="1133"/>
      <c r="AJ9" s="1134"/>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26"/>
      <c r="C10" s="1127"/>
      <c r="D10" s="1127"/>
      <c r="E10" s="1127"/>
      <c r="F10" s="1127"/>
      <c r="G10" s="1127"/>
      <c r="H10" s="1127"/>
      <c r="I10" s="1127"/>
      <c r="J10" s="1127"/>
      <c r="K10" s="1127"/>
      <c r="L10" s="1127"/>
      <c r="M10" s="1127"/>
      <c r="N10" s="1127"/>
      <c r="O10" s="1127"/>
      <c r="P10" s="1128"/>
      <c r="Q10" s="1138"/>
      <c r="R10" s="1139"/>
      <c r="S10" s="1139"/>
      <c r="T10" s="1139"/>
      <c r="U10" s="1139"/>
      <c r="V10" s="1139"/>
      <c r="W10" s="1139"/>
      <c r="X10" s="1139"/>
      <c r="Y10" s="1139"/>
      <c r="Z10" s="1139"/>
      <c r="AA10" s="1139"/>
      <c r="AB10" s="1139"/>
      <c r="AC10" s="1139"/>
      <c r="AD10" s="1139"/>
      <c r="AE10" s="1140"/>
      <c r="AF10" s="1132"/>
      <c r="AG10" s="1133"/>
      <c r="AH10" s="1133"/>
      <c r="AI10" s="1133"/>
      <c r="AJ10" s="1134"/>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26"/>
      <c r="C11" s="1127"/>
      <c r="D11" s="1127"/>
      <c r="E11" s="1127"/>
      <c r="F11" s="1127"/>
      <c r="G11" s="1127"/>
      <c r="H11" s="1127"/>
      <c r="I11" s="1127"/>
      <c r="J11" s="1127"/>
      <c r="K11" s="1127"/>
      <c r="L11" s="1127"/>
      <c r="M11" s="1127"/>
      <c r="N11" s="1127"/>
      <c r="O11" s="1127"/>
      <c r="P11" s="1128"/>
      <c r="Q11" s="1138"/>
      <c r="R11" s="1139"/>
      <c r="S11" s="1139"/>
      <c r="T11" s="1139"/>
      <c r="U11" s="1139"/>
      <c r="V11" s="1139"/>
      <c r="W11" s="1139"/>
      <c r="X11" s="1139"/>
      <c r="Y11" s="1139"/>
      <c r="Z11" s="1139"/>
      <c r="AA11" s="1139"/>
      <c r="AB11" s="1139"/>
      <c r="AC11" s="1139"/>
      <c r="AD11" s="1139"/>
      <c r="AE11" s="1140"/>
      <c r="AF11" s="1132"/>
      <c r="AG11" s="1133"/>
      <c r="AH11" s="1133"/>
      <c r="AI11" s="1133"/>
      <c r="AJ11" s="1134"/>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26"/>
      <c r="C12" s="1127"/>
      <c r="D12" s="1127"/>
      <c r="E12" s="1127"/>
      <c r="F12" s="1127"/>
      <c r="G12" s="1127"/>
      <c r="H12" s="1127"/>
      <c r="I12" s="1127"/>
      <c r="J12" s="1127"/>
      <c r="K12" s="1127"/>
      <c r="L12" s="1127"/>
      <c r="M12" s="1127"/>
      <c r="N12" s="1127"/>
      <c r="O12" s="1127"/>
      <c r="P12" s="1128"/>
      <c r="Q12" s="1138"/>
      <c r="R12" s="1139"/>
      <c r="S12" s="1139"/>
      <c r="T12" s="1139"/>
      <c r="U12" s="1139"/>
      <c r="V12" s="1139"/>
      <c r="W12" s="1139"/>
      <c r="X12" s="1139"/>
      <c r="Y12" s="1139"/>
      <c r="Z12" s="1139"/>
      <c r="AA12" s="1139"/>
      <c r="AB12" s="1139"/>
      <c r="AC12" s="1139"/>
      <c r="AD12" s="1139"/>
      <c r="AE12" s="1140"/>
      <c r="AF12" s="1132"/>
      <c r="AG12" s="1133"/>
      <c r="AH12" s="1133"/>
      <c r="AI12" s="1133"/>
      <c r="AJ12" s="1134"/>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26"/>
      <c r="C13" s="1127"/>
      <c r="D13" s="1127"/>
      <c r="E13" s="1127"/>
      <c r="F13" s="1127"/>
      <c r="G13" s="1127"/>
      <c r="H13" s="1127"/>
      <c r="I13" s="1127"/>
      <c r="J13" s="1127"/>
      <c r="K13" s="1127"/>
      <c r="L13" s="1127"/>
      <c r="M13" s="1127"/>
      <c r="N13" s="1127"/>
      <c r="O13" s="1127"/>
      <c r="P13" s="1128"/>
      <c r="Q13" s="1138"/>
      <c r="R13" s="1139"/>
      <c r="S13" s="1139"/>
      <c r="T13" s="1139"/>
      <c r="U13" s="1139"/>
      <c r="V13" s="1139"/>
      <c r="W13" s="1139"/>
      <c r="X13" s="1139"/>
      <c r="Y13" s="1139"/>
      <c r="Z13" s="1139"/>
      <c r="AA13" s="1139"/>
      <c r="AB13" s="1139"/>
      <c r="AC13" s="1139"/>
      <c r="AD13" s="1139"/>
      <c r="AE13" s="1140"/>
      <c r="AF13" s="1132"/>
      <c r="AG13" s="1133"/>
      <c r="AH13" s="1133"/>
      <c r="AI13" s="1133"/>
      <c r="AJ13" s="1134"/>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26"/>
      <c r="C14" s="1127"/>
      <c r="D14" s="1127"/>
      <c r="E14" s="1127"/>
      <c r="F14" s="1127"/>
      <c r="G14" s="1127"/>
      <c r="H14" s="1127"/>
      <c r="I14" s="1127"/>
      <c r="J14" s="1127"/>
      <c r="K14" s="1127"/>
      <c r="L14" s="1127"/>
      <c r="M14" s="1127"/>
      <c r="N14" s="1127"/>
      <c r="O14" s="1127"/>
      <c r="P14" s="1128"/>
      <c r="Q14" s="1138"/>
      <c r="R14" s="1139"/>
      <c r="S14" s="1139"/>
      <c r="T14" s="1139"/>
      <c r="U14" s="1139"/>
      <c r="V14" s="1139"/>
      <c r="W14" s="1139"/>
      <c r="X14" s="1139"/>
      <c r="Y14" s="1139"/>
      <c r="Z14" s="1139"/>
      <c r="AA14" s="1139"/>
      <c r="AB14" s="1139"/>
      <c r="AC14" s="1139"/>
      <c r="AD14" s="1139"/>
      <c r="AE14" s="1140"/>
      <c r="AF14" s="1132"/>
      <c r="AG14" s="1133"/>
      <c r="AH14" s="1133"/>
      <c r="AI14" s="1133"/>
      <c r="AJ14" s="1134"/>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26"/>
      <c r="C15" s="1127"/>
      <c r="D15" s="1127"/>
      <c r="E15" s="1127"/>
      <c r="F15" s="1127"/>
      <c r="G15" s="1127"/>
      <c r="H15" s="1127"/>
      <c r="I15" s="1127"/>
      <c r="J15" s="1127"/>
      <c r="K15" s="1127"/>
      <c r="L15" s="1127"/>
      <c r="M15" s="1127"/>
      <c r="N15" s="1127"/>
      <c r="O15" s="1127"/>
      <c r="P15" s="1128"/>
      <c r="Q15" s="1138"/>
      <c r="R15" s="1139"/>
      <c r="S15" s="1139"/>
      <c r="T15" s="1139"/>
      <c r="U15" s="1139"/>
      <c r="V15" s="1139"/>
      <c r="W15" s="1139"/>
      <c r="X15" s="1139"/>
      <c r="Y15" s="1139"/>
      <c r="Z15" s="1139"/>
      <c r="AA15" s="1139"/>
      <c r="AB15" s="1139"/>
      <c r="AC15" s="1139"/>
      <c r="AD15" s="1139"/>
      <c r="AE15" s="1140"/>
      <c r="AF15" s="1132"/>
      <c r="AG15" s="1133"/>
      <c r="AH15" s="1133"/>
      <c r="AI15" s="1133"/>
      <c r="AJ15" s="1134"/>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26"/>
      <c r="C16" s="1127"/>
      <c r="D16" s="1127"/>
      <c r="E16" s="1127"/>
      <c r="F16" s="1127"/>
      <c r="G16" s="1127"/>
      <c r="H16" s="1127"/>
      <c r="I16" s="1127"/>
      <c r="J16" s="1127"/>
      <c r="K16" s="1127"/>
      <c r="L16" s="1127"/>
      <c r="M16" s="1127"/>
      <c r="N16" s="1127"/>
      <c r="O16" s="1127"/>
      <c r="P16" s="1128"/>
      <c r="Q16" s="1138"/>
      <c r="R16" s="1139"/>
      <c r="S16" s="1139"/>
      <c r="T16" s="1139"/>
      <c r="U16" s="1139"/>
      <c r="V16" s="1139"/>
      <c r="W16" s="1139"/>
      <c r="X16" s="1139"/>
      <c r="Y16" s="1139"/>
      <c r="Z16" s="1139"/>
      <c r="AA16" s="1139"/>
      <c r="AB16" s="1139"/>
      <c r="AC16" s="1139"/>
      <c r="AD16" s="1139"/>
      <c r="AE16" s="1140"/>
      <c r="AF16" s="1132"/>
      <c r="AG16" s="1133"/>
      <c r="AH16" s="1133"/>
      <c r="AI16" s="1133"/>
      <c r="AJ16" s="1134"/>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26"/>
      <c r="C17" s="1127"/>
      <c r="D17" s="1127"/>
      <c r="E17" s="1127"/>
      <c r="F17" s="1127"/>
      <c r="G17" s="1127"/>
      <c r="H17" s="1127"/>
      <c r="I17" s="1127"/>
      <c r="J17" s="1127"/>
      <c r="K17" s="1127"/>
      <c r="L17" s="1127"/>
      <c r="M17" s="1127"/>
      <c r="N17" s="1127"/>
      <c r="O17" s="1127"/>
      <c r="P17" s="1128"/>
      <c r="Q17" s="1138"/>
      <c r="R17" s="1139"/>
      <c r="S17" s="1139"/>
      <c r="T17" s="1139"/>
      <c r="U17" s="1139"/>
      <c r="V17" s="1139"/>
      <c r="W17" s="1139"/>
      <c r="X17" s="1139"/>
      <c r="Y17" s="1139"/>
      <c r="Z17" s="1139"/>
      <c r="AA17" s="1139"/>
      <c r="AB17" s="1139"/>
      <c r="AC17" s="1139"/>
      <c r="AD17" s="1139"/>
      <c r="AE17" s="1140"/>
      <c r="AF17" s="1132"/>
      <c r="AG17" s="1133"/>
      <c r="AH17" s="1133"/>
      <c r="AI17" s="1133"/>
      <c r="AJ17" s="1134"/>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26"/>
      <c r="C18" s="1127"/>
      <c r="D18" s="1127"/>
      <c r="E18" s="1127"/>
      <c r="F18" s="1127"/>
      <c r="G18" s="1127"/>
      <c r="H18" s="1127"/>
      <c r="I18" s="1127"/>
      <c r="J18" s="1127"/>
      <c r="K18" s="1127"/>
      <c r="L18" s="1127"/>
      <c r="M18" s="1127"/>
      <c r="N18" s="1127"/>
      <c r="O18" s="1127"/>
      <c r="P18" s="1128"/>
      <c r="Q18" s="1138"/>
      <c r="R18" s="1139"/>
      <c r="S18" s="1139"/>
      <c r="T18" s="1139"/>
      <c r="U18" s="1139"/>
      <c r="V18" s="1139"/>
      <c r="W18" s="1139"/>
      <c r="X18" s="1139"/>
      <c r="Y18" s="1139"/>
      <c r="Z18" s="1139"/>
      <c r="AA18" s="1139"/>
      <c r="AB18" s="1139"/>
      <c r="AC18" s="1139"/>
      <c r="AD18" s="1139"/>
      <c r="AE18" s="1140"/>
      <c r="AF18" s="1132"/>
      <c r="AG18" s="1133"/>
      <c r="AH18" s="1133"/>
      <c r="AI18" s="1133"/>
      <c r="AJ18" s="1134"/>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26"/>
      <c r="C19" s="1127"/>
      <c r="D19" s="1127"/>
      <c r="E19" s="1127"/>
      <c r="F19" s="1127"/>
      <c r="G19" s="1127"/>
      <c r="H19" s="1127"/>
      <c r="I19" s="1127"/>
      <c r="J19" s="1127"/>
      <c r="K19" s="1127"/>
      <c r="L19" s="1127"/>
      <c r="M19" s="1127"/>
      <c r="N19" s="1127"/>
      <c r="O19" s="1127"/>
      <c r="P19" s="1128"/>
      <c r="Q19" s="1138"/>
      <c r="R19" s="1139"/>
      <c r="S19" s="1139"/>
      <c r="T19" s="1139"/>
      <c r="U19" s="1139"/>
      <c r="V19" s="1139"/>
      <c r="W19" s="1139"/>
      <c r="X19" s="1139"/>
      <c r="Y19" s="1139"/>
      <c r="Z19" s="1139"/>
      <c r="AA19" s="1139"/>
      <c r="AB19" s="1139"/>
      <c r="AC19" s="1139"/>
      <c r="AD19" s="1139"/>
      <c r="AE19" s="1140"/>
      <c r="AF19" s="1132"/>
      <c r="AG19" s="1133"/>
      <c r="AH19" s="1133"/>
      <c r="AI19" s="1133"/>
      <c r="AJ19" s="1134"/>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26"/>
      <c r="C20" s="1127"/>
      <c r="D20" s="1127"/>
      <c r="E20" s="1127"/>
      <c r="F20" s="1127"/>
      <c r="G20" s="1127"/>
      <c r="H20" s="1127"/>
      <c r="I20" s="1127"/>
      <c r="J20" s="1127"/>
      <c r="K20" s="1127"/>
      <c r="L20" s="1127"/>
      <c r="M20" s="1127"/>
      <c r="N20" s="1127"/>
      <c r="O20" s="1127"/>
      <c r="P20" s="1128"/>
      <c r="Q20" s="1138"/>
      <c r="R20" s="1139"/>
      <c r="S20" s="1139"/>
      <c r="T20" s="1139"/>
      <c r="U20" s="1139"/>
      <c r="V20" s="1139"/>
      <c r="W20" s="1139"/>
      <c r="X20" s="1139"/>
      <c r="Y20" s="1139"/>
      <c r="Z20" s="1139"/>
      <c r="AA20" s="1139"/>
      <c r="AB20" s="1139"/>
      <c r="AC20" s="1139"/>
      <c r="AD20" s="1139"/>
      <c r="AE20" s="1140"/>
      <c r="AF20" s="1132"/>
      <c r="AG20" s="1133"/>
      <c r="AH20" s="1133"/>
      <c r="AI20" s="1133"/>
      <c r="AJ20" s="1134"/>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26"/>
      <c r="C21" s="1127"/>
      <c r="D21" s="1127"/>
      <c r="E21" s="1127"/>
      <c r="F21" s="1127"/>
      <c r="G21" s="1127"/>
      <c r="H21" s="1127"/>
      <c r="I21" s="1127"/>
      <c r="J21" s="1127"/>
      <c r="K21" s="1127"/>
      <c r="L21" s="1127"/>
      <c r="M21" s="1127"/>
      <c r="N21" s="1127"/>
      <c r="O21" s="1127"/>
      <c r="P21" s="1128"/>
      <c r="Q21" s="1138"/>
      <c r="R21" s="1139"/>
      <c r="S21" s="1139"/>
      <c r="T21" s="1139"/>
      <c r="U21" s="1139"/>
      <c r="V21" s="1139"/>
      <c r="W21" s="1139"/>
      <c r="X21" s="1139"/>
      <c r="Y21" s="1139"/>
      <c r="Z21" s="1139"/>
      <c r="AA21" s="1139"/>
      <c r="AB21" s="1139"/>
      <c r="AC21" s="1139"/>
      <c r="AD21" s="1139"/>
      <c r="AE21" s="1140"/>
      <c r="AF21" s="1132"/>
      <c r="AG21" s="1133"/>
      <c r="AH21" s="1133"/>
      <c r="AI21" s="1133"/>
      <c r="AJ21" s="1134"/>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26"/>
      <c r="C22" s="1127"/>
      <c r="D22" s="1127"/>
      <c r="E22" s="1127"/>
      <c r="F22" s="1127"/>
      <c r="G22" s="1127"/>
      <c r="H22" s="1127"/>
      <c r="I22" s="1127"/>
      <c r="J22" s="1127"/>
      <c r="K22" s="1127"/>
      <c r="L22" s="1127"/>
      <c r="M22" s="1127"/>
      <c r="N22" s="1127"/>
      <c r="O22" s="1127"/>
      <c r="P22" s="1128"/>
      <c r="Q22" s="1176"/>
      <c r="R22" s="1177"/>
      <c r="S22" s="1177"/>
      <c r="T22" s="1177"/>
      <c r="U22" s="1177"/>
      <c r="V22" s="1177"/>
      <c r="W22" s="1177"/>
      <c r="X22" s="1177"/>
      <c r="Y22" s="1177"/>
      <c r="Z22" s="1177"/>
      <c r="AA22" s="1177"/>
      <c r="AB22" s="1177"/>
      <c r="AC22" s="1177"/>
      <c r="AD22" s="1177"/>
      <c r="AE22" s="1178"/>
      <c r="AF22" s="1132"/>
      <c r="AG22" s="1133"/>
      <c r="AH22" s="1133"/>
      <c r="AI22" s="1133"/>
      <c r="AJ22" s="1134"/>
      <c r="AK22" s="1172"/>
      <c r="AL22" s="1173"/>
      <c r="AM22" s="1173"/>
      <c r="AN22" s="1173"/>
      <c r="AO22" s="1173"/>
      <c r="AP22" s="1173"/>
      <c r="AQ22" s="1173"/>
      <c r="AR22" s="1173"/>
      <c r="AS22" s="1173"/>
      <c r="AT22" s="1173"/>
      <c r="AU22" s="1174"/>
      <c r="AV22" s="1174"/>
      <c r="AW22" s="1174"/>
      <c r="AX22" s="1174"/>
      <c r="AY22" s="1175"/>
      <c r="AZ22" s="1124" t="s">
        <v>386</v>
      </c>
      <c r="BA22" s="1124"/>
      <c r="BB22" s="1124"/>
      <c r="BC22" s="1124"/>
      <c r="BD22" s="1125"/>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387</v>
      </c>
      <c r="B23" s="1039" t="s">
        <v>388</v>
      </c>
      <c r="C23" s="1040"/>
      <c r="D23" s="1040"/>
      <c r="E23" s="1040"/>
      <c r="F23" s="1040"/>
      <c r="G23" s="1040"/>
      <c r="H23" s="1040"/>
      <c r="I23" s="1040"/>
      <c r="J23" s="1040"/>
      <c r="K23" s="1040"/>
      <c r="L23" s="1040"/>
      <c r="M23" s="1040"/>
      <c r="N23" s="1040"/>
      <c r="O23" s="1040"/>
      <c r="P23" s="1041"/>
      <c r="Q23" s="1163">
        <v>16988</v>
      </c>
      <c r="R23" s="1164"/>
      <c r="S23" s="1164"/>
      <c r="T23" s="1164"/>
      <c r="U23" s="1164"/>
      <c r="V23" s="1164">
        <v>16855</v>
      </c>
      <c r="W23" s="1164"/>
      <c r="X23" s="1164"/>
      <c r="Y23" s="1164"/>
      <c r="Z23" s="1164"/>
      <c r="AA23" s="1164">
        <v>133</v>
      </c>
      <c r="AB23" s="1164"/>
      <c r="AC23" s="1164"/>
      <c r="AD23" s="1164"/>
      <c r="AE23" s="1165"/>
      <c r="AF23" s="1166">
        <v>83</v>
      </c>
      <c r="AG23" s="1164"/>
      <c r="AH23" s="1164"/>
      <c r="AI23" s="1164"/>
      <c r="AJ23" s="1167"/>
      <c r="AK23" s="1168"/>
      <c r="AL23" s="1169"/>
      <c r="AM23" s="1169"/>
      <c r="AN23" s="1169"/>
      <c r="AO23" s="1169"/>
      <c r="AP23" s="1164">
        <v>11042</v>
      </c>
      <c r="AQ23" s="1164"/>
      <c r="AR23" s="1164"/>
      <c r="AS23" s="1164"/>
      <c r="AT23" s="1164"/>
      <c r="AU23" s="1170"/>
      <c r="AV23" s="1170"/>
      <c r="AW23" s="1170"/>
      <c r="AX23" s="1170"/>
      <c r="AY23" s="1171"/>
      <c r="AZ23" s="1160" t="s">
        <v>128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389</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390</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368</v>
      </c>
      <c r="B26" s="1091"/>
      <c r="C26" s="1091"/>
      <c r="D26" s="1091"/>
      <c r="E26" s="1091"/>
      <c r="F26" s="1091"/>
      <c r="G26" s="1091"/>
      <c r="H26" s="1091"/>
      <c r="I26" s="1091"/>
      <c r="J26" s="1091"/>
      <c r="K26" s="1091"/>
      <c r="L26" s="1091"/>
      <c r="M26" s="1091"/>
      <c r="N26" s="1091"/>
      <c r="O26" s="1091"/>
      <c r="P26" s="1092"/>
      <c r="Q26" s="1096" t="s">
        <v>391</v>
      </c>
      <c r="R26" s="1097"/>
      <c r="S26" s="1097"/>
      <c r="T26" s="1097"/>
      <c r="U26" s="1098"/>
      <c r="V26" s="1096" t="s">
        <v>392</v>
      </c>
      <c r="W26" s="1097"/>
      <c r="X26" s="1097"/>
      <c r="Y26" s="1097"/>
      <c r="Z26" s="1098"/>
      <c r="AA26" s="1096" t="s">
        <v>393</v>
      </c>
      <c r="AB26" s="1097"/>
      <c r="AC26" s="1097"/>
      <c r="AD26" s="1097"/>
      <c r="AE26" s="1097"/>
      <c r="AF26" s="1154" t="s">
        <v>394</v>
      </c>
      <c r="AG26" s="1103"/>
      <c r="AH26" s="1103"/>
      <c r="AI26" s="1103"/>
      <c r="AJ26" s="1155"/>
      <c r="AK26" s="1097" t="s">
        <v>395</v>
      </c>
      <c r="AL26" s="1097"/>
      <c r="AM26" s="1097"/>
      <c r="AN26" s="1097"/>
      <c r="AO26" s="1098"/>
      <c r="AP26" s="1096" t="s">
        <v>396</v>
      </c>
      <c r="AQ26" s="1097"/>
      <c r="AR26" s="1097"/>
      <c r="AS26" s="1097"/>
      <c r="AT26" s="1098"/>
      <c r="AU26" s="1096" t="s">
        <v>397</v>
      </c>
      <c r="AV26" s="1097"/>
      <c r="AW26" s="1097"/>
      <c r="AX26" s="1097"/>
      <c r="AY26" s="1098"/>
      <c r="AZ26" s="1096" t="s">
        <v>398</v>
      </c>
      <c r="BA26" s="1097"/>
      <c r="BB26" s="1097"/>
      <c r="BC26" s="1097"/>
      <c r="BD26" s="1098"/>
      <c r="BE26" s="1096" t="s">
        <v>375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399</v>
      </c>
      <c r="C28" s="1146"/>
      <c r="D28" s="1146"/>
      <c r="E28" s="1146"/>
      <c r="F28" s="1146"/>
      <c r="G28" s="1146"/>
      <c r="H28" s="1146"/>
      <c r="I28" s="1146"/>
      <c r="J28" s="1146"/>
      <c r="K28" s="1146"/>
      <c r="L28" s="1146"/>
      <c r="M28" s="1146"/>
      <c r="N28" s="1146"/>
      <c r="O28" s="1146"/>
      <c r="P28" s="1147"/>
      <c r="Q28" s="1148">
        <v>2670</v>
      </c>
      <c r="R28" s="1149"/>
      <c r="S28" s="1149"/>
      <c r="T28" s="1149"/>
      <c r="U28" s="1149"/>
      <c r="V28" s="1149">
        <v>2638</v>
      </c>
      <c r="W28" s="1149"/>
      <c r="X28" s="1149"/>
      <c r="Y28" s="1149"/>
      <c r="Z28" s="1149"/>
      <c r="AA28" s="1149">
        <v>32</v>
      </c>
      <c r="AB28" s="1149"/>
      <c r="AC28" s="1149"/>
      <c r="AD28" s="1149"/>
      <c r="AE28" s="1150"/>
      <c r="AF28" s="1151">
        <v>32</v>
      </c>
      <c r="AG28" s="1149"/>
      <c r="AH28" s="1149"/>
      <c r="AI28" s="1149"/>
      <c r="AJ28" s="1152"/>
      <c r="AK28" s="1153">
        <v>222</v>
      </c>
      <c r="AL28" s="1141"/>
      <c r="AM28" s="1141"/>
      <c r="AN28" s="1141"/>
      <c r="AO28" s="1141"/>
      <c r="AP28" s="1141" t="s">
        <v>570</v>
      </c>
      <c r="AQ28" s="1141"/>
      <c r="AR28" s="1141"/>
      <c r="AS28" s="1141"/>
      <c r="AT28" s="1141"/>
      <c r="AU28" s="1141" t="s">
        <v>570</v>
      </c>
      <c r="AV28" s="1141"/>
      <c r="AW28" s="1141"/>
      <c r="AX28" s="1141"/>
      <c r="AY28" s="1141"/>
      <c r="AZ28" s="1142" t="s">
        <v>570</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26" t="s">
        <v>400</v>
      </c>
      <c r="C29" s="1127"/>
      <c r="D29" s="1127"/>
      <c r="E29" s="1127"/>
      <c r="F29" s="1127"/>
      <c r="G29" s="1127"/>
      <c r="H29" s="1127"/>
      <c r="I29" s="1127"/>
      <c r="J29" s="1127"/>
      <c r="K29" s="1127"/>
      <c r="L29" s="1127"/>
      <c r="M29" s="1127"/>
      <c r="N29" s="1127"/>
      <c r="O29" s="1127"/>
      <c r="P29" s="1128"/>
      <c r="Q29" s="1138">
        <v>1909</v>
      </c>
      <c r="R29" s="1139"/>
      <c r="S29" s="1139"/>
      <c r="T29" s="1139"/>
      <c r="U29" s="1139"/>
      <c r="V29" s="1139">
        <v>1906</v>
      </c>
      <c r="W29" s="1139"/>
      <c r="X29" s="1139"/>
      <c r="Y29" s="1139"/>
      <c r="Z29" s="1139"/>
      <c r="AA29" s="1139">
        <v>3</v>
      </c>
      <c r="AB29" s="1139"/>
      <c r="AC29" s="1139"/>
      <c r="AD29" s="1139"/>
      <c r="AE29" s="1140"/>
      <c r="AF29" s="1132">
        <v>3</v>
      </c>
      <c r="AG29" s="1133"/>
      <c r="AH29" s="1133"/>
      <c r="AI29" s="1133"/>
      <c r="AJ29" s="1134"/>
      <c r="AK29" s="1075">
        <v>315</v>
      </c>
      <c r="AL29" s="1066"/>
      <c r="AM29" s="1066"/>
      <c r="AN29" s="1066"/>
      <c r="AO29" s="1066"/>
      <c r="AP29" s="1066" t="s">
        <v>570</v>
      </c>
      <c r="AQ29" s="1066"/>
      <c r="AR29" s="1066"/>
      <c r="AS29" s="1066"/>
      <c r="AT29" s="1066"/>
      <c r="AU29" s="1066" t="s">
        <v>570</v>
      </c>
      <c r="AV29" s="1066"/>
      <c r="AW29" s="1066"/>
      <c r="AX29" s="1066"/>
      <c r="AY29" s="1066"/>
      <c r="AZ29" s="1066" t="s">
        <v>570</v>
      </c>
      <c r="BA29" s="1066"/>
      <c r="BB29" s="1066"/>
      <c r="BC29" s="1066"/>
      <c r="BD29" s="1066"/>
      <c r="BE29" s="1121"/>
      <c r="BF29" s="1121"/>
      <c r="BG29" s="1121"/>
      <c r="BH29" s="1121"/>
      <c r="BI29" s="1122"/>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26" t="s">
        <v>401</v>
      </c>
      <c r="C30" s="1127"/>
      <c r="D30" s="1127"/>
      <c r="E30" s="1127"/>
      <c r="F30" s="1127"/>
      <c r="G30" s="1127"/>
      <c r="H30" s="1127"/>
      <c r="I30" s="1127"/>
      <c r="J30" s="1127"/>
      <c r="K30" s="1127"/>
      <c r="L30" s="1127"/>
      <c r="M30" s="1127"/>
      <c r="N30" s="1127"/>
      <c r="O30" s="1127"/>
      <c r="P30" s="1128"/>
      <c r="Q30" s="1138">
        <v>321</v>
      </c>
      <c r="R30" s="1139"/>
      <c r="S30" s="1139"/>
      <c r="T30" s="1139"/>
      <c r="U30" s="1139"/>
      <c r="V30" s="1139">
        <v>320</v>
      </c>
      <c r="W30" s="1139"/>
      <c r="X30" s="1139"/>
      <c r="Y30" s="1139"/>
      <c r="Z30" s="1139"/>
      <c r="AA30" s="1139">
        <v>1</v>
      </c>
      <c r="AB30" s="1139"/>
      <c r="AC30" s="1139"/>
      <c r="AD30" s="1139"/>
      <c r="AE30" s="1140"/>
      <c r="AF30" s="1132">
        <v>1</v>
      </c>
      <c r="AG30" s="1133"/>
      <c r="AH30" s="1133"/>
      <c r="AI30" s="1133"/>
      <c r="AJ30" s="1134"/>
      <c r="AK30" s="1075">
        <v>99</v>
      </c>
      <c r="AL30" s="1066"/>
      <c r="AM30" s="1066"/>
      <c r="AN30" s="1066"/>
      <c r="AO30" s="1066"/>
      <c r="AP30" s="1066" t="s">
        <v>570</v>
      </c>
      <c r="AQ30" s="1066"/>
      <c r="AR30" s="1066"/>
      <c r="AS30" s="1066"/>
      <c r="AT30" s="1066"/>
      <c r="AU30" s="1066" t="s">
        <v>570</v>
      </c>
      <c r="AV30" s="1066"/>
      <c r="AW30" s="1066"/>
      <c r="AX30" s="1066"/>
      <c r="AY30" s="1066"/>
      <c r="AZ30" s="1066" t="s">
        <v>570</v>
      </c>
      <c r="BA30" s="1066"/>
      <c r="BB30" s="1066"/>
      <c r="BC30" s="1066"/>
      <c r="BD30" s="1066"/>
      <c r="BE30" s="1121"/>
      <c r="BF30" s="1121"/>
      <c r="BG30" s="1121"/>
      <c r="BH30" s="1121"/>
      <c r="BI30" s="1122"/>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26" t="s">
        <v>402</v>
      </c>
      <c r="C31" s="1127"/>
      <c r="D31" s="1127"/>
      <c r="E31" s="1127"/>
      <c r="F31" s="1127"/>
      <c r="G31" s="1127"/>
      <c r="H31" s="1127"/>
      <c r="I31" s="1127"/>
      <c r="J31" s="1127"/>
      <c r="K31" s="1127"/>
      <c r="L31" s="1127"/>
      <c r="M31" s="1127"/>
      <c r="N31" s="1127"/>
      <c r="O31" s="1127"/>
      <c r="P31" s="1128"/>
      <c r="Q31" s="1138">
        <v>477</v>
      </c>
      <c r="R31" s="1139"/>
      <c r="S31" s="1139"/>
      <c r="T31" s="1139"/>
      <c r="U31" s="1139"/>
      <c r="V31" s="1139">
        <v>421</v>
      </c>
      <c r="W31" s="1139"/>
      <c r="X31" s="1139"/>
      <c r="Y31" s="1139"/>
      <c r="Z31" s="1139"/>
      <c r="AA31" s="1139">
        <v>56</v>
      </c>
      <c r="AB31" s="1139"/>
      <c r="AC31" s="1139"/>
      <c r="AD31" s="1139"/>
      <c r="AE31" s="1140"/>
      <c r="AF31" s="1132">
        <v>988</v>
      </c>
      <c r="AG31" s="1133"/>
      <c r="AH31" s="1133"/>
      <c r="AI31" s="1133"/>
      <c r="AJ31" s="1134"/>
      <c r="AK31" s="1075">
        <v>44</v>
      </c>
      <c r="AL31" s="1066"/>
      <c r="AM31" s="1066"/>
      <c r="AN31" s="1066"/>
      <c r="AO31" s="1066"/>
      <c r="AP31" s="1066">
        <v>2129</v>
      </c>
      <c r="AQ31" s="1066"/>
      <c r="AR31" s="1066"/>
      <c r="AS31" s="1066"/>
      <c r="AT31" s="1066"/>
      <c r="AU31" s="1066">
        <v>2</v>
      </c>
      <c r="AV31" s="1066"/>
      <c r="AW31" s="1066"/>
      <c r="AX31" s="1066"/>
      <c r="AY31" s="1066"/>
      <c r="AZ31" s="1066" t="s">
        <v>570</v>
      </c>
      <c r="BA31" s="1066"/>
      <c r="BB31" s="1066"/>
      <c r="BC31" s="1066"/>
      <c r="BD31" s="1066"/>
      <c r="BE31" s="1121" t="s">
        <v>403</v>
      </c>
      <c r="BF31" s="1121"/>
      <c r="BG31" s="1121"/>
      <c r="BH31" s="1121"/>
      <c r="BI31" s="1122"/>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26" t="s">
        <v>404</v>
      </c>
      <c r="C32" s="1127"/>
      <c r="D32" s="1127"/>
      <c r="E32" s="1127"/>
      <c r="F32" s="1127"/>
      <c r="G32" s="1127"/>
      <c r="H32" s="1127"/>
      <c r="I32" s="1127"/>
      <c r="J32" s="1127"/>
      <c r="K32" s="1127"/>
      <c r="L32" s="1127"/>
      <c r="M32" s="1127"/>
      <c r="N32" s="1127"/>
      <c r="O32" s="1127"/>
      <c r="P32" s="1128"/>
      <c r="Q32" s="1138">
        <v>2006</v>
      </c>
      <c r="R32" s="1139"/>
      <c r="S32" s="1139"/>
      <c r="T32" s="1139"/>
      <c r="U32" s="1139"/>
      <c r="V32" s="1139">
        <v>2078</v>
      </c>
      <c r="W32" s="1139"/>
      <c r="X32" s="1139"/>
      <c r="Y32" s="1139"/>
      <c r="Z32" s="1139"/>
      <c r="AA32" s="1139" t="s">
        <v>569</v>
      </c>
      <c r="AB32" s="1139"/>
      <c r="AC32" s="1139"/>
      <c r="AD32" s="1139"/>
      <c r="AE32" s="1140"/>
      <c r="AF32" s="1132">
        <v>242</v>
      </c>
      <c r="AG32" s="1133"/>
      <c r="AH32" s="1133"/>
      <c r="AI32" s="1133"/>
      <c r="AJ32" s="1134"/>
      <c r="AK32" s="1075">
        <v>409</v>
      </c>
      <c r="AL32" s="1066"/>
      <c r="AM32" s="1066"/>
      <c r="AN32" s="1066"/>
      <c r="AO32" s="1066"/>
      <c r="AP32" s="1066">
        <v>1379</v>
      </c>
      <c r="AQ32" s="1066"/>
      <c r="AR32" s="1066"/>
      <c r="AS32" s="1066"/>
      <c r="AT32" s="1066"/>
      <c r="AU32" s="1066">
        <v>870</v>
      </c>
      <c r="AV32" s="1066"/>
      <c r="AW32" s="1066"/>
      <c r="AX32" s="1066"/>
      <c r="AY32" s="1066"/>
      <c r="AZ32" s="1066" t="s">
        <v>570</v>
      </c>
      <c r="BA32" s="1066"/>
      <c r="BB32" s="1066"/>
      <c r="BC32" s="1066"/>
      <c r="BD32" s="1066"/>
      <c r="BE32" s="1121" t="s">
        <v>403</v>
      </c>
      <c r="BF32" s="1121"/>
      <c r="BG32" s="1121"/>
      <c r="BH32" s="1121"/>
      <c r="BI32" s="1122"/>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26" t="s">
        <v>405</v>
      </c>
      <c r="C33" s="1127"/>
      <c r="D33" s="1127"/>
      <c r="E33" s="1127"/>
      <c r="F33" s="1127"/>
      <c r="G33" s="1127"/>
      <c r="H33" s="1127"/>
      <c r="I33" s="1127"/>
      <c r="J33" s="1127"/>
      <c r="K33" s="1127"/>
      <c r="L33" s="1127"/>
      <c r="M33" s="1127"/>
      <c r="N33" s="1127"/>
      <c r="O33" s="1127"/>
      <c r="P33" s="1128"/>
      <c r="Q33" s="1138">
        <v>943</v>
      </c>
      <c r="R33" s="1139"/>
      <c r="S33" s="1139"/>
      <c r="T33" s="1139"/>
      <c r="U33" s="1139"/>
      <c r="V33" s="1139">
        <v>941</v>
      </c>
      <c r="W33" s="1139"/>
      <c r="X33" s="1139"/>
      <c r="Y33" s="1139"/>
      <c r="Z33" s="1139"/>
      <c r="AA33" s="1139">
        <v>2</v>
      </c>
      <c r="AB33" s="1139"/>
      <c r="AC33" s="1139"/>
      <c r="AD33" s="1139"/>
      <c r="AE33" s="1140"/>
      <c r="AF33" s="1132">
        <v>2</v>
      </c>
      <c r="AG33" s="1133"/>
      <c r="AH33" s="1133"/>
      <c r="AI33" s="1133"/>
      <c r="AJ33" s="1134"/>
      <c r="AK33" s="1075">
        <v>357</v>
      </c>
      <c r="AL33" s="1066"/>
      <c r="AM33" s="1066"/>
      <c r="AN33" s="1066"/>
      <c r="AO33" s="1066"/>
      <c r="AP33" s="1066">
        <v>3614</v>
      </c>
      <c r="AQ33" s="1066"/>
      <c r="AR33" s="1066"/>
      <c r="AS33" s="1066"/>
      <c r="AT33" s="1066"/>
      <c r="AU33" s="1066">
        <v>2967</v>
      </c>
      <c r="AV33" s="1066"/>
      <c r="AW33" s="1066"/>
      <c r="AX33" s="1066"/>
      <c r="AY33" s="1066"/>
      <c r="AZ33" s="1066" t="s">
        <v>570</v>
      </c>
      <c r="BA33" s="1066"/>
      <c r="BB33" s="1066"/>
      <c r="BC33" s="1066"/>
      <c r="BD33" s="1066"/>
      <c r="BE33" s="1121" t="s">
        <v>406</v>
      </c>
      <c r="BF33" s="1121"/>
      <c r="BG33" s="1121"/>
      <c r="BH33" s="1121"/>
      <c r="BI33" s="1122"/>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26" t="s">
        <v>407</v>
      </c>
      <c r="C34" s="1127"/>
      <c r="D34" s="1127"/>
      <c r="E34" s="1127"/>
      <c r="F34" s="1127"/>
      <c r="G34" s="1127"/>
      <c r="H34" s="1127"/>
      <c r="I34" s="1127"/>
      <c r="J34" s="1127"/>
      <c r="K34" s="1127"/>
      <c r="L34" s="1127"/>
      <c r="M34" s="1127"/>
      <c r="N34" s="1127"/>
      <c r="O34" s="1127"/>
      <c r="P34" s="1128"/>
      <c r="Q34" s="1138">
        <v>95</v>
      </c>
      <c r="R34" s="1139"/>
      <c r="S34" s="1139"/>
      <c r="T34" s="1139"/>
      <c r="U34" s="1139"/>
      <c r="V34" s="1139">
        <v>95</v>
      </c>
      <c r="W34" s="1139"/>
      <c r="X34" s="1139"/>
      <c r="Y34" s="1139"/>
      <c r="Z34" s="1139"/>
      <c r="AA34" s="1139">
        <v>0</v>
      </c>
      <c r="AB34" s="1139"/>
      <c r="AC34" s="1139"/>
      <c r="AD34" s="1139"/>
      <c r="AE34" s="1140"/>
      <c r="AF34" s="1132">
        <v>0</v>
      </c>
      <c r="AG34" s="1133"/>
      <c r="AH34" s="1133"/>
      <c r="AI34" s="1133"/>
      <c r="AJ34" s="1134"/>
      <c r="AK34" s="1075">
        <v>44</v>
      </c>
      <c r="AL34" s="1066"/>
      <c r="AM34" s="1066"/>
      <c r="AN34" s="1066"/>
      <c r="AO34" s="1066"/>
      <c r="AP34" s="1066">
        <v>470</v>
      </c>
      <c r="AQ34" s="1066"/>
      <c r="AR34" s="1066"/>
      <c r="AS34" s="1066"/>
      <c r="AT34" s="1066"/>
      <c r="AU34" s="1066">
        <v>395</v>
      </c>
      <c r="AV34" s="1066"/>
      <c r="AW34" s="1066"/>
      <c r="AX34" s="1066"/>
      <c r="AY34" s="1066"/>
      <c r="AZ34" s="1066" t="s">
        <v>570</v>
      </c>
      <c r="BA34" s="1066"/>
      <c r="BB34" s="1066"/>
      <c r="BC34" s="1066"/>
      <c r="BD34" s="1066"/>
      <c r="BE34" s="1121" t="s">
        <v>406</v>
      </c>
      <c r="BF34" s="1121"/>
      <c r="BG34" s="1121"/>
      <c r="BH34" s="1121"/>
      <c r="BI34" s="1122"/>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26"/>
      <c r="C35" s="1127"/>
      <c r="D35" s="1127"/>
      <c r="E35" s="1127"/>
      <c r="F35" s="1127"/>
      <c r="G35" s="1127"/>
      <c r="H35" s="1127"/>
      <c r="I35" s="1127"/>
      <c r="J35" s="1127"/>
      <c r="K35" s="1127"/>
      <c r="L35" s="1127"/>
      <c r="M35" s="1127"/>
      <c r="N35" s="1127"/>
      <c r="O35" s="1127"/>
      <c r="P35" s="1128"/>
      <c r="Q35" s="1138"/>
      <c r="R35" s="1139"/>
      <c r="S35" s="1139"/>
      <c r="T35" s="1139"/>
      <c r="U35" s="1139"/>
      <c r="V35" s="1139"/>
      <c r="W35" s="1139"/>
      <c r="X35" s="1139"/>
      <c r="Y35" s="1139"/>
      <c r="Z35" s="1139"/>
      <c r="AA35" s="1139"/>
      <c r="AB35" s="1139"/>
      <c r="AC35" s="1139"/>
      <c r="AD35" s="1139"/>
      <c r="AE35" s="1140"/>
      <c r="AF35" s="1132"/>
      <c r="AG35" s="1133"/>
      <c r="AH35" s="1133"/>
      <c r="AI35" s="1133"/>
      <c r="AJ35" s="1134"/>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1"/>
      <c r="BF35" s="1121"/>
      <c r="BG35" s="1121"/>
      <c r="BH35" s="1121"/>
      <c r="BI35" s="1122"/>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26"/>
      <c r="C36" s="1127"/>
      <c r="D36" s="1127"/>
      <c r="E36" s="1127"/>
      <c r="F36" s="1127"/>
      <c r="G36" s="1127"/>
      <c r="H36" s="1127"/>
      <c r="I36" s="1127"/>
      <c r="J36" s="1127"/>
      <c r="K36" s="1127"/>
      <c r="L36" s="1127"/>
      <c r="M36" s="1127"/>
      <c r="N36" s="1127"/>
      <c r="O36" s="1127"/>
      <c r="P36" s="1128"/>
      <c r="Q36" s="1138"/>
      <c r="R36" s="1139"/>
      <c r="S36" s="1139"/>
      <c r="T36" s="1139"/>
      <c r="U36" s="1139"/>
      <c r="V36" s="1139"/>
      <c r="W36" s="1139"/>
      <c r="X36" s="1139"/>
      <c r="Y36" s="1139"/>
      <c r="Z36" s="1139"/>
      <c r="AA36" s="1139"/>
      <c r="AB36" s="1139"/>
      <c r="AC36" s="1139"/>
      <c r="AD36" s="1139"/>
      <c r="AE36" s="1140"/>
      <c r="AF36" s="1132"/>
      <c r="AG36" s="1133"/>
      <c r="AH36" s="1133"/>
      <c r="AI36" s="1133"/>
      <c r="AJ36" s="1134"/>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1"/>
      <c r="BF36" s="1121"/>
      <c r="BG36" s="1121"/>
      <c r="BH36" s="1121"/>
      <c r="BI36" s="1122"/>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26"/>
      <c r="C37" s="1127"/>
      <c r="D37" s="1127"/>
      <c r="E37" s="1127"/>
      <c r="F37" s="1127"/>
      <c r="G37" s="1127"/>
      <c r="H37" s="1127"/>
      <c r="I37" s="1127"/>
      <c r="J37" s="1127"/>
      <c r="K37" s="1127"/>
      <c r="L37" s="1127"/>
      <c r="M37" s="1127"/>
      <c r="N37" s="1127"/>
      <c r="O37" s="1127"/>
      <c r="P37" s="1128"/>
      <c r="Q37" s="1138"/>
      <c r="R37" s="1139"/>
      <c r="S37" s="1139"/>
      <c r="T37" s="1139"/>
      <c r="U37" s="1139"/>
      <c r="V37" s="1139"/>
      <c r="W37" s="1139"/>
      <c r="X37" s="1139"/>
      <c r="Y37" s="1139"/>
      <c r="Z37" s="1139"/>
      <c r="AA37" s="1139"/>
      <c r="AB37" s="1139"/>
      <c r="AC37" s="1139"/>
      <c r="AD37" s="1139"/>
      <c r="AE37" s="1140"/>
      <c r="AF37" s="1132"/>
      <c r="AG37" s="1133"/>
      <c r="AH37" s="1133"/>
      <c r="AI37" s="1133"/>
      <c r="AJ37" s="1134"/>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1"/>
      <c r="BF37" s="1121"/>
      <c r="BG37" s="1121"/>
      <c r="BH37" s="1121"/>
      <c r="BI37" s="1122"/>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26"/>
      <c r="C38" s="1127"/>
      <c r="D38" s="1127"/>
      <c r="E38" s="1127"/>
      <c r="F38" s="1127"/>
      <c r="G38" s="1127"/>
      <c r="H38" s="1127"/>
      <c r="I38" s="1127"/>
      <c r="J38" s="1127"/>
      <c r="K38" s="1127"/>
      <c r="L38" s="1127"/>
      <c r="M38" s="1127"/>
      <c r="N38" s="1127"/>
      <c r="O38" s="1127"/>
      <c r="P38" s="1128"/>
      <c r="Q38" s="1138"/>
      <c r="R38" s="1139"/>
      <c r="S38" s="1139"/>
      <c r="T38" s="1139"/>
      <c r="U38" s="1139"/>
      <c r="V38" s="1139"/>
      <c r="W38" s="1139"/>
      <c r="X38" s="1139"/>
      <c r="Y38" s="1139"/>
      <c r="Z38" s="1139"/>
      <c r="AA38" s="1139"/>
      <c r="AB38" s="1139"/>
      <c r="AC38" s="1139"/>
      <c r="AD38" s="1139"/>
      <c r="AE38" s="1140"/>
      <c r="AF38" s="1132"/>
      <c r="AG38" s="1133"/>
      <c r="AH38" s="1133"/>
      <c r="AI38" s="1133"/>
      <c r="AJ38" s="1134"/>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1"/>
      <c r="BF38" s="1121"/>
      <c r="BG38" s="1121"/>
      <c r="BH38" s="1121"/>
      <c r="BI38" s="1122"/>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26"/>
      <c r="C39" s="1127"/>
      <c r="D39" s="1127"/>
      <c r="E39" s="1127"/>
      <c r="F39" s="1127"/>
      <c r="G39" s="1127"/>
      <c r="H39" s="1127"/>
      <c r="I39" s="1127"/>
      <c r="J39" s="1127"/>
      <c r="K39" s="1127"/>
      <c r="L39" s="1127"/>
      <c r="M39" s="1127"/>
      <c r="N39" s="1127"/>
      <c r="O39" s="1127"/>
      <c r="P39" s="1128"/>
      <c r="Q39" s="1138"/>
      <c r="R39" s="1139"/>
      <c r="S39" s="1139"/>
      <c r="T39" s="1139"/>
      <c r="U39" s="1139"/>
      <c r="V39" s="1139"/>
      <c r="W39" s="1139"/>
      <c r="X39" s="1139"/>
      <c r="Y39" s="1139"/>
      <c r="Z39" s="1139"/>
      <c r="AA39" s="1139"/>
      <c r="AB39" s="1139"/>
      <c r="AC39" s="1139"/>
      <c r="AD39" s="1139"/>
      <c r="AE39" s="1140"/>
      <c r="AF39" s="1132"/>
      <c r="AG39" s="1133"/>
      <c r="AH39" s="1133"/>
      <c r="AI39" s="1133"/>
      <c r="AJ39" s="1134"/>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1"/>
      <c r="BF39" s="1121"/>
      <c r="BG39" s="1121"/>
      <c r="BH39" s="1121"/>
      <c r="BI39" s="1122"/>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26"/>
      <c r="C40" s="1127"/>
      <c r="D40" s="1127"/>
      <c r="E40" s="1127"/>
      <c r="F40" s="1127"/>
      <c r="G40" s="1127"/>
      <c r="H40" s="1127"/>
      <c r="I40" s="1127"/>
      <c r="J40" s="1127"/>
      <c r="K40" s="1127"/>
      <c r="L40" s="1127"/>
      <c r="M40" s="1127"/>
      <c r="N40" s="1127"/>
      <c r="O40" s="1127"/>
      <c r="P40" s="1128"/>
      <c r="Q40" s="1138"/>
      <c r="R40" s="1139"/>
      <c r="S40" s="1139"/>
      <c r="T40" s="1139"/>
      <c r="U40" s="1139"/>
      <c r="V40" s="1139"/>
      <c r="W40" s="1139"/>
      <c r="X40" s="1139"/>
      <c r="Y40" s="1139"/>
      <c r="Z40" s="1139"/>
      <c r="AA40" s="1139"/>
      <c r="AB40" s="1139"/>
      <c r="AC40" s="1139"/>
      <c r="AD40" s="1139"/>
      <c r="AE40" s="1140"/>
      <c r="AF40" s="1132"/>
      <c r="AG40" s="1133"/>
      <c r="AH40" s="1133"/>
      <c r="AI40" s="1133"/>
      <c r="AJ40" s="1134"/>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1"/>
      <c r="BF40" s="1121"/>
      <c r="BG40" s="1121"/>
      <c r="BH40" s="1121"/>
      <c r="BI40" s="1122"/>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26"/>
      <c r="C41" s="1127"/>
      <c r="D41" s="1127"/>
      <c r="E41" s="1127"/>
      <c r="F41" s="1127"/>
      <c r="G41" s="1127"/>
      <c r="H41" s="1127"/>
      <c r="I41" s="1127"/>
      <c r="J41" s="1127"/>
      <c r="K41" s="1127"/>
      <c r="L41" s="1127"/>
      <c r="M41" s="1127"/>
      <c r="N41" s="1127"/>
      <c r="O41" s="1127"/>
      <c r="P41" s="1128"/>
      <c r="Q41" s="1138"/>
      <c r="R41" s="1139"/>
      <c r="S41" s="1139"/>
      <c r="T41" s="1139"/>
      <c r="U41" s="1139"/>
      <c r="V41" s="1139"/>
      <c r="W41" s="1139"/>
      <c r="X41" s="1139"/>
      <c r="Y41" s="1139"/>
      <c r="Z41" s="1139"/>
      <c r="AA41" s="1139"/>
      <c r="AB41" s="1139"/>
      <c r="AC41" s="1139"/>
      <c r="AD41" s="1139"/>
      <c r="AE41" s="1140"/>
      <c r="AF41" s="1132"/>
      <c r="AG41" s="1133"/>
      <c r="AH41" s="1133"/>
      <c r="AI41" s="1133"/>
      <c r="AJ41" s="1134"/>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1"/>
      <c r="BF41" s="1121"/>
      <c r="BG41" s="1121"/>
      <c r="BH41" s="1121"/>
      <c r="BI41" s="1122"/>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26"/>
      <c r="C42" s="1127"/>
      <c r="D42" s="1127"/>
      <c r="E42" s="1127"/>
      <c r="F42" s="1127"/>
      <c r="G42" s="1127"/>
      <c r="H42" s="1127"/>
      <c r="I42" s="1127"/>
      <c r="J42" s="1127"/>
      <c r="K42" s="1127"/>
      <c r="L42" s="1127"/>
      <c r="M42" s="1127"/>
      <c r="N42" s="1127"/>
      <c r="O42" s="1127"/>
      <c r="P42" s="1128"/>
      <c r="Q42" s="1138"/>
      <c r="R42" s="1139"/>
      <c r="S42" s="1139"/>
      <c r="T42" s="1139"/>
      <c r="U42" s="1139"/>
      <c r="V42" s="1139"/>
      <c r="W42" s="1139"/>
      <c r="X42" s="1139"/>
      <c r="Y42" s="1139"/>
      <c r="Z42" s="1139"/>
      <c r="AA42" s="1139"/>
      <c r="AB42" s="1139"/>
      <c r="AC42" s="1139"/>
      <c r="AD42" s="1139"/>
      <c r="AE42" s="1140"/>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1"/>
      <c r="BF42" s="1121"/>
      <c r="BG42" s="1121"/>
      <c r="BH42" s="1121"/>
      <c r="BI42" s="1122"/>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26"/>
      <c r="C43" s="1127"/>
      <c r="D43" s="1127"/>
      <c r="E43" s="1127"/>
      <c r="F43" s="1127"/>
      <c r="G43" s="1127"/>
      <c r="H43" s="1127"/>
      <c r="I43" s="1127"/>
      <c r="J43" s="1127"/>
      <c r="K43" s="1127"/>
      <c r="L43" s="1127"/>
      <c r="M43" s="1127"/>
      <c r="N43" s="1127"/>
      <c r="O43" s="1127"/>
      <c r="P43" s="1128"/>
      <c r="Q43" s="1138"/>
      <c r="R43" s="1139"/>
      <c r="S43" s="1139"/>
      <c r="T43" s="1139"/>
      <c r="U43" s="1139"/>
      <c r="V43" s="1139"/>
      <c r="W43" s="1139"/>
      <c r="X43" s="1139"/>
      <c r="Y43" s="1139"/>
      <c r="Z43" s="1139"/>
      <c r="AA43" s="1139"/>
      <c r="AB43" s="1139"/>
      <c r="AC43" s="1139"/>
      <c r="AD43" s="1139"/>
      <c r="AE43" s="1140"/>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1"/>
      <c r="BF43" s="1121"/>
      <c r="BG43" s="1121"/>
      <c r="BH43" s="1121"/>
      <c r="BI43" s="1122"/>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26"/>
      <c r="C44" s="1127"/>
      <c r="D44" s="1127"/>
      <c r="E44" s="1127"/>
      <c r="F44" s="1127"/>
      <c r="G44" s="1127"/>
      <c r="H44" s="1127"/>
      <c r="I44" s="1127"/>
      <c r="J44" s="1127"/>
      <c r="K44" s="1127"/>
      <c r="L44" s="1127"/>
      <c r="M44" s="1127"/>
      <c r="N44" s="1127"/>
      <c r="O44" s="1127"/>
      <c r="P44" s="1128"/>
      <c r="Q44" s="1138"/>
      <c r="R44" s="1139"/>
      <c r="S44" s="1139"/>
      <c r="T44" s="1139"/>
      <c r="U44" s="1139"/>
      <c r="V44" s="1139"/>
      <c r="W44" s="1139"/>
      <c r="X44" s="1139"/>
      <c r="Y44" s="1139"/>
      <c r="Z44" s="1139"/>
      <c r="AA44" s="1139"/>
      <c r="AB44" s="1139"/>
      <c r="AC44" s="1139"/>
      <c r="AD44" s="1139"/>
      <c r="AE44" s="1140"/>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1"/>
      <c r="BF44" s="1121"/>
      <c r="BG44" s="1121"/>
      <c r="BH44" s="1121"/>
      <c r="BI44" s="1122"/>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26"/>
      <c r="C45" s="1127"/>
      <c r="D45" s="1127"/>
      <c r="E45" s="1127"/>
      <c r="F45" s="1127"/>
      <c r="G45" s="1127"/>
      <c r="H45" s="1127"/>
      <c r="I45" s="1127"/>
      <c r="J45" s="1127"/>
      <c r="K45" s="1127"/>
      <c r="L45" s="1127"/>
      <c r="M45" s="1127"/>
      <c r="N45" s="1127"/>
      <c r="O45" s="1127"/>
      <c r="P45" s="1128"/>
      <c r="Q45" s="1138"/>
      <c r="R45" s="1139"/>
      <c r="S45" s="1139"/>
      <c r="T45" s="1139"/>
      <c r="U45" s="1139"/>
      <c r="V45" s="1139"/>
      <c r="W45" s="1139"/>
      <c r="X45" s="1139"/>
      <c r="Y45" s="1139"/>
      <c r="Z45" s="1139"/>
      <c r="AA45" s="1139"/>
      <c r="AB45" s="1139"/>
      <c r="AC45" s="1139"/>
      <c r="AD45" s="1139"/>
      <c r="AE45" s="1140"/>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1"/>
      <c r="BF45" s="1121"/>
      <c r="BG45" s="1121"/>
      <c r="BH45" s="1121"/>
      <c r="BI45" s="1122"/>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26"/>
      <c r="C46" s="1127"/>
      <c r="D46" s="1127"/>
      <c r="E46" s="1127"/>
      <c r="F46" s="1127"/>
      <c r="G46" s="1127"/>
      <c r="H46" s="1127"/>
      <c r="I46" s="1127"/>
      <c r="J46" s="1127"/>
      <c r="K46" s="1127"/>
      <c r="L46" s="1127"/>
      <c r="M46" s="1127"/>
      <c r="N46" s="1127"/>
      <c r="O46" s="1127"/>
      <c r="P46" s="1128"/>
      <c r="Q46" s="1138"/>
      <c r="R46" s="1139"/>
      <c r="S46" s="1139"/>
      <c r="T46" s="1139"/>
      <c r="U46" s="1139"/>
      <c r="V46" s="1139"/>
      <c r="W46" s="1139"/>
      <c r="X46" s="1139"/>
      <c r="Y46" s="1139"/>
      <c r="Z46" s="1139"/>
      <c r="AA46" s="1139"/>
      <c r="AB46" s="1139"/>
      <c r="AC46" s="1139"/>
      <c r="AD46" s="1139"/>
      <c r="AE46" s="1140"/>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1"/>
      <c r="BF46" s="1121"/>
      <c r="BG46" s="1121"/>
      <c r="BH46" s="1121"/>
      <c r="BI46" s="1122"/>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26"/>
      <c r="C47" s="1127"/>
      <c r="D47" s="1127"/>
      <c r="E47" s="1127"/>
      <c r="F47" s="1127"/>
      <c r="G47" s="1127"/>
      <c r="H47" s="1127"/>
      <c r="I47" s="1127"/>
      <c r="J47" s="1127"/>
      <c r="K47" s="1127"/>
      <c r="L47" s="1127"/>
      <c r="M47" s="1127"/>
      <c r="N47" s="1127"/>
      <c r="O47" s="1127"/>
      <c r="P47" s="1128"/>
      <c r="Q47" s="1138"/>
      <c r="R47" s="1139"/>
      <c r="S47" s="1139"/>
      <c r="T47" s="1139"/>
      <c r="U47" s="1139"/>
      <c r="V47" s="1139"/>
      <c r="W47" s="1139"/>
      <c r="X47" s="1139"/>
      <c r="Y47" s="1139"/>
      <c r="Z47" s="1139"/>
      <c r="AA47" s="1139"/>
      <c r="AB47" s="1139"/>
      <c r="AC47" s="1139"/>
      <c r="AD47" s="1139"/>
      <c r="AE47" s="1140"/>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1"/>
      <c r="BF47" s="1121"/>
      <c r="BG47" s="1121"/>
      <c r="BH47" s="1121"/>
      <c r="BI47" s="1122"/>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26"/>
      <c r="C48" s="1127"/>
      <c r="D48" s="1127"/>
      <c r="E48" s="1127"/>
      <c r="F48" s="1127"/>
      <c r="G48" s="1127"/>
      <c r="H48" s="1127"/>
      <c r="I48" s="1127"/>
      <c r="J48" s="1127"/>
      <c r="K48" s="1127"/>
      <c r="L48" s="1127"/>
      <c r="M48" s="1127"/>
      <c r="N48" s="1127"/>
      <c r="O48" s="1127"/>
      <c r="P48" s="1128"/>
      <c r="Q48" s="1138"/>
      <c r="R48" s="1139"/>
      <c r="S48" s="1139"/>
      <c r="T48" s="1139"/>
      <c r="U48" s="1139"/>
      <c r="V48" s="1139"/>
      <c r="W48" s="1139"/>
      <c r="X48" s="1139"/>
      <c r="Y48" s="1139"/>
      <c r="Z48" s="1139"/>
      <c r="AA48" s="1139"/>
      <c r="AB48" s="1139"/>
      <c r="AC48" s="1139"/>
      <c r="AD48" s="1139"/>
      <c r="AE48" s="1140"/>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1"/>
      <c r="BF48" s="1121"/>
      <c r="BG48" s="1121"/>
      <c r="BH48" s="1121"/>
      <c r="BI48" s="1122"/>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26"/>
      <c r="C49" s="1127"/>
      <c r="D49" s="1127"/>
      <c r="E49" s="1127"/>
      <c r="F49" s="1127"/>
      <c r="G49" s="1127"/>
      <c r="H49" s="1127"/>
      <c r="I49" s="1127"/>
      <c r="J49" s="1127"/>
      <c r="K49" s="1127"/>
      <c r="L49" s="1127"/>
      <c r="M49" s="1127"/>
      <c r="N49" s="1127"/>
      <c r="O49" s="1127"/>
      <c r="P49" s="1128"/>
      <c r="Q49" s="1138"/>
      <c r="R49" s="1139"/>
      <c r="S49" s="1139"/>
      <c r="T49" s="1139"/>
      <c r="U49" s="1139"/>
      <c r="V49" s="1139"/>
      <c r="W49" s="1139"/>
      <c r="X49" s="1139"/>
      <c r="Y49" s="1139"/>
      <c r="Z49" s="1139"/>
      <c r="AA49" s="1139"/>
      <c r="AB49" s="1139"/>
      <c r="AC49" s="1139"/>
      <c r="AD49" s="1139"/>
      <c r="AE49" s="1140"/>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1"/>
      <c r="BF49" s="1121"/>
      <c r="BG49" s="1121"/>
      <c r="BH49" s="1121"/>
      <c r="BI49" s="1122"/>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26"/>
      <c r="C50" s="1127"/>
      <c r="D50" s="1127"/>
      <c r="E50" s="1127"/>
      <c r="F50" s="1127"/>
      <c r="G50" s="1127"/>
      <c r="H50" s="1127"/>
      <c r="I50" s="1127"/>
      <c r="J50" s="1127"/>
      <c r="K50" s="1127"/>
      <c r="L50" s="1127"/>
      <c r="M50" s="1127"/>
      <c r="N50" s="1127"/>
      <c r="O50" s="1127"/>
      <c r="P50" s="1128"/>
      <c r="Q50" s="1129"/>
      <c r="R50" s="1130"/>
      <c r="S50" s="1130"/>
      <c r="T50" s="1130"/>
      <c r="U50" s="1130"/>
      <c r="V50" s="1130"/>
      <c r="W50" s="1130"/>
      <c r="X50" s="1130"/>
      <c r="Y50" s="1130"/>
      <c r="Z50" s="1130"/>
      <c r="AA50" s="1130"/>
      <c r="AB50" s="1130"/>
      <c r="AC50" s="1130"/>
      <c r="AD50" s="1130"/>
      <c r="AE50" s="1131"/>
      <c r="AF50" s="1132"/>
      <c r="AG50" s="1133"/>
      <c r="AH50" s="1133"/>
      <c r="AI50" s="1133"/>
      <c r="AJ50" s="1134"/>
      <c r="AK50" s="1135"/>
      <c r="AL50" s="1130"/>
      <c r="AM50" s="1130"/>
      <c r="AN50" s="1130"/>
      <c r="AO50" s="1130"/>
      <c r="AP50" s="1130"/>
      <c r="AQ50" s="1130"/>
      <c r="AR50" s="1130"/>
      <c r="AS50" s="1130"/>
      <c r="AT50" s="1130"/>
      <c r="AU50" s="1130"/>
      <c r="AV50" s="1130"/>
      <c r="AW50" s="1130"/>
      <c r="AX50" s="1130"/>
      <c r="AY50" s="1130"/>
      <c r="AZ50" s="1136"/>
      <c r="BA50" s="1136"/>
      <c r="BB50" s="1136"/>
      <c r="BC50" s="1136"/>
      <c r="BD50" s="1136"/>
      <c r="BE50" s="1121"/>
      <c r="BF50" s="1121"/>
      <c r="BG50" s="1121"/>
      <c r="BH50" s="1121"/>
      <c r="BI50" s="1122"/>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26"/>
      <c r="C51" s="1127"/>
      <c r="D51" s="1127"/>
      <c r="E51" s="1127"/>
      <c r="F51" s="1127"/>
      <c r="G51" s="1127"/>
      <c r="H51" s="1127"/>
      <c r="I51" s="1127"/>
      <c r="J51" s="1127"/>
      <c r="K51" s="1127"/>
      <c r="L51" s="1127"/>
      <c r="M51" s="1127"/>
      <c r="N51" s="1127"/>
      <c r="O51" s="1127"/>
      <c r="P51" s="1128"/>
      <c r="Q51" s="1129"/>
      <c r="R51" s="1130"/>
      <c r="S51" s="1130"/>
      <c r="T51" s="1130"/>
      <c r="U51" s="1130"/>
      <c r="V51" s="1130"/>
      <c r="W51" s="1130"/>
      <c r="X51" s="1130"/>
      <c r="Y51" s="1130"/>
      <c r="Z51" s="1130"/>
      <c r="AA51" s="1130"/>
      <c r="AB51" s="1130"/>
      <c r="AC51" s="1130"/>
      <c r="AD51" s="1130"/>
      <c r="AE51" s="1131"/>
      <c r="AF51" s="1132"/>
      <c r="AG51" s="1133"/>
      <c r="AH51" s="1133"/>
      <c r="AI51" s="1133"/>
      <c r="AJ51" s="1134"/>
      <c r="AK51" s="1135"/>
      <c r="AL51" s="1130"/>
      <c r="AM51" s="1130"/>
      <c r="AN51" s="1130"/>
      <c r="AO51" s="1130"/>
      <c r="AP51" s="1130"/>
      <c r="AQ51" s="1130"/>
      <c r="AR51" s="1130"/>
      <c r="AS51" s="1130"/>
      <c r="AT51" s="1130"/>
      <c r="AU51" s="1130"/>
      <c r="AV51" s="1130"/>
      <c r="AW51" s="1130"/>
      <c r="AX51" s="1130"/>
      <c r="AY51" s="1130"/>
      <c r="AZ51" s="1136"/>
      <c r="BA51" s="1136"/>
      <c r="BB51" s="1136"/>
      <c r="BC51" s="1136"/>
      <c r="BD51" s="1136"/>
      <c r="BE51" s="1121"/>
      <c r="BF51" s="1121"/>
      <c r="BG51" s="1121"/>
      <c r="BH51" s="1121"/>
      <c r="BI51" s="1122"/>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26"/>
      <c r="C52" s="1127"/>
      <c r="D52" s="1127"/>
      <c r="E52" s="1127"/>
      <c r="F52" s="1127"/>
      <c r="G52" s="1127"/>
      <c r="H52" s="1127"/>
      <c r="I52" s="1127"/>
      <c r="J52" s="1127"/>
      <c r="K52" s="1127"/>
      <c r="L52" s="1127"/>
      <c r="M52" s="1127"/>
      <c r="N52" s="1127"/>
      <c r="O52" s="1127"/>
      <c r="P52" s="1128"/>
      <c r="Q52" s="1129"/>
      <c r="R52" s="1130"/>
      <c r="S52" s="1130"/>
      <c r="T52" s="1130"/>
      <c r="U52" s="1130"/>
      <c r="V52" s="1130"/>
      <c r="W52" s="1130"/>
      <c r="X52" s="1130"/>
      <c r="Y52" s="1130"/>
      <c r="Z52" s="1130"/>
      <c r="AA52" s="1130"/>
      <c r="AB52" s="1130"/>
      <c r="AC52" s="1130"/>
      <c r="AD52" s="1130"/>
      <c r="AE52" s="1131"/>
      <c r="AF52" s="1132"/>
      <c r="AG52" s="1133"/>
      <c r="AH52" s="1133"/>
      <c r="AI52" s="1133"/>
      <c r="AJ52" s="1134"/>
      <c r="AK52" s="1135"/>
      <c r="AL52" s="1130"/>
      <c r="AM52" s="1130"/>
      <c r="AN52" s="1130"/>
      <c r="AO52" s="1130"/>
      <c r="AP52" s="1130"/>
      <c r="AQ52" s="1130"/>
      <c r="AR52" s="1130"/>
      <c r="AS52" s="1130"/>
      <c r="AT52" s="1130"/>
      <c r="AU52" s="1130"/>
      <c r="AV52" s="1130"/>
      <c r="AW52" s="1130"/>
      <c r="AX52" s="1130"/>
      <c r="AY52" s="1130"/>
      <c r="AZ52" s="1136"/>
      <c r="BA52" s="1136"/>
      <c r="BB52" s="1136"/>
      <c r="BC52" s="1136"/>
      <c r="BD52" s="1136"/>
      <c r="BE52" s="1121"/>
      <c r="BF52" s="1121"/>
      <c r="BG52" s="1121"/>
      <c r="BH52" s="1121"/>
      <c r="BI52" s="1122"/>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26"/>
      <c r="C53" s="1127"/>
      <c r="D53" s="1127"/>
      <c r="E53" s="1127"/>
      <c r="F53" s="1127"/>
      <c r="G53" s="1127"/>
      <c r="H53" s="1127"/>
      <c r="I53" s="1127"/>
      <c r="J53" s="1127"/>
      <c r="K53" s="1127"/>
      <c r="L53" s="1127"/>
      <c r="M53" s="1127"/>
      <c r="N53" s="1127"/>
      <c r="O53" s="1127"/>
      <c r="P53" s="1128"/>
      <c r="Q53" s="1129"/>
      <c r="R53" s="1130"/>
      <c r="S53" s="1130"/>
      <c r="T53" s="1130"/>
      <c r="U53" s="1130"/>
      <c r="V53" s="1130"/>
      <c r="W53" s="1130"/>
      <c r="X53" s="1130"/>
      <c r="Y53" s="1130"/>
      <c r="Z53" s="1130"/>
      <c r="AA53" s="1130"/>
      <c r="AB53" s="1130"/>
      <c r="AC53" s="1130"/>
      <c r="AD53" s="1130"/>
      <c r="AE53" s="1131"/>
      <c r="AF53" s="1132"/>
      <c r="AG53" s="1133"/>
      <c r="AH53" s="1133"/>
      <c r="AI53" s="1133"/>
      <c r="AJ53" s="1134"/>
      <c r="AK53" s="1135"/>
      <c r="AL53" s="1130"/>
      <c r="AM53" s="1130"/>
      <c r="AN53" s="1130"/>
      <c r="AO53" s="1130"/>
      <c r="AP53" s="1130"/>
      <c r="AQ53" s="1130"/>
      <c r="AR53" s="1130"/>
      <c r="AS53" s="1130"/>
      <c r="AT53" s="1130"/>
      <c r="AU53" s="1130"/>
      <c r="AV53" s="1130"/>
      <c r="AW53" s="1130"/>
      <c r="AX53" s="1130"/>
      <c r="AY53" s="1130"/>
      <c r="AZ53" s="1136"/>
      <c r="BA53" s="1136"/>
      <c r="BB53" s="1136"/>
      <c r="BC53" s="1136"/>
      <c r="BD53" s="1136"/>
      <c r="BE53" s="1121"/>
      <c r="BF53" s="1121"/>
      <c r="BG53" s="1121"/>
      <c r="BH53" s="1121"/>
      <c r="BI53" s="1122"/>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26"/>
      <c r="C54" s="1127"/>
      <c r="D54" s="1127"/>
      <c r="E54" s="1127"/>
      <c r="F54" s="1127"/>
      <c r="G54" s="1127"/>
      <c r="H54" s="1127"/>
      <c r="I54" s="1127"/>
      <c r="J54" s="1127"/>
      <c r="K54" s="1127"/>
      <c r="L54" s="1127"/>
      <c r="M54" s="1127"/>
      <c r="N54" s="1127"/>
      <c r="O54" s="1127"/>
      <c r="P54" s="1128"/>
      <c r="Q54" s="1129"/>
      <c r="R54" s="1130"/>
      <c r="S54" s="1130"/>
      <c r="T54" s="1130"/>
      <c r="U54" s="1130"/>
      <c r="V54" s="1130"/>
      <c r="W54" s="1130"/>
      <c r="X54" s="1130"/>
      <c r="Y54" s="1130"/>
      <c r="Z54" s="1130"/>
      <c r="AA54" s="1130"/>
      <c r="AB54" s="1130"/>
      <c r="AC54" s="1130"/>
      <c r="AD54" s="1130"/>
      <c r="AE54" s="1131"/>
      <c r="AF54" s="1132"/>
      <c r="AG54" s="1133"/>
      <c r="AH54" s="1133"/>
      <c r="AI54" s="1133"/>
      <c r="AJ54" s="1134"/>
      <c r="AK54" s="1135"/>
      <c r="AL54" s="1130"/>
      <c r="AM54" s="1130"/>
      <c r="AN54" s="1130"/>
      <c r="AO54" s="1130"/>
      <c r="AP54" s="1130"/>
      <c r="AQ54" s="1130"/>
      <c r="AR54" s="1130"/>
      <c r="AS54" s="1130"/>
      <c r="AT54" s="1130"/>
      <c r="AU54" s="1130"/>
      <c r="AV54" s="1130"/>
      <c r="AW54" s="1130"/>
      <c r="AX54" s="1130"/>
      <c r="AY54" s="1130"/>
      <c r="AZ54" s="1136"/>
      <c r="BA54" s="1136"/>
      <c r="BB54" s="1136"/>
      <c r="BC54" s="1136"/>
      <c r="BD54" s="1136"/>
      <c r="BE54" s="1121"/>
      <c r="BF54" s="1121"/>
      <c r="BG54" s="1121"/>
      <c r="BH54" s="1121"/>
      <c r="BI54" s="1122"/>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26"/>
      <c r="C55" s="1127"/>
      <c r="D55" s="1127"/>
      <c r="E55" s="1127"/>
      <c r="F55" s="1127"/>
      <c r="G55" s="1127"/>
      <c r="H55" s="1127"/>
      <c r="I55" s="1127"/>
      <c r="J55" s="1127"/>
      <c r="K55" s="1127"/>
      <c r="L55" s="1127"/>
      <c r="M55" s="1127"/>
      <c r="N55" s="1127"/>
      <c r="O55" s="1127"/>
      <c r="P55" s="1128"/>
      <c r="Q55" s="1129"/>
      <c r="R55" s="1130"/>
      <c r="S55" s="1130"/>
      <c r="T55" s="1130"/>
      <c r="U55" s="1130"/>
      <c r="V55" s="1130"/>
      <c r="W55" s="1130"/>
      <c r="X55" s="1130"/>
      <c r="Y55" s="1130"/>
      <c r="Z55" s="1130"/>
      <c r="AA55" s="1130"/>
      <c r="AB55" s="1130"/>
      <c r="AC55" s="1130"/>
      <c r="AD55" s="1130"/>
      <c r="AE55" s="1131"/>
      <c r="AF55" s="1132"/>
      <c r="AG55" s="1133"/>
      <c r="AH55" s="1133"/>
      <c r="AI55" s="1133"/>
      <c r="AJ55" s="1134"/>
      <c r="AK55" s="1135"/>
      <c r="AL55" s="1130"/>
      <c r="AM55" s="1130"/>
      <c r="AN55" s="1130"/>
      <c r="AO55" s="1130"/>
      <c r="AP55" s="1130"/>
      <c r="AQ55" s="1130"/>
      <c r="AR55" s="1130"/>
      <c r="AS55" s="1130"/>
      <c r="AT55" s="1130"/>
      <c r="AU55" s="1130"/>
      <c r="AV55" s="1130"/>
      <c r="AW55" s="1130"/>
      <c r="AX55" s="1130"/>
      <c r="AY55" s="1130"/>
      <c r="AZ55" s="1136"/>
      <c r="BA55" s="1136"/>
      <c r="BB55" s="1136"/>
      <c r="BC55" s="1136"/>
      <c r="BD55" s="1136"/>
      <c r="BE55" s="1121"/>
      <c r="BF55" s="1121"/>
      <c r="BG55" s="1121"/>
      <c r="BH55" s="1121"/>
      <c r="BI55" s="1122"/>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26"/>
      <c r="C56" s="1127"/>
      <c r="D56" s="1127"/>
      <c r="E56" s="1127"/>
      <c r="F56" s="1127"/>
      <c r="G56" s="1127"/>
      <c r="H56" s="1127"/>
      <c r="I56" s="1127"/>
      <c r="J56" s="1127"/>
      <c r="K56" s="1127"/>
      <c r="L56" s="1127"/>
      <c r="M56" s="1127"/>
      <c r="N56" s="1127"/>
      <c r="O56" s="1127"/>
      <c r="P56" s="1128"/>
      <c r="Q56" s="1129"/>
      <c r="R56" s="1130"/>
      <c r="S56" s="1130"/>
      <c r="T56" s="1130"/>
      <c r="U56" s="1130"/>
      <c r="V56" s="1130"/>
      <c r="W56" s="1130"/>
      <c r="X56" s="1130"/>
      <c r="Y56" s="1130"/>
      <c r="Z56" s="1130"/>
      <c r="AA56" s="1130"/>
      <c r="AB56" s="1130"/>
      <c r="AC56" s="1130"/>
      <c r="AD56" s="1130"/>
      <c r="AE56" s="1131"/>
      <c r="AF56" s="1132"/>
      <c r="AG56" s="1133"/>
      <c r="AH56" s="1133"/>
      <c r="AI56" s="1133"/>
      <c r="AJ56" s="1134"/>
      <c r="AK56" s="1135"/>
      <c r="AL56" s="1130"/>
      <c r="AM56" s="1130"/>
      <c r="AN56" s="1130"/>
      <c r="AO56" s="1130"/>
      <c r="AP56" s="1130"/>
      <c r="AQ56" s="1130"/>
      <c r="AR56" s="1130"/>
      <c r="AS56" s="1130"/>
      <c r="AT56" s="1130"/>
      <c r="AU56" s="1130"/>
      <c r="AV56" s="1130"/>
      <c r="AW56" s="1130"/>
      <c r="AX56" s="1130"/>
      <c r="AY56" s="1130"/>
      <c r="AZ56" s="1136"/>
      <c r="BA56" s="1136"/>
      <c r="BB56" s="1136"/>
      <c r="BC56" s="1136"/>
      <c r="BD56" s="1136"/>
      <c r="BE56" s="1121"/>
      <c r="BF56" s="1121"/>
      <c r="BG56" s="1121"/>
      <c r="BH56" s="1121"/>
      <c r="BI56" s="1122"/>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26"/>
      <c r="C57" s="1127"/>
      <c r="D57" s="1127"/>
      <c r="E57" s="1127"/>
      <c r="F57" s="1127"/>
      <c r="G57" s="1127"/>
      <c r="H57" s="1127"/>
      <c r="I57" s="1127"/>
      <c r="J57" s="1127"/>
      <c r="K57" s="1127"/>
      <c r="L57" s="1127"/>
      <c r="M57" s="1127"/>
      <c r="N57" s="1127"/>
      <c r="O57" s="1127"/>
      <c r="P57" s="1128"/>
      <c r="Q57" s="1129"/>
      <c r="R57" s="1130"/>
      <c r="S57" s="1130"/>
      <c r="T57" s="1130"/>
      <c r="U57" s="1130"/>
      <c r="V57" s="1130"/>
      <c r="W57" s="1130"/>
      <c r="X57" s="1130"/>
      <c r="Y57" s="1130"/>
      <c r="Z57" s="1130"/>
      <c r="AA57" s="1130"/>
      <c r="AB57" s="1130"/>
      <c r="AC57" s="1130"/>
      <c r="AD57" s="1130"/>
      <c r="AE57" s="1131"/>
      <c r="AF57" s="1132"/>
      <c r="AG57" s="1133"/>
      <c r="AH57" s="1133"/>
      <c r="AI57" s="1133"/>
      <c r="AJ57" s="1134"/>
      <c r="AK57" s="1135"/>
      <c r="AL57" s="1130"/>
      <c r="AM57" s="1130"/>
      <c r="AN57" s="1130"/>
      <c r="AO57" s="1130"/>
      <c r="AP57" s="1130"/>
      <c r="AQ57" s="1130"/>
      <c r="AR57" s="1130"/>
      <c r="AS57" s="1130"/>
      <c r="AT57" s="1130"/>
      <c r="AU57" s="1130"/>
      <c r="AV57" s="1130"/>
      <c r="AW57" s="1130"/>
      <c r="AX57" s="1130"/>
      <c r="AY57" s="1130"/>
      <c r="AZ57" s="1136"/>
      <c r="BA57" s="1136"/>
      <c r="BB57" s="1136"/>
      <c r="BC57" s="1136"/>
      <c r="BD57" s="1136"/>
      <c r="BE57" s="1121"/>
      <c r="BF57" s="1121"/>
      <c r="BG57" s="1121"/>
      <c r="BH57" s="1121"/>
      <c r="BI57" s="1122"/>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26"/>
      <c r="C58" s="1127"/>
      <c r="D58" s="1127"/>
      <c r="E58" s="1127"/>
      <c r="F58" s="1127"/>
      <c r="G58" s="1127"/>
      <c r="H58" s="1127"/>
      <c r="I58" s="1127"/>
      <c r="J58" s="1127"/>
      <c r="K58" s="1127"/>
      <c r="L58" s="1127"/>
      <c r="M58" s="1127"/>
      <c r="N58" s="1127"/>
      <c r="O58" s="1127"/>
      <c r="P58" s="1128"/>
      <c r="Q58" s="1129"/>
      <c r="R58" s="1130"/>
      <c r="S58" s="1130"/>
      <c r="T58" s="1130"/>
      <c r="U58" s="1130"/>
      <c r="V58" s="1130"/>
      <c r="W58" s="1130"/>
      <c r="X58" s="1130"/>
      <c r="Y58" s="1130"/>
      <c r="Z58" s="1130"/>
      <c r="AA58" s="1130"/>
      <c r="AB58" s="1130"/>
      <c r="AC58" s="1130"/>
      <c r="AD58" s="1130"/>
      <c r="AE58" s="1131"/>
      <c r="AF58" s="1132"/>
      <c r="AG58" s="1133"/>
      <c r="AH58" s="1133"/>
      <c r="AI58" s="1133"/>
      <c r="AJ58" s="1134"/>
      <c r="AK58" s="1135"/>
      <c r="AL58" s="1130"/>
      <c r="AM58" s="1130"/>
      <c r="AN58" s="1130"/>
      <c r="AO58" s="1130"/>
      <c r="AP58" s="1130"/>
      <c r="AQ58" s="1130"/>
      <c r="AR58" s="1130"/>
      <c r="AS58" s="1130"/>
      <c r="AT58" s="1130"/>
      <c r="AU58" s="1130"/>
      <c r="AV58" s="1130"/>
      <c r="AW58" s="1130"/>
      <c r="AX58" s="1130"/>
      <c r="AY58" s="1130"/>
      <c r="AZ58" s="1136"/>
      <c r="BA58" s="1136"/>
      <c r="BB58" s="1136"/>
      <c r="BC58" s="1136"/>
      <c r="BD58" s="1136"/>
      <c r="BE58" s="1121"/>
      <c r="BF58" s="1121"/>
      <c r="BG58" s="1121"/>
      <c r="BH58" s="1121"/>
      <c r="BI58" s="1122"/>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26"/>
      <c r="C59" s="1127"/>
      <c r="D59" s="1127"/>
      <c r="E59" s="1127"/>
      <c r="F59" s="1127"/>
      <c r="G59" s="1127"/>
      <c r="H59" s="1127"/>
      <c r="I59" s="1127"/>
      <c r="J59" s="1127"/>
      <c r="K59" s="1127"/>
      <c r="L59" s="1127"/>
      <c r="M59" s="1127"/>
      <c r="N59" s="1127"/>
      <c r="O59" s="1127"/>
      <c r="P59" s="1128"/>
      <c r="Q59" s="1129"/>
      <c r="R59" s="1130"/>
      <c r="S59" s="1130"/>
      <c r="T59" s="1130"/>
      <c r="U59" s="1130"/>
      <c r="V59" s="1130"/>
      <c r="W59" s="1130"/>
      <c r="X59" s="1130"/>
      <c r="Y59" s="1130"/>
      <c r="Z59" s="1130"/>
      <c r="AA59" s="1130"/>
      <c r="AB59" s="1130"/>
      <c r="AC59" s="1130"/>
      <c r="AD59" s="1130"/>
      <c r="AE59" s="1131"/>
      <c r="AF59" s="1132"/>
      <c r="AG59" s="1133"/>
      <c r="AH59" s="1133"/>
      <c r="AI59" s="1133"/>
      <c r="AJ59" s="1134"/>
      <c r="AK59" s="1135"/>
      <c r="AL59" s="1130"/>
      <c r="AM59" s="1130"/>
      <c r="AN59" s="1130"/>
      <c r="AO59" s="1130"/>
      <c r="AP59" s="1130"/>
      <c r="AQ59" s="1130"/>
      <c r="AR59" s="1130"/>
      <c r="AS59" s="1130"/>
      <c r="AT59" s="1130"/>
      <c r="AU59" s="1130"/>
      <c r="AV59" s="1130"/>
      <c r="AW59" s="1130"/>
      <c r="AX59" s="1130"/>
      <c r="AY59" s="1130"/>
      <c r="AZ59" s="1136"/>
      <c r="BA59" s="1136"/>
      <c r="BB59" s="1136"/>
      <c r="BC59" s="1136"/>
      <c r="BD59" s="1136"/>
      <c r="BE59" s="1121"/>
      <c r="BF59" s="1121"/>
      <c r="BG59" s="1121"/>
      <c r="BH59" s="1121"/>
      <c r="BI59" s="1122"/>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26"/>
      <c r="C60" s="1127"/>
      <c r="D60" s="1127"/>
      <c r="E60" s="1127"/>
      <c r="F60" s="1127"/>
      <c r="G60" s="1127"/>
      <c r="H60" s="1127"/>
      <c r="I60" s="1127"/>
      <c r="J60" s="1127"/>
      <c r="K60" s="1127"/>
      <c r="L60" s="1127"/>
      <c r="M60" s="1127"/>
      <c r="N60" s="1127"/>
      <c r="O60" s="1127"/>
      <c r="P60" s="1128"/>
      <c r="Q60" s="1129"/>
      <c r="R60" s="1130"/>
      <c r="S60" s="1130"/>
      <c r="T60" s="1130"/>
      <c r="U60" s="1130"/>
      <c r="V60" s="1130"/>
      <c r="W60" s="1130"/>
      <c r="X60" s="1130"/>
      <c r="Y60" s="1130"/>
      <c r="Z60" s="1130"/>
      <c r="AA60" s="1130"/>
      <c r="AB60" s="1130"/>
      <c r="AC60" s="1130"/>
      <c r="AD60" s="1130"/>
      <c r="AE60" s="1131"/>
      <c r="AF60" s="1132"/>
      <c r="AG60" s="1133"/>
      <c r="AH60" s="1133"/>
      <c r="AI60" s="1133"/>
      <c r="AJ60" s="1134"/>
      <c r="AK60" s="1135"/>
      <c r="AL60" s="1130"/>
      <c r="AM60" s="1130"/>
      <c r="AN60" s="1130"/>
      <c r="AO60" s="1130"/>
      <c r="AP60" s="1130"/>
      <c r="AQ60" s="1130"/>
      <c r="AR60" s="1130"/>
      <c r="AS60" s="1130"/>
      <c r="AT60" s="1130"/>
      <c r="AU60" s="1130"/>
      <c r="AV60" s="1130"/>
      <c r="AW60" s="1130"/>
      <c r="AX60" s="1130"/>
      <c r="AY60" s="1130"/>
      <c r="AZ60" s="1136"/>
      <c r="BA60" s="1136"/>
      <c r="BB60" s="1136"/>
      <c r="BC60" s="1136"/>
      <c r="BD60" s="1136"/>
      <c r="BE60" s="1121"/>
      <c r="BF60" s="1121"/>
      <c r="BG60" s="1121"/>
      <c r="BH60" s="1121"/>
      <c r="BI60" s="1122"/>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26"/>
      <c r="C61" s="1127"/>
      <c r="D61" s="1127"/>
      <c r="E61" s="1127"/>
      <c r="F61" s="1127"/>
      <c r="G61" s="1127"/>
      <c r="H61" s="1127"/>
      <c r="I61" s="1127"/>
      <c r="J61" s="1127"/>
      <c r="K61" s="1127"/>
      <c r="L61" s="1127"/>
      <c r="M61" s="1127"/>
      <c r="N61" s="1127"/>
      <c r="O61" s="1127"/>
      <c r="P61" s="1128"/>
      <c r="Q61" s="1129"/>
      <c r="R61" s="1130"/>
      <c r="S61" s="1130"/>
      <c r="T61" s="1130"/>
      <c r="U61" s="1130"/>
      <c r="V61" s="1130"/>
      <c r="W61" s="1130"/>
      <c r="X61" s="1130"/>
      <c r="Y61" s="1130"/>
      <c r="Z61" s="1130"/>
      <c r="AA61" s="1130"/>
      <c r="AB61" s="1130"/>
      <c r="AC61" s="1130"/>
      <c r="AD61" s="1130"/>
      <c r="AE61" s="1131"/>
      <c r="AF61" s="1132"/>
      <c r="AG61" s="1133"/>
      <c r="AH61" s="1133"/>
      <c r="AI61" s="1133"/>
      <c r="AJ61" s="1134"/>
      <c r="AK61" s="1135"/>
      <c r="AL61" s="1130"/>
      <c r="AM61" s="1130"/>
      <c r="AN61" s="1130"/>
      <c r="AO61" s="1130"/>
      <c r="AP61" s="1130"/>
      <c r="AQ61" s="1130"/>
      <c r="AR61" s="1130"/>
      <c r="AS61" s="1130"/>
      <c r="AT61" s="1130"/>
      <c r="AU61" s="1130"/>
      <c r="AV61" s="1130"/>
      <c r="AW61" s="1130"/>
      <c r="AX61" s="1130"/>
      <c r="AY61" s="1130"/>
      <c r="AZ61" s="1136"/>
      <c r="BA61" s="1136"/>
      <c r="BB61" s="1136"/>
      <c r="BC61" s="1136"/>
      <c r="BD61" s="1136"/>
      <c r="BE61" s="1121"/>
      <c r="BF61" s="1121"/>
      <c r="BG61" s="1121"/>
      <c r="BH61" s="1121"/>
      <c r="BI61" s="1122"/>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26"/>
      <c r="C62" s="1127"/>
      <c r="D62" s="1127"/>
      <c r="E62" s="1127"/>
      <c r="F62" s="1127"/>
      <c r="G62" s="1127"/>
      <c r="H62" s="1127"/>
      <c r="I62" s="1127"/>
      <c r="J62" s="1127"/>
      <c r="K62" s="1127"/>
      <c r="L62" s="1127"/>
      <c r="M62" s="1127"/>
      <c r="N62" s="1127"/>
      <c r="O62" s="1127"/>
      <c r="P62" s="1128"/>
      <c r="Q62" s="1129"/>
      <c r="R62" s="1130"/>
      <c r="S62" s="1130"/>
      <c r="T62" s="1130"/>
      <c r="U62" s="1130"/>
      <c r="V62" s="1130"/>
      <c r="W62" s="1130"/>
      <c r="X62" s="1130"/>
      <c r="Y62" s="1130"/>
      <c r="Z62" s="1130"/>
      <c r="AA62" s="1130"/>
      <c r="AB62" s="1130"/>
      <c r="AC62" s="1130"/>
      <c r="AD62" s="1130"/>
      <c r="AE62" s="1131"/>
      <c r="AF62" s="1132"/>
      <c r="AG62" s="1133"/>
      <c r="AH62" s="1133"/>
      <c r="AI62" s="1133"/>
      <c r="AJ62" s="1134"/>
      <c r="AK62" s="1135"/>
      <c r="AL62" s="1130"/>
      <c r="AM62" s="1130"/>
      <c r="AN62" s="1130"/>
      <c r="AO62" s="1130"/>
      <c r="AP62" s="1130"/>
      <c r="AQ62" s="1130"/>
      <c r="AR62" s="1130"/>
      <c r="AS62" s="1130"/>
      <c r="AT62" s="1130"/>
      <c r="AU62" s="1130"/>
      <c r="AV62" s="1130"/>
      <c r="AW62" s="1130"/>
      <c r="AX62" s="1130"/>
      <c r="AY62" s="1130"/>
      <c r="AZ62" s="1136"/>
      <c r="BA62" s="1136"/>
      <c r="BB62" s="1136"/>
      <c r="BC62" s="1136"/>
      <c r="BD62" s="1136"/>
      <c r="BE62" s="1121"/>
      <c r="BF62" s="1121"/>
      <c r="BG62" s="1121"/>
      <c r="BH62" s="1121"/>
      <c r="BI62" s="1122"/>
      <c r="BJ62" s="1123" t="s">
        <v>408</v>
      </c>
      <c r="BK62" s="1124"/>
      <c r="BL62" s="1124"/>
      <c r="BM62" s="1124"/>
      <c r="BN62" s="1125"/>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387</v>
      </c>
      <c r="B63" s="1039" t="s">
        <v>409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7"/>
      <c r="AF63" s="1118">
        <v>1269</v>
      </c>
      <c r="AG63" s="1054"/>
      <c r="AH63" s="1054"/>
      <c r="AI63" s="1054"/>
      <c r="AJ63" s="1119"/>
      <c r="AK63" s="1120"/>
      <c r="AL63" s="1058"/>
      <c r="AM63" s="1058"/>
      <c r="AN63" s="1058"/>
      <c r="AO63" s="1058"/>
      <c r="AP63" s="1054">
        <v>7592</v>
      </c>
      <c r="AQ63" s="1054"/>
      <c r="AR63" s="1054"/>
      <c r="AS63" s="1054"/>
      <c r="AT63" s="1054"/>
      <c r="AU63" s="1054">
        <v>4234</v>
      </c>
      <c r="AV63" s="1054"/>
      <c r="AW63" s="1054"/>
      <c r="AX63" s="1054"/>
      <c r="AY63" s="1054"/>
      <c r="AZ63" s="1114"/>
      <c r="BA63" s="1114"/>
      <c r="BB63" s="1114"/>
      <c r="BC63" s="1114"/>
      <c r="BD63" s="1114"/>
      <c r="BE63" s="1055"/>
      <c r="BF63" s="1055"/>
      <c r="BG63" s="1055"/>
      <c r="BH63" s="1055"/>
      <c r="BI63" s="1056"/>
      <c r="BJ63" s="1115" t="s">
        <v>128</v>
      </c>
      <c r="BK63" s="1046"/>
      <c r="BL63" s="1046"/>
      <c r="BM63" s="1046"/>
      <c r="BN63" s="1116"/>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411</v>
      </c>
      <c r="B66" s="1091"/>
      <c r="C66" s="1091"/>
      <c r="D66" s="1091"/>
      <c r="E66" s="1091"/>
      <c r="F66" s="1091"/>
      <c r="G66" s="1091"/>
      <c r="H66" s="1091"/>
      <c r="I66" s="1091"/>
      <c r="J66" s="1091"/>
      <c r="K66" s="1091"/>
      <c r="L66" s="1091"/>
      <c r="M66" s="1091"/>
      <c r="N66" s="1091"/>
      <c r="O66" s="1091"/>
      <c r="P66" s="1092"/>
      <c r="Q66" s="1096" t="s">
        <v>412</v>
      </c>
      <c r="R66" s="1097"/>
      <c r="S66" s="1097"/>
      <c r="T66" s="1097"/>
      <c r="U66" s="1098"/>
      <c r="V66" s="1096" t="s">
        <v>413</v>
      </c>
      <c r="W66" s="1097"/>
      <c r="X66" s="1097"/>
      <c r="Y66" s="1097"/>
      <c r="Z66" s="1098"/>
      <c r="AA66" s="1096" t="s">
        <v>393</v>
      </c>
      <c r="AB66" s="1097"/>
      <c r="AC66" s="1097"/>
      <c r="AD66" s="1097"/>
      <c r="AE66" s="1098"/>
      <c r="AF66" s="1102" t="s">
        <v>394</v>
      </c>
      <c r="AG66" s="1103"/>
      <c r="AH66" s="1103"/>
      <c r="AI66" s="1103"/>
      <c r="AJ66" s="1104"/>
      <c r="AK66" s="1096" t="s">
        <v>414</v>
      </c>
      <c r="AL66" s="1091"/>
      <c r="AM66" s="1091"/>
      <c r="AN66" s="1091"/>
      <c r="AO66" s="1092"/>
      <c r="AP66" s="1096" t="s">
        <v>396</v>
      </c>
      <c r="AQ66" s="1097"/>
      <c r="AR66" s="1097"/>
      <c r="AS66" s="1097"/>
      <c r="AT66" s="1098"/>
      <c r="AU66" s="1096" t="s">
        <v>415</v>
      </c>
      <c r="AV66" s="1097"/>
      <c r="AW66" s="1097"/>
      <c r="AX66" s="1097"/>
      <c r="AY66" s="1098"/>
      <c r="AZ66" s="1096" t="s">
        <v>375</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571</v>
      </c>
      <c r="C68" s="1081"/>
      <c r="D68" s="1081"/>
      <c r="E68" s="1081"/>
      <c r="F68" s="1081"/>
      <c r="G68" s="1081"/>
      <c r="H68" s="1081"/>
      <c r="I68" s="1081"/>
      <c r="J68" s="1081"/>
      <c r="K68" s="1081"/>
      <c r="L68" s="1081"/>
      <c r="M68" s="1081"/>
      <c r="N68" s="1081"/>
      <c r="O68" s="1081"/>
      <c r="P68" s="1082"/>
      <c r="Q68" s="1083">
        <v>2781</v>
      </c>
      <c r="R68" s="1077"/>
      <c r="S68" s="1077"/>
      <c r="T68" s="1077"/>
      <c r="U68" s="1077"/>
      <c r="V68" s="1077">
        <v>2407</v>
      </c>
      <c r="W68" s="1077"/>
      <c r="X68" s="1077"/>
      <c r="Y68" s="1077"/>
      <c r="Z68" s="1077"/>
      <c r="AA68" s="1077">
        <v>374</v>
      </c>
      <c r="AB68" s="1077"/>
      <c r="AC68" s="1077"/>
      <c r="AD68" s="1077"/>
      <c r="AE68" s="1077"/>
      <c r="AF68" s="1077">
        <v>14</v>
      </c>
      <c r="AG68" s="1077"/>
      <c r="AH68" s="1077"/>
      <c r="AI68" s="1077"/>
      <c r="AJ68" s="1077"/>
      <c r="AK68" s="1077" t="s">
        <v>570</v>
      </c>
      <c r="AL68" s="1077"/>
      <c r="AM68" s="1077"/>
      <c r="AN68" s="1077"/>
      <c r="AO68" s="1077"/>
      <c r="AP68" s="1077">
        <v>1366</v>
      </c>
      <c r="AQ68" s="1077"/>
      <c r="AR68" s="1077"/>
      <c r="AS68" s="1077"/>
      <c r="AT68" s="1077"/>
      <c r="AU68" s="1077">
        <v>1303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572</v>
      </c>
      <c r="C69" s="1070"/>
      <c r="D69" s="1070"/>
      <c r="E69" s="1070"/>
      <c r="F69" s="1070"/>
      <c r="G69" s="1070"/>
      <c r="H69" s="1070"/>
      <c r="I69" s="1070"/>
      <c r="J69" s="1070"/>
      <c r="K69" s="1070"/>
      <c r="L69" s="1070"/>
      <c r="M69" s="1070"/>
      <c r="N69" s="1070"/>
      <c r="O69" s="1070"/>
      <c r="P69" s="1071"/>
      <c r="Q69" s="1072">
        <v>17</v>
      </c>
      <c r="R69" s="1066"/>
      <c r="S69" s="1066"/>
      <c r="T69" s="1066"/>
      <c r="U69" s="1066"/>
      <c r="V69" s="1066">
        <v>13</v>
      </c>
      <c r="W69" s="1066"/>
      <c r="X69" s="1066"/>
      <c r="Y69" s="1066"/>
      <c r="Z69" s="1066"/>
      <c r="AA69" s="1066">
        <v>4</v>
      </c>
      <c r="AB69" s="1066"/>
      <c r="AC69" s="1066"/>
      <c r="AD69" s="1066"/>
      <c r="AE69" s="1066"/>
      <c r="AF69" s="1066">
        <v>4</v>
      </c>
      <c r="AG69" s="1066"/>
      <c r="AH69" s="1066"/>
      <c r="AI69" s="1066"/>
      <c r="AJ69" s="1066"/>
      <c r="AK69" s="1066" t="s">
        <v>570</v>
      </c>
      <c r="AL69" s="1066"/>
      <c r="AM69" s="1066"/>
      <c r="AN69" s="1066"/>
      <c r="AO69" s="1066"/>
      <c r="AP69" s="1066" t="s">
        <v>570</v>
      </c>
      <c r="AQ69" s="1066"/>
      <c r="AR69" s="1066"/>
      <c r="AS69" s="1066"/>
      <c r="AT69" s="1066"/>
      <c r="AU69" s="1066" t="s">
        <v>570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c r="C70" s="1070"/>
      <c r="D70" s="1070"/>
      <c r="E70" s="1070"/>
      <c r="F70" s="1070"/>
      <c r="G70" s="1070"/>
      <c r="H70" s="1070"/>
      <c r="I70" s="1070"/>
      <c r="J70" s="1070"/>
      <c r="K70" s="1070"/>
      <c r="L70" s="1070"/>
      <c r="M70" s="1070"/>
      <c r="N70" s="1070"/>
      <c r="O70" s="1070"/>
      <c r="P70" s="1071"/>
      <c r="Q70" s="1072"/>
      <c r="R70" s="1066"/>
      <c r="S70" s="1066"/>
      <c r="T70" s="1066"/>
      <c r="U70" s="1066"/>
      <c r="V70" s="1066"/>
      <c r="W70" s="1066"/>
      <c r="X70" s="1066"/>
      <c r="Y70" s="1066"/>
      <c r="Z70" s="1066"/>
      <c r="AA70" s="1066"/>
      <c r="AB70" s="1066"/>
      <c r="AC70" s="1066"/>
      <c r="AD70" s="1066"/>
      <c r="AE70" s="1066"/>
      <c r="AF70" s="1066"/>
      <c r="AG70" s="1066"/>
      <c r="AH70" s="1066"/>
      <c r="AI70" s="1066"/>
      <c r="AJ70" s="1066"/>
      <c r="AK70" s="1066"/>
      <c r="AL70" s="1066"/>
      <c r="AM70" s="1066"/>
      <c r="AN70" s="1066"/>
      <c r="AO70" s="1066"/>
      <c r="AP70" s="1066"/>
      <c r="AQ70" s="1066"/>
      <c r="AR70" s="1066"/>
      <c r="AS70" s="1066"/>
      <c r="AT70" s="1066"/>
      <c r="AU70" s="1066"/>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c r="C71" s="1070"/>
      <c r="D71" s="1070"/>
      <c r="E71" s="1070"/>
      <c r="F71" s="1070"/>
      <c r="G71" s="1070"/>
      <c r="H71" s="1070"/>
      <c r="I71" s="1070"/>
      <c r="J71" s="1070"/>
      <c r="K71" s="1070"/>
      <c r="L71" s="1070"/>
      <c r="M71" s="1070"/>
      <c r="N71" s="1070"/>
      <c r="O71" s="1070"/>
      <c r="P71" s="1071"/>
      <c r="Q71" s="1072"/>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387</v>
      </c>
      <c r="B88" s="1039" t="s">
        <v>416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18</v>
      </c>
      <c r="AG88" s="1054"/>
      <c r="AH88" s="1054"/>
      <c r="AI88" s="1054"/>
      <c r="AJ88" s="1054"/>
      <c r="AK88" s="1058"/>
      <c r="AL88" s="1058"/>
      <c r="AM88" s="1058"/>
      <c r="AN88" s="1058"/>
      <c r="AO88" s="1058"/>
      <c r="AP88" s="1054">
        <v>1366</v>
      </c>
      <c r="AQ88" s="1054"/>
      <c r="AR88" s="1054"/>
      <c r="AS88" s="1054"/>
      <c r="AT88" s="1054"/>
      <c r="AU88" s="1054">
        <v>1303</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1039" t="s">
        <v>417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v>
      </c>
      <c r="CS102" s="1046"/>
      <c r="CT102" s="1046"/>
      <c r="CU102" s="1046"/>
      <c r="CV102" s="1047"/>
      <c r="CW102" s="1045">
        <v>23</v>
      </c>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425</v>
      </c>
      <c r="AB109" s="989"/>
      <c r="AC109" s="989"/>
      <c r="AD109" s="989"/>
      <c r="AE109" s="990"/>
      <c r="AF109" s="991" t="s">
        <v>426</v>
      </c>
      <c r="AG109" s="989"/>
      <c r="AH109" s="989"/>
      <c r="AI109" s="989"/>
      <c r="AJ109" s="990"/>
      <c r="AK109" s="991" t="s">
        <v>303</v>
      </c>
      <c r="AL109" s="989"/>
      <c r="AM109" s="989"/>
      <c r="AN109" s="989"/>
      <c r="AO109" s="990"/>
      <c r="AP109" s="991" t="s">
        <v>427</v>
      </c>
      <c r="AQ109" s="989"/>
      <c r="AR109" s="989"/>
      <c r="AS109" s="989"/>
      <c r="AT109" s="1020"/>
      <c r="AU109" s="988" t="s">
        <v>424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425</v>
      </c>
      <c r="BR109" s="989"/>
      <c r="BS109" s="989"/>
      <c r="BT109" s="989"/>
      <c r="BU109" s="990"/>
      <c r="BV109" s="991" t="s">
        <v>426</v>
      </c>
      <c r="BW109" s="989"/>
      <c r="BX109" s="989"/>
      <c r="BY109" s="989"/>
      <c r="BZ109" s="990"/>
      <c r="CA109" s="991" t="s">
        <v>303</v>
      </c>
      <c r="CB109" s="989"/>
      <c r="CC109" s="989"/>
      <c r="CD109" s="989"/>
      <c r="CE109" s="990"/>
      <c r="CF109" s="1027" t="s">
        <v>427</v>
      </c>
      <c r="CG109" s="1027"/>
      <c r="CH109" s="1027"/>
      <c r="CI109" s="1027"/>
      <c r="CJ109" s="1027"/>
      <c r="CK109" s="991" t="s">
        <v>428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425</v>
      </c>
      <c r="DH109" s="989"/>
      <c r="DI109" s="989"/>
      <c r="DJ109" s="989"/>
      <c r="DK109" s="990"/>
      <c r="DL109" s="991" t="s">
        <v>426</v>
      </c>
      <c r="DM109" s="989"/>
      <c r="DN109" s="989"/>
      <c r="DO109" s="989"/>
      <c r="DP109" s="990"/>
      <c r="DQ109" s="991" t="s">
        <v>303</v>
      </c>
      <c r="DR109" s="989"/>
      <c r="DS109" s="989"/>
      <c r="DT109" s="989"/>
      <c r="DU109" s="990"/>
      <c r="DV109" s="991" t="s">
        <v>427</v>
      </c>
      <c r="DW109" s="989"/>
      <c r="DX109" s="989"/>
      <c r="DY109" s="989"/>
      <c r="DZ109" s="1020"/>
    </row>
    <row r="110" spans="1:131" s="248" customFormat="1" ht="26.25" customHeight="1" x14ac:dyDescent="0.15">
      <c r="A110" s="891" t="s">
        <v>429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1073710</v>
      </c>
      <c r="AB110" s="982"/>
      <c r="AC110" s="982"/>
      <c r="AD110" s="982"/>
      <c r="AE110" s="983"/>
      <c r="AF110" s="984">
        <v>995158</v>
      </c>
      <c r="AG110" s="982"/>
      <c r="AH110" s="982"/>
      <c r="AI110" s="982"/>
      <c r="AJ110" s="983"/>
      <c r="AK110" s="984">
        <v>896799</v>
      </c>
      <c r="AL110" s="982"/>
      <c r="AM110" s="982"/>
      <c r="AN110" s="982"/>
      <c r="AO110" s="983"/>
      <c r="AP110" s="985">
        <v>15.3</v>
      </c>
      <c r="AQ110" s="986"/>
      <c r="AR110" s="986"/>
      <c r="AS110" s="986"/>
      <c r="AT110" s="987"/>
      <c r="AU110" s="1021" t="s">
        <v>72</v>
      </c>
      <c r="AV110" s="1022"/>
      <c r="AW110" s="1022"/>
      <c r="AX110" s="1022"/>
      <c r="AY110" s="1022"/>
      <c r="AZ110" s="947" t="s">
        <v>430</v>
      </c>
      <c r="BA110" s="892"/>
      <c r="BB110" s="892"/>
      <c r="BC110" s="892"/>
      <c r="BD110" s="892"/>
      <c r="BE110" s="892"/>
      <c r="BF110" s="892"/>
      <c r="BG110" s="892"/>
      <c r="BH110" s="892"/>
      <c r="BI110" s="892"/>
      <c r="BJ110" s="892"/>
      <c r="BK110" s="892"/>
      <c r="BL110" s="892"/>
      <c r="BM110" s="892"/>
      <c r="BN110" s="892"/>
      <c r="BO110" s="892"/>
      <c r="BP110" s="893"/>
      <c r="BQ110" s="948">
        <v>9229595</v>
      </c>
      <c r="BR110" s="929"/>
      <c r="BS110" s="929"/>
      <c r="BT110" s="929"/>
      <c r="BU110" s="929"/>
      <c r="BV110" s="929">
        <v>9105867</v>
      </c>
      <c r="BW110" s="929"/>
      <c r="BX110" s="929"/>
      <c r="BY110" s="929"/>
      <c r="BZ110" s="929"/>
      <c r="CA110" s="929">
        <v>11041994</v>
      </c>
      <c r="CB110" s="929"/>
      <c r="CC110" s="929"/>
      <c r="CD110" s="929"/>
      <c r="CE110" s="929"/>
      <c r="CF110" s="953">
        <v>188.4</v>
      </c>
      <c r="CG110" s="954"/>
      <c r="CH110" s="954"/>
      <c r="CI110" s="954"/>
      <c r="CJ110" s="954"/>
      <c r="CK110" s="1017" t="s">
        <v>431</v>
      </c>
      <c r="CL110" s="903"/>
      <c r="CM110" s="978" t="s">
        <v>432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128</v>
      </c>
      <c r="DH110" s="929"/>
      <c r="DI110" s="929"/>
      <c r="DJ110" s="929"/>
      <c r="DK110" s="929"/>
      <c r="DL110" s="929" t="s">
        <v>433</v>
      </c>
      <c r="DM110" s="929"/>
      <c r="DN110" s="929"/>
      <c r="DO110" s="929"/>
      <c r="DP110" s="929"/>
      <c r="DQ110" s="929" t="s">
        <v>128</v>
      </c>
      <c r="DR110" s="929"/>
      <c r="DS110" s="929"/>
      <c r="DT110" s="929"/>
      <c r="DU110" s="929"/>
      <c r="DV110" s="930" t="s">
        <v>128</v>
      </c>
      <c r="DW110" s="930"/>
      <c r="DX110" s="930"/>
      <c r="DY110" s="930"/>
      <c r="DZ110" s="931"/>
    </row>
    <row r="111" spans="1:131" s="248" customFormat="1" ht="26.25" customHeight="1" x14ac:dyDescent="0.15">
      <c r="A111" s="858" t="s">
        <v>434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435</v>
      </c>
      <c r="AB111" s="1010"/>
      <c r="AC111" s="1010"/>
      <c r="AD111" s="1010"/>
      <c r="AE111" s="1011"/>
      <c r="AF111" s="1012" t="s">
        <v>433</v>
      </c>
      <c r="AG111" s="1010"/>
      <c r="AH111" s="1010"/>
      <c r="AI111" s="1010"/>
      <c r="AJ111" s="1011"/>
      <c r="AK111" s="1012" t="s">
        <v>433</v>
      </c>
      <c r="AL111" s="1010"/>
      <c r="AM111" s="1010"/>
      <c r="AN111" s="1010"/>
      <c r="AO111" s="1011"/>
      <c r="AP111" s="1013" t="s">
        <v>128</v>
      </c>
      <c r="AQ111" s="1014"/>
      <c r="AR111" s="1014"/>
      <c r="AS111" s="1014"/>
      <c r="AT111" s="1015"/>
      <c r="AU111" s="1023"/>
      <c r="AV111" s="1024"/>
      <c r="AW111" s="1024"/>
      <c r="AX111" s="1024"/>
      <c r="AY111" s="1024"/>
      <c r="AZ111" s="899" t="s">
        <v>436</v>
      </c>
      <c r="BA111" s="834"/>
      <c r="BB111" s="834"/>
      <c r="BC111" s="834"/>
      <c r="BD111" s="834"/>
      <c r="BE111" s="834"/>
      <c r="BF111" s="834"/>
      <c r="BG111" s="834"/>
      <c r="BH111" s="834"/>
      <c r="BI111" s="834"/>
      <c r="BJ111" s="834"/>
      <c r="BK111" s="834"/>
      <c r="BL111" s="834"/>
      <c r="BM111" s="834"/>
      <c r="BN111" s="834"/>
      <c r="BO111" s="834"/>
      <c r="BP111" s="835"/>
      <c r="BQ111" s="900">
        <v>89919</v>
      </c>
      <c r="BR111" s="901"/>
      <c r="BS111" s="901"/>
      <c r="BT111" s="901"/>
      <c r="BU111" s="901"/>
      <c r="BV111" s="901">
        <v>80814</v>
      </c>
      <c r="BW111" s="901"/>
      <c r="BX111" s="901"/>
      <c r="BY111" s="901"/>
      <c r="BZ111" s="901"/>
      <c r="CA111" s="901">
        <v>20242</v>
      </c>
      <c r="CB111" s="901"/>
      <c r="CC111" s="901"/>
      <c r="CD111" s="901"/>
      <c r="CE111" s="901"/>
      <c r="CF111" s="962">
        <v>0.3</v>
      </c>
      <c r="CG111" s="963"/>
      <c r="CH111" s="963"/>
      <c r="CI111" s="963"/>
      <c r="CJ111" s="963"/>
      <c r="CK111" s="1018"/>
      <c r="CL111" s="905"/>
      <c r="CM111" s="908" t="s">
        <v>437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128</v>
      </c>
      <c r="DH111" s="901"/>
      <c r="DI111" s="901"/>
      <c r="DJ111" s="901"/>
      <c r="DK111" s="901"/>
      <c r="DL111" s="901" t="s">
        <v>433</v>
      </c>
      <c r="DM111" s="901"/>
      <c r="DN111" s="901"/>
      <c r="DO111" s="901"/>
      <c r="DP111" s="901"/>
      <c r="DQ111" s="901" t="s">
        <v>433</v>
      </c>
      <c r="DR111" s="901"/>
      <c r="DS111" s="901"/>
      <c r="DT111" s="901"/>
      <c r="DU111" s="901"/>
      <c r="DV111" s="878" t="s">
        <v>433</v>
      </c>
      <c r="DW111" s="878"/>
      <c r="DX111" s="878"/>
      <c r="DY111" s="878"/>
      <c r="DZ111" s="879"/>
    </row>
    <row r="112" spans="1:131" s="248" customFormat="1" ht="26.25" customHeight="1" x14ac:dyDescent="0.15">
      <c r="A112" s="1003" t="s">
        <v>438</v>
      </c>
      <c r="B112" s="1004"/>
      <c r="C112" s="834" t="s">
        <v>439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435</v>
      </c>
      <c r="AB112" s="864"/>
      <c r="AC112" s="864"/>
      <c r="AD112" s="864"/>
      <c r="AE112" s="865"/>
      <c r="AF112" s="866" t="s">
        <v>128</v>
      </c>
      <c r="AG112" s="864"/>
      <c r="AH112" s="864"/>
      <c r="AI112" s="864"/>
      <c r="AJ112" s="865"/>
      <c r="AK112" s="866" t="s">
        <v>128</v>
      </c>
      <c r="AL112" s="864"/>
      <c r="AM112" s="864"/>
      <c r="AN112" s="864"/>
      <c r="AO112" s="865"/>
      <c r="AP112" s="911" t="s">
        <v>128</v>
      </c>
      <c r="AQ112" s="912"/>
      <c r="AR112" s="912"/>
      <c r="AS112" s="912"/>
      <c r="AT112" s="913"/>
      <c r="AU112" s="1023"/>
      <c r="AV112" s="1024"/>
      <c r="AW112" s="1024"/>
      <c r="AX112" s="1024"/>
      <c r="AY112" s="1024"/>
      <c r="AZ112" s="899" t="s">
        <v>440</v>
      </c>
      <c r="BA112" s="834"/>
      <c r="BB112" s="834"/>
      <c r="BC112" s="834"/>
      <c r="BD112" s="834"/>
      <c r="BE112" s="834"/>
      <c r="BF112" s="834"/>
      <c r="BG112" s="834"/>
      <c r="BH112" s="834"/>
      <c r="BI112" s="834"/>
      <c r="BJ112" s="834"/>
      <c r="BK112" s="834"/>
      <c r="BL112" s="834"/>
      <c r="BM112" s="834"/>
      <c r="BN112" s="834"/>
      <c r="BO112" s="834"/>
      <c r="BP112" s="835"/>
      <c r="BQ112" s="900">
        <v>4914312</v>
      </c>
      <c r="BR112" s="901"/>
      <c r="BS112" s="901"/>
      <c r="BT112" s="901"/>
      <c r="BU112" s="901"/>
      <c r="BV112" s="901">
        <v>4704916</v>
      </c>
      <c r="BW112" s="901"/>
      <c r="BX112" s="901"/>
      <c r="BY112" s="901"/>
      <c r="BZ112" s="901"/>
      <c r="CA112" s="901">
        <v>4234484</v>
      </c>
      <c r="CB112" s="901"/>
      <c r="CC112" s="901"/>
      <c r="CD112" s="901"/>
      <c r="CE112" s="901"/>
      <c r="CF112" s="962">
        <v>72.3</v>
      </c>
      <c r="CG112" s="963"/>
      <c r="CH112" s="963"/>
      <c r="CI112" s="963"/>
      <c r="CJ112" s="963"/>
      <c r="CK112" s="1018"/>
      <c r="CL112" s="905"/>
      <c r="CM112" s="908" t="s">
        <v>441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128</v>
      </c>
      <c r="DH112" s="901"/>
      <c r="DI112" s="901"/>
      <c r="DJ112" s="901"/>
      <c r="DK112" s="901"/>
      <c r="DL112" s="901" t="s">
        <v>128</v>
      </c>
      <c r="DM112" s="901"/>
      <c r="DN112" s="901"/>
      <c r="DO112" s="901"/>
      <c r="DP112" s="901"/>
      <c r="DQ112" s="901" t="s">
        <v>435</v>
      </c>
      <c r="DR112" s="901"/>
      <c r="DS112" s="901"/>
      <c r="DT112" s="901"/>
      <c r="DU112" s="901"/>
      <c r="DV112" s="878" t="s">
        <v>128</v>
      </c>
      <c r="DW112" s="878"/>
      <c r="DX112" s="878"/>
      <c r="DY112" s="878"/>
      <c r="DZ112" s="879"/>
    </row>
    <row r="113" spans="1:130" s="248" customFormat="1" ht="26.25" customHeight="1" x14ac:dyDescent="0.15">
      <c r="A113" s="1005"/>
      <c r="B113" s="1006"/>
      <c r="C113" s="834" t="s">
        <v>442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509854</v>
      </c>
      <c r="AB113" s="1010"/>
      <c r="AC113" s="1010"/>
      <c r="AD113" s="1010"/>
      <c r="AE113" s="1011"/>
      <c r="AF113" s="1012">
        <v>548266</v>
      </c>
      <c r="AG113" s="1010"/>
      <c r="AH113" s="1010"/>
      <c r="AI113" s="1010"/>
      <c r="AJ113" s="1011"/>
      <c r="AK113" s="1012">
        <v>521173</v>
      </c>
      <c r="AL113" s="1010"/>
      <c r="AM113" s="1010"/>
      <c r="AN113" s="1010"/>
      <c r="AO113" s="1011"/>
      <c r="AP113" s="1013">
        <v>8.9</v>
      </c>
      <c r="AQ113" s="1014"/>
      <c r="AR113" s="1014"/>
      <c r="AS113" s="1014"/>
      <c r="AT113" s="1015"/>
      <c r="AU113" s="1023"/>
      <c r="AV113" s="1024"/>
      <c r="AW113" s="1024"/>
      <c r="AX113" s="1024"/>
      <c r="AY113" s="1024"/>
      <c r="AZ113" s="899" t="s">
        <v>443</v>
      </c>
      <c r="BA113" s="834"/>
      <c r="BB113" s="834"/>
      <c r="BC113" s="834"/>
      <c r="BD113" s="834"/>
      <c r="BE113" s="834"/>
      <c r="BF113" s="834"/>
      <c r="BG113" s="834"/>
      <c r="BH113" s="834"/>
      <c r="BI113" s="834"/>
      <c r="BJ113" s="834"/>
      <c r="BK113" s="834"/>
      <c r="BL113" s="834"/>
      <c r="BM113" s="834"/>
      <c r="BN113" s="834"/>
      <c r="BO113" s="834"/>
      <c r="BP113" s="835"/>
      <c r="BQ113" s="900">
        <v>134268</v>
      </c>
      <c r="BR113" s="901"/>
      <c r="BS113" s="901"/>
      <c r="BT113" s="901"/>
      <c r="BU113" s="901"/>
      <c r="BV113" s="901">
        <v>321316</v>
      </c>
      <c r="BW113" s="901"/>
      <c r="BX113" s="901"/>
      <c r="BY113" s="901"/>
      <c r="BZ113" s="901"/>
      <c r="CA113" s="901">
        <v>1303495</v>
      </c>
      <c r="CB113" s="901"/>
      <c r="CC113" s="901"/>
      <c r="CD113" s="901"/>
      <c r="CE113" s="901"/>
      <c r="CF113" s="962">
        <v>22.2</v>
      </c>
      <c r="CG113" s="963"/>
      <c r="CH113" s="963"/>
      <c r="CI113" s="963"/>
      <c r="CJ113" s="963"/>
      <c r="CK113" s="1018"/>
      <c r="CL113" s="905"/>
      <c r="CM113" s="908" t="s">
        <v>444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435</v>
      </c>
      <c r="DH113" s="864"/>
      <c r="DI113" s="864"/>
      <c r="DJ113" s="864"/>
      <c r="DK113" s="865"/>
      <c r="DL113" s="866" t="s">
        <v>435</v>
      </c>
      <c r="DM113" s="864"/>
      <c r="DN113" s="864"/>
      <c r="DO113" s="864"/>
      <c r="DP113" s="865"/>
      <c r="DQ113" s="866" t="s">
        <v>128</v>
      </c>
      <c r="DR113" s="864"/>
      <c r="DS113" s="864"/>
      <c r="DT113" s="864"/>
      <c r="DU113" s="865"/>
      <c r="DV113" s="911" t="s">
        <v>128</v>
      </c>
      <c r="DW113" s="912"/>
      <c r="DX113" s="912"/>
      <c r="DY113" s="912"/>
      <c r="DZ113" s="913"/>
    </row>
    <row r="114" spans="1:130" s="248" customFormat="1" ht="26.25" customHeight="1" x14ac:dyDescent="0.15">
      <c r="A114" s="1005"/>
      <c r="B114" s="1006"/>
      <c r="C114" s="834" t="s">
        <v>445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21277</v>
      </c>
      <c r="AB114" s="864"/>
      <c r="AC114" s="864"/>
      <c r="AD114" s="864"/>
      <c r="AE114" s="865"/>
      <c r="AF114" s="866">
        <v>18878</v>
      </c>
      <c r="AG114" s="864"/>
      <c r="AH114" s="864"/>
      <c r="AI114" s="864"/>
      <c r="AJ114" s="865"/>
      <c r="AK114" s="866">
        <v>33685</v>
      </c>
      <c r="AL114" s="864"/>
      <c r="AM114" s="864"/>
      <c r="AN114" s="864"/>
      <c r="AO114" s="865"/>
      <c r="AP114" s="911">
        <v>0.6</v>
      </c>
      <c r="AQ114" s="912"/>
      <c r="AR114" s="912"/>
      <c r="AS114" s="912"/>
      <c r="AT114" s="913"/>
      <c r="AU114" s="1023"/>
      <c r="AV114" s="1024"/>
      <c r="AW114" s="1024"/>
      <c r="AX114" s="1024"/>
      <c r="AY114" s="1024"/>
      <c r="AZ114" s="899" t="s">
        <v>446</v>
      </c>
      <c r="BA114" s="834"/>
      <c r="BB114" s="834"/>
      <c r="BC114" s="834"/>
      <c r="BD114" s="834"/>
      <c r="BE114" s="834"/>
      <c r="BF114" s="834"/>
      <c r="BG114" s="834"/>
      <c r="BH114" s="834"/>
      <c r="BI114" s="834"/>
      <c r="BJ114" s="834"/>
      <c r="BK114" s="834"/>
      <c r="BL114" s="834"/>
      <c r="BM114" s="834"/>
      <c r="BN114" s="834"/>
      <c r="BO114" s="834"/>
      <c r="BP114" s="835"/>
      <c r="BQ114" s="900">
        <v>872574</v>
      </c>
      <c r="BR114" s="901"/>
      <c r="BS114" s="901"/>
      <c r="BT114" s="901"/>
      <c r="BU114" s="901"/>
      <c r="BV114" s="901">
        <v>791874</v>
      </c>
      <c r="BW114" s="901"/>
      <c r="BX114" s="901"/>
      <c r="BY114" s="901"/>
      <c r="BZ114" s="901"/>
      <c r="CA114" s="901">
        <v>831657</v>
      </c>
      <c r="CB114" s="901"/>
      <c r="CC114" s="901"/>
      <c r="CD114" s="901"/>
      <c r="CE114" s="901"/>
      <c r="CF114" s="962">
        <v>14.2</v>
      </c>
      <c r="CG114" s="963"/>
      <c r="CH114" s="963"/>
      <c r="CI114" s="963"/>
      <c r="CJ114" s="963"/>
      <c r="CK114" s="1018"/>
      <c r="CL114" s="905"/>
      <c r="CM114" s="908" t="s">
        <v>447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128</v>
      </c>
      <c r="DH114" s="864"/>
      <c r="DI114" s="864"/>
      <c r="DJ114" s="864"/>
      <c r="DK114" s="865"/>
      <c r="DL114" s="866" t="s">
        <v>128</v>
      </c>
      <c r="DM114" s="864"/>
      <c r="DN114" s="864"/>
      <c r="DO114" s="864"/>
      <c r="DP114" s="865"/>
      <c r="DQ114" s="866" t="s">
        <v>128</v>
      </c>
      <c r="DR114" s="864"/>
      <c r="DS114" s="864"/>
      <c r="DT114" s="864"/>
      <c r="DU114" s="865"/>
      <c r="DV114" s="911" t="s">
        <v>128</v>
      </c>
      <c r="DW114" s="912"/>
      <c r="DX114" s="912"/>
      <c r="DY114" s="912"/>
      <c r="DZ114" s="913"/>
    </row>
    <row r="115" spans="1:130" s="248" customFormat="1" ht="26.25" customHeight="1" x14ac:dyDescent="0.15">
      <c r="A115" s="1005"/>
      <c r="B115" s="1006"/>
      <c r="C115" s="834" t="s">
        <v>448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40817</v>
      </c>
      <c r="AB115" s="1010"/>
      <c r="AC115" s="1010"/>
      <c r="AD115" s="1010"/>
      <c r="AE115" s="1011"/>
      <c r="AF115" s="1012">
        <v>100137</v>
      </c>
      <c r="AG115" s="1010"/>
      <c r="AH115" s="1010"/>
      <c r="AI115" s="1010"/>
      <c r="AJ115" s="1011"/>
      <c r="AK115" s="1012">
        <v>53854</v>
      </c>
      <c r="AL115" s="1010"/>
      <c r="AM115" s="1010"/>
      <c r="AN115" s="1010"/>
      <c r="AO115" s="1011"/>
      <c r="AP115" s="1013">
        <v>0.9</v>
      </c>
      <c r="AQ115" s="1014"/>
      <c r="AR115" s="1014"/>
      <c r="AS115" s="1014"/>
      <c r="AT115" s="1015"/>
      <c r="AU115" s="1023"/>
      <c r="AV115" s="1024"/>
      <c r="AW115" s="1024"/>
      <c r="AX115" s="1024"/>
      <c r="AY115" s="1024"/>
      <c r="AZ115" s="899" t="s">
        <v>449</v>
      </c>
      <c r="BA115" s="834"/>
      <c r="BB115" s="834"/>
      <c r="BC115" s="834"/>
      <c r="BD115" s="834"/>
      <c r="BE115" s="834"/>
      <c r="BF115" s="834"/>
      <c r="BG115" s="834"/>
      <c r="BH115" s="834"/>
      <c r="BI115" s="834"/>
      <c r="BJ115" s="834"/>
      <c r="BK115" s="834"/>
      <c r="BL115" s="834"/>
      <c r="BM115" s="834"/>
      <c r="BN115" s="834"/>
      <c r="BO115" s="834"/>
      <c r="BP115" s="835"/>
      <c r="BQ115" s="900" t="s">
        <v>128</v>
      </c>
      <c r="BR115" s="901"/>
      <c r="BS115" s="901"/>
      <c r="BT115" s="901"/>
      <c r="BU115" s="901"/>
      <c r="BV115" s="901" t="s">
        <v>128</v>
      </c>
      <c r="BW115" s="901"/>
      <c r="BX115" s="901"/>
      <c r="BY115" s="901"/>
      <c r="BZ115" s="901"/>
      <c r="CA115" s="901" t="s">
        <v>435</v>
      </c>
      <c r="CB115" s="901"/>
      <c r="CC115" s="901"/>
      <c r="CD115" s="901"/>
      <c r="CE115" s="901"/>
      <c r="CF115" s="962" t="s">
        <v>435</v>
      </c>
      <c r="CG115" s="963"/>
      <c r="CH115" s="963"/>
      <c r="CI115" s="963"/>
      <c r="CJ115" s="963"/>
      <c r="CK115" s="1018"/>
      <c r="CL115" s="905"/>
      <c r="CM115" s="899" t="s">
        <v>450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128</v>
      </c>
      <c r="DH115" s="864"/>
      <c r="DI115" s="864"/>
      <c r="DJ115" s="864"/>
      <c r="DK115" s="865"/>
      <c r="DL115" s="866" t="s">
        <v>128</v>
      </c>
      <c r="DM115" s="864"/>
      <c r="DN115" s="864"/>
      <c r="DO115" s="864"/>
      <c r="DP115" s="865"/>
      <c r="DQ115" s="866" t="s">
        <v>435</v>
      </c>
      <c r="DR115" s="864"/>
      <c r="DS115" s="864"/>
      <c r="DT115" s="864"/>
      <c r="DU115" s="865"/>
      <c r="DV115" s="911" t="s">
        <v>128</v>
      </c>
      <c r="DW115" s="912"/>
      <c r="DX115" s="912"/>
      <c r="DY115" s="912"/>
      <c r="DZ115" s="913"/>
    </row>
    <row r="116" spans="1:130" s="248" customFormat="1" ht="26.25" customHeight="1" x14ac:dyDescent="0.15">
      <c r="A116" s="1007"/>
      <c r="B116" s="1008"/>
      <c r="C116" s="967" t="s">
        <v>451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435</v>
      </c>
      <c r="AB116" s="864"/>
      <c r="AC116" s="864"/>
      <c r="AD116" s="864"/>
      <c r="AE116" s="865"/>
      <c r="AF116" s="866" t="s">
        <v>128</v>
      </c>
      <c r="AG116" s="864"/>
      <c r="AH116" s="864"/>
      <c r="AI116" s="864"/>
      <c r="AJ116" s="865"/>
      <c r="AK116" s="866" t="s">
        <v>128</v>
      </c>
      <c r="AL116" s="864"/>
      <c r="AM116" s="864"/>
      <c r="AN116" s="864"/>
      <c r="AO116" s="865"/>
      <c r="AP116" s="911" t="s">
        <v>128</v>
      </c>
      <c r="AQ116" s="912"/>
      <c r="AR116" s="912"/>
      <c r="AS116" s="912"/>
      <c r="AT116" s="913"/>
      <c r="AU116" s="1023"/>
      <c r="AV116" s="1024"/>
      <c r="AW116" s="1024"/>
      <c r="AX116" s="1024"/>
      <c r="AY116" s="1024"/>
      <c r="AZ116" s="950" t="s">
        <v>452</v>
      </c>
      <c r="BA116" s="951"/>
      <c r="BB116" s="951"/>
      <c r="BC116" s="951"/>
      <c r="BD116" s="951"/>
      <c r="BE116" s="951"/>
      <c r="BF116" s="951"/>
      <c r="BG116" s="951"/>
      <c r="BH116" s="951"/>
      <c r="BI116" s="951"/>
      <c r="BJ116" s="951"/>
      <c r="BK116" s="951"/>
      <c r="BL116" s="951"/>
      <c r="BM116" s="951"/>
      <c r="BN116" s="951"/>
      <c r="BO116" s="951"/>
      <c r="BP116" s="952"/>
      <c r="BQ116" s="900" t="s">
        <v>433</v>
      </c>
      <c r="BR116" s="901"/>
      <c r="BS116" s="901"/>
      <c r="BT116" s="901"/>
      <c r="BU116" s="901"/>
      <c r="BV116" s="901" t="s">
        <v>433</v>
      </c>
      <c r="BW116" s="901"/>
      <c r="BX116" s="901"/>
      <c r="BY116" s="901"/>
      <c r="BZ116" s="901"/>
      <c r="CA116" s="901" t="s">
        <v>435</v>
      </c>
      <c r="CB116" s="901"/>
      <c r="CC116" s="901"/>
      <c r="CD116" s="901"/>
      <c r="CE116" s="901"/>
      <c r="CF116" s="962" t="s">
        <v>433</v>
      </c>
      <c r="CG116" s="963"/>
      <c r="CH116" s="963"/>
      <c r="CI116" s="963"/>
      <c r="CJ116" s="963"/>
      <c r="CK116" s="1018"/>
      <c r="CL116" s="905"/>
      <c r="CM116" s="908" t="s">
        <v>453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84201</v>
      </c>
      <c r="DH116" s="864"/>
      <c r="DI116" s="864"/>
      <c r="DJ116" s="864"/>
      <c r="DK116" s="865"/>
      <c r="DL116" s="866">
        <v>56134</v>
      </c>
      <c r="DM116" s="864"/>
      <c r="DN116" s="864"/>
      <c r="DO116" s="864"/>
      <c r="DP116" s="865"/>
      <c r="DQ116" s="866" t="s">
        <v>433</v>
      </c>
      <c r="DR116" s="864"/>
      <c r="DS116" s="864"/>
      <c r="DT116" s="864"/>
      <c r="DU116" s="865"/>
      <c r="DV116" s="911" t="s">
        <v>128</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454</v>
      </c>
      <c r="Z117" s="990"/>
      <c r="AA117" s="995">
        <v>1645658</v>
      </c>
      <c r="AB117" s="996"/>
      <c r="AC117" s="996"/>
      <c r="AD117" s="996"/>
      <c r="AE117" s="997"/>
      <c r="AF117" s="998">
        <v>1662439</v>
      </c>
      <c r="AG117" s="996"/>
      <c r="AH117" s="996"/>
      <c r="AI117" s="996"/>
      <c r="AJ117" s="997"/>
      <c r="AK117" s="998">
        <v>1505511</v>
      </c>
      <c r="AL117" s="996"/>
      <c r="AM117" s="996"/>
      <c r="AN117" s="996"/>
      <c r="AO117" s="997"/>
      <c r="AP117" s="999"/>
      <c r="AQ117" s="1000"/>
      <c r="AR117" s="1000"/>
      <c r="AS117" s="1000"/>
      <c r="AT117" s="1001"/>
      <c r="AU117" s="1023"/>
      <c r="AV117" s="1024"/>
      <c r="AW117" s="1024"/>
      <c r="AX117" s="1024"/>
      <c r="AY117" s="1024"/>
      <c r="AZ117" s="950" t="s">
        <v>455</v>
      </c>
      <c r="BA117" s="951"/>
      <c r="BB117" s="951"/>
      <c r="BC117" s="951"/>
      <c r="BD117" s="951"/>
      <c r="BE117" s="951"/>
      <c r="BF117" s="951"/>
      <c r="BG117" s="951"/>
      <c r="BH117" s="951"/>
      <c r="BI117" s="951"/>
      <c r="BJ117" s="951"/>
      <c r="BK117" s="951"/>
      <c r="BL117" s="951"/>
      <c r="BM117" s="951"/>
      <c r="BN117" s="951"/>
      <c r="BO117" s="951"/>
      <c r="BP117" s="952"/>
      <c r="BQ117" s="900" t="s">
        <v>433</v>
      </c>
      <c r="BR117" s="901"/>
      <c r="BS117" s="901"/>
      <c r="BT117" s="901"/>
      <c r="BU117" s="901"/>
      <c r="BV117" s="901" t="s">
        <v>433</v>
      </c>
      <c r="BW117" s="901"/>
      <c r="BX117" s="901"/>
      <c r="BY117" s="901"/>
      <c r="BZ117" s="901"/>
      <c r="CA117" s="901" t="s">
        <v>433</v>
      </c>
      <c r="CB117" s="901"/>
      <c r="CC117" s="901"/>
      <c r="CD117" s="901"/>
      <c r="CE117" s="901"/>
      <c r="CF117" s="962" t="s">
        <v>433</v>
      </c>
      <c r="CG117" s="963"/>
      <c r="CH117" s="963"/>
      <c r="CI117" s="963"/>
      <c r="CJ117" s="963"/>
      <c r="CK117" s="1018"/>
      <c r="CL117" s="905"/>
      <c r="CM117" s="908" t="s">
        <v>456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433</v>
      </c>
      <c r="DH117" s="864"/>
      <c r="DI117" s="864"/>
      <c r="DJ117" s="864"/>
      <c r="DK117" s="865"/>
      <c r="DL117" s="866" t="s">
        <v>128</v>
      </c>
      <c r="DM117" s="864"/>
      <c r="DN117" s="864"/>
      <c r="DO117" s="864"/>
      <c r="DP117" s="865"/>
      <c r="DQ117" s="866" t="s">
        <v>433</v>
      </c>
      <c r="DR117" s="864"/>
      <c r="DS117" s="864"/>
      <c r="DT117" s="864"/>
      <c r="DU117" s="865"/>
      <c r="DV117" s="911" t="s">
        <v>128</v>
      </c>
      <c r="DW117" s="912"/>
      <c r="DX117" s="912"/>
      <c r="DY117" s="912"/>
      <c r="DZ117" s="913"/>
    </row>
    <row r="118" spans="1:130" s="248" customFormat="1" ht="26.25" customHeight="1" x14ac:dyDescent="0.15">
      <c r="A118" s="988" t="s">
        <v>428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425</v>
      </c>
      <c r="AB118" s="989"/>
      <c r="AC118" s="989"/>
      <c r="AD118" s="989"/>
      <c r="AE118" s="990"/>
      <c r="AF118" s="991" t="s">
        <v>426</v>
      </c>
      <c r="AG118" s="989"/>
      <c r="AH118" s="989"/>
      <c r="AI118" s="989"/>
      <c r="AJ118" s="990"/>
      <c r="AK118" s="991" t="s">
        <v>303</v>
      </c>
      <c r="AL118" s="989"/>
      <c r="AM118" s="989"/>
      <c r="AN118" s="989"/>
      <c r="AO118" s="990"/>
      <c r="AP118" s="992" t="s">
        <v>427</v>
      </c>
      <c r="AQ118" s="993"/>
      <c r="AR118" s="993"/>
      <c r="AS118" s="993"/>
      <c r="AT118" s="994"/>
      <c r="AU118" s="1023"/>
      <c r="AV118" s="1024"/>
      <c r="AW118" s="1024"/>
      <c r="AX118" s="1024"/>
      <c r="AY118" s="1024"/>
      <c r="AZ118" s="966" t="s">
        <v>457</v>
      </c>
      <c r="BA118" s="967"/>
      <c r="BB118" s="967"/>
      <c r="BC118" s="967"/>
      <c r="BD118" s="967"/>
      <c r="BE118" s="967"/>
      <c r="BF118" s="967"/>
      <c r="BG118" s="967"/>
      <c r="BH118" s="967"/>
      <c r="BI118" s="967"/>
      <c r="BJ118" s="967"/>
      <c r="BK118" s="967"/>
      <c r="BL118" s="967"/>
      <c r="BM118" s="967"/>
      <c r="BN118" s="967"/>
      <c r="BO118" s="967"/>
      <c r="BP118" s="968"/>
      <c r="BQ118" s="969" t="s">
        <v>128</v>
      </c>
      <c r="BR118" s="932"/>
      <c r="BS118" s="932"/>
      <c r="BT118" s="932"/>
      <c r="BU118" s="932"/>
      <c r="BV118" s="932" t="s">
        <v>128</v>
      </c>
      <c r="BW118" s="932"/>
      <c r="BX118" s="932"/>
      <c r="BY118" s="932"/>
      <c r="BZ118" s="932"/>
      <c r="CA118" s="932" t="s">
        <v>128</v>
      </c>
      <c r="CB118" s="932"/>
      <c r="CC118" s="932"/>
      <c r="CD118" s="932"/>
      <c r="CE118" s="932"/>
      <c r="CF118" s="962" t="s">
        <v>128</v>
      </c>
      <c r="CG118" s="963"/>
      <c r="CH118" s="963"/>
      <c r="CI118" s="963"/>
      <c r="CJ118" s="963"/>
      <c r="CK118" s="1018"/>
      <c r="CL118" s="905"/>
      <c r="CM118" s="908" t="s">
        <v>458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128</v>
      </c>
      <c r="DH118" s="864"/>
      <c r="DI118" s="864"/>
      <c r="DJ118" s="864"/>
      <c r="DK118" s="865"/>
      <c r="DL118" s="866" t="s">
        <v>128</v>
      </c>
      <c r="DM118" s="864"/>
      <c r="DN118" s="864"/>
      <c r="DO118" s="864"/>
      <c r="DP118" s="865"/>
      <c r="DQ118" s="866" t="s">
        <v>128</v>
      </c>
      <c r="DR118" s="864"/>
      <c r="DS118" s="864"/>
      <c r="DT118" s="864"/>
      <c r="DU118" s="865"/>
      <c r="DV118" s="911" t="s">
        <v>128</v>
      </c>
      <c r="DW118" s="912"/>
      <c r="DX118" s="912"/>
      <c r="DY118" s="912"/>
      <c r="DZ118" s="913"/>
    </row>
    <row r="119" spans="1:130" s="248" customFormat="1" ht="26.25" customHeight="1" x14ac:dyDescent="0.15">
      <c r="A119" s="902" t="s">
        <v>431</v>
      </c>
      <c r="B119" s="903"/>
      <c r="C119" s="978" t="s">
        <v>432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128</v>
      </c>
      <c r="AB119" s="982"/>
      <c r="AC119" s="982"/>
      <c r="AD119" s="982"/>
      <c r="AE119" s="983"/>
      <c r="AF119" s="984" t="s">
        <v>128</v>
      </c>
      <c r="AG119" s="982"/>
      <c r="AH119" s="982"/>
      <c r="AI119" s="982"/>
      <c r="AJ119" s="983"/>
      <c r="AK119" s="984" t="s">
        <v>128</v>
      </c>
      <c r="AL119" s="982"/>
      <c r="AM119" s="982"/>
      <c r="AN119" s="982"/>
      <c r="AO119" s="983"/>
      <c r="AP119" s="985" t="s">
        <v>128</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459</v>
      </c>
      <c r="BP119" s="965"/>
      <c r="BQ119" s="969">
        <v>15240668</v>
      </c>
      <c r="BR119" s="932"/>
      <c r="BS119" s="932"/>
      <c r="BT119" s="932"/>
      <c r="BU119" s="932"/>
      <c r="BV119" s="932">
        <v>15004787</v>
      </c>
      <c r="BW119" s="932"/>
      <c r="BX119" s="932"/>
      <c r="BY119" s="932"/>
      <c r="BZ119" s="932"/>
      <c r="CA119" s="932">
        <v>17431872</v>
      </c>
      <c r="CB119" s="932"/>
      <c r="CC119" s="932"/>
      <c r="CD119" s="932"/>
      <c r="CE119" s="932"/>
      <c r="CF119" s="830"/>
      <c r="CG119" s="831"/>
      <c r="CH119" s="831"/>
      <c r="CI119" s="831"/>
      <c r="CJ119" s="921"/>
      <c r="CK119" s="1019"/>
      <c r="CL119" s="907"/>
      <c r="CM119" s="925" t="s">
        <v>460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5718</v>
      </c>
      <c r="DH119" s="847"/>
      <c r="DI119" s="847"/>
      <c r="DJ119" s="847"/>
      <c r="DK119" s="848"/>
      <c r="DL119" s="849">
        <v>24680</v>
      </c>
      <c r="DM119" s="847"/>
      <c r="DN119" s="847"/>
      <c r="DO119" s="847"/>
      <c r="DP119" s="848"/>
      <c r="DQ119" s="849">
        <v>20242</v>
      </c>
      <c r="DR119" s="847"/>
      <c r="DS119" s="847"/>
      <c r="DT119" s="847"/>
      <c r="DU119" s="848"/>
      <c r="DV119" s="935">
        <v>0.3</v>
      </c>
      <c r="DW119" s="936"/>
      <c r="DX119" s="936"/>
      <c r="DY119" s="936"/>
      <c r="DZ119" s="937"/>
    </row>
    <row r="120" spans="1:130" s="248" customFormat="1" ht="26.25" customHeight="1" x14ac:dyDescent="0.15">
      <c r="A120" s="904"/>
      <c r="B120" s="905"/>
      <c r="C120" s="908" t="s">
        <v>437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128</v>
      </c>
      <c r="AB120" s="864"/>
      <c r="AC120" s="864"/>
      <c r="AD120" s="864"/>
      <c r="AE120" s="865"/>
      <c r="AF120" s="866" t="s">
        <v>128</v>
      </c>
      <c r="AG120" s="864"/>
      <c r="AH120" s="864"/>
      <c r="AI120" s="864"/>
      <c r="AJ120" s="865"/>
      <c r="AK120" s="866" t="s">
        <v>128</v>
      </c>
      <c r="AL120" s="864"/>
      <c r="AM120" s="864"/>
      <c r="AN120" s="864"/>
      <c r="AO120" s="865"/>
      <c r="AP120" s="911" t="s">
        <v>128</v>
      </c>
      <c r="AQ120" s="912"/>
      <c r="AR120" s="912"/>
      <c r="AS120" s="912"/>
      <c r="AT120" s="913"/>
      <c r="AU120" s="970" t="s">
        <v>461</v>
      </c>
      <c r="AV120" s="971"/>
      <c r="AW120" s="971"/>
      <c r="AX120" s="971"/>
      <c r="AY120" s="972"/>
      <c r="AZ120" s="947" t="s">
        <v>462</v>
      </c>
      <c r="BA120" s="892"/>
      <c r="BB120" s="892"/>
      <c r="BC120" s="892"/>
      <c r="BD120" s="892"/>
      <c r="BE120" s="892"/>
      <c r="BF120" s="892"/>
      <c r="BG120" s="892"/>
      <c r="BH120" s="892"/>
      <c r="BI120" s="892"/>
      <c r="BJ120" s="892"/>
      <c r="BK120" s="892"/>
      <c r="BL120" s="892"/>
      <c r="BM120" s="892"/>
      <c r="BN120" s="892"/>
      <c r="BO120" s="892"/>
      <c r="BP120" s="893"/>
      <c r="BQ120" s="948">
        <v>5371423</v>
      </c>
      <c r="BR120" s="929"/>
      <c r="BS120" s="929"/>
      <c r="BT120" s="929"/>
      <c r="BU120" s="929"/>
      <c r="BV120" s="929">
        <v>5718388</v>
      </c>
      <c r="BW120" s="929"/>
      <c r="BX120" s="929"/>
      <c r="BY120" s="929"/>
      <c r="BZ120" s="929"/>
      <c r="CA120" s="929">
        <v>5693593</v>
      </c>
      <c r="CB120" s="929"/>
      <c r="CC120" s="929"/>
      <c r="CD120" s="929"/>
      <c r="CE120" s="929"/>
      <c r="CF120" s="953">
        <v>97.2</v>
      </c>
      <c r="CG120" s="954"/>
      <c r="CH120" s="954"/>
      <c r="CI120" s="954"/>
      <c r="CJ120" s="954"/>
      <c r="CK120" s="955" t="s">
        <v>463</v>
      </c>
      <c r="CL120" s="939"/>
      <c r="CM120" s="939"/>
      <c r="CN120" s="939"/>
      <c r="CO120" s="940"/>
      <c r="CP120" s="959" t="s">
        <v>405</v>
      </c>
      <c r="CQ120" s="960"/>
      <c r="CR120" s="960"/>
      <c r="CS120" s="960"/>
      <c r="CT120" s="960"/>
      <c r="CU120" s="960"/>
      <c r="CV120" s="960"/>
      <c r="CW120" s="960"/>
      <c r="CX120" s="960"/>
      <c r="CY120" s="960"/>
      <c r="CZ120" s="960"/>
      <c r="DA120" s="960"/>
      <c r="DB120" s="960"/>
      <c r="DC120" s="960"/>
      <c r="DD120" s="960"/>
      <c r="DE120" s="960"/>
      <c r="DF120" s="961"/>
      <c r="DG120" s="948">
        <v>3339740</v>
      </c>
      <c r="DH120" s="929"/>
      <c r="DI120" s="929"/>
      <c r="DJ120" s="929"/>
      <c r="DK120" s="929"/>
      <c r="DL120" s="929">
        <v>3256687</v>
      </c>
      <c r="DM120" s="929"/>
      <c r="DN120" s="929"/>
      <c r="DO120" s="929"/>
      <c r="DP120" s="929"/>
      <c r="DQ120" s="929">
        <v>2966726</v>
      </c>
      <c r="DR120" s="929"/>
      <c r="DS120" s="929"/>
      <c r="DT120" s="929"/>
      <c r="DU120" s="929"/>
      <c r="DV120" s="930">
        <v>50.6</v>
      </c>
      <c r="DW120" s="930"/>
      <c r="DX120" s="930"/>
      <c r="DY120" s="930"/>
      <c r="DZ120" s="931"/>
    </row>
    <row r="121" spans="1:130" s="248" customFormat="1" ht="26.25" customHeight="1" x14ac:dyDescent="0.15">
      <c r="A121" s="904"/>
      <c r="B121" s="905"/>
      <c r="C121" s="950" t="s">
        <v>464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433</v>
      </c>
      <c r="AB121" s="864"/>
      <c r="AC121" s="864"/>
      <c r="AD121" s="864"/>
      <c r="AE121" s="865"/>
      <c r="AF121" s="866" t="s">
        <v>128</v>
      </c>
      <c r="AG121" s="864"/>
      <c r="AH121" s="864"/>
      <c r="AI121" s="864"/>
      <c r="AJ121" s="865"/>
      <c r="AK121" s="866" t="s">
        <v>128</v>
      </c>
      <c r="AL121" s="864"/>
      <c r="AM121" s="864"/>
      <c r="AN121" s="864"/>
      <c r="AO121" s="865"/>
      <c r="AP121" s="911" t="s">
        <v>128</v>
      </c>
      <c r="AQ121" s="912"/>
      <c r="AR121" s="912"/>
      <c r="AS121" s="912"/>
      <c r="AT121" s="913"/>
      <c r="AU121" s="973"/>
      <c r="AV121" s="974"/>
      <c r="AW121" s="974"/>
      <c r="AX121" s="974"/>
      <c r="AY121" s="975"/>
      <c r="AZ121" s="899" t="s">
        <v>465</v>
      </c>
      <c r="BA121" s="834"/>
      <c r="BB121" s="834"/>
      <c r="BC121" s="834"/>
      <c r="BD121" s="834"/>
      <c r="BE121" s="834"/>
      <c r="BF121" s="834"/>
      <c r="BG121" s="834"/>
      <c r="BH121" s="834"/>
      <c r="BI121" s="834"/>
      <c r="BJ121" s="834"/>
      <c r="BK121" s="834"/>
      <c r="BL121" s="834"/>
      <c r="BM121" s="834"/>
      <c r="BN121" s="834"/>
      <c r="BO121" s="834"/>
      <c r="BP121" s="835"/>
      <c r="BQ121" s="900">
        <v>1567520</v>
      </c>
      <c r="BR121" s="901"/>
      <c r="BS121" s="901"/>
      <c r="BT121" s="901"/>
      <c r="BU121" s="901"/>
      <c r="BV121" s="901">
        <v>1541838</v>
      </c>
      <c r="BW121" s="901"/>
      <c r="BX121" s="901"/>
      <c r="BY121" s="901"/>
      <c r="BZ121" s="901"/>
      <c r="CA121" s="901">
        <v>1417309</v>
      </c>
      <c r="CB121" s="901"/>
      <c r="CC121" s="901"/>
      <c r="CD121" s="901"/>
      <c r="CE121" s="901"/>
      <c r="CF121" s="962">
        <v>24.2</v>
      </c>
      <c r="CG121" s="963"/>
      <c r="CH121" s="963"/>
      <c r="CI121" s="963"/>
      <c r="CJ121" s="963"/>
      <c r="CK121" s="956"/>
      <c r="CL121" s="942"/>
      <c r="CM121" s="942"/>
      <c r="CN121" s="942"/>
      <c r="CO121" s="943"/>
      <c r="CP121" s="922" t="s">
        <v>404</v>
      </c>
      <c r="CQ121" s="923"/>
      <c r="CR121" s="923"/>
      <c r="CS121" s="923"/>
      <c r="CT121" s="923"/>
      <c r="CU121" s="923"/>
      <c r="CV121" s="923"/>
      <c r="CW121" s="923"/>
      <c r="CX121" s="923"/>
      <c r="CY121" s="923"/>
      <c r="CZ121" s="923"/>
      <c r="DA121" s="923"/>
      <c r="DB121" s="923"/>
      <c r="DC121" s="923"/>
      <c r="DD121" s="923"/>
      <c r="DE121" s="923"/>
      <c r="DF121" s="924"/>
      <c r="DG121" s="900">
        <v>1145984</v>
      </c>
      <c r="DH121" s="901"/>
      <c r="DI121" s="901"/>
      <c r="DJ121" s="901"/>
      <c r="DK121" s="901"/>
      <c r="DL121" s="901">
        <v>1019842</v>
      </c>
      <c r="DM121" s="901"/>
      <c r="DN121" s="901"/>
      <c r="DO121" s="901"/>
      <c r="DP121" s="901"/>
      <c r="DQ121" s="901">
        <v>870167</v>
      </c>
      <c r="DR121" s="901"/>
      <c r="DS121" s="901"/>
      <c r="DT121" s="901"/>
      <c r="DU121" s="901"/>
      <c r="DV121" s="878">
        <v>14.9</v>
      </c>
      <c r="DW121" s="878"/>
      <c r="DX121" s="878"/>
      <c r="DY121" s="878"/>
      <c r="DZ121" s="879"/>
    </row>
    <row r="122" spans="1:130" s="248" customFormat="1" ht="26.25" customHeight="1" x14ac:dyDescent="0.15">
      <c r="A122" s="904"/>
      <c r="B122" s="905"/>
      <c r="C122" s="908" t="s">
        <v>447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128</v>
      </c>
      <c r="AB122" s="864"/>
      <c r="AC122" s="864"/>
      <c r="AD122" s="864"/>
      <c r="AE122" s="865"/>
      <c r="AF122" s="866" t="s">
        <v>128</v>
      </c>
      <c r="AG122" s="864"/>
      <c r="AH122" s="864"/>
      <c r="AI122" s="864"/>
      <c r="AJ122" s="865"/>
      <c r="AK122" s="866" t="s">
        <v>128</v>
      </c>
      <c r="AL122" s="864"/>
      <c r="AM122" s="864"/>
      <c r="AN122" s="864"/>
      <c r="AO122" s="865"/>
      <c r="AP122" s="911" t="s">
        <v>128</v>
      </c>
      <c r="AQ122" s="912"/>
      <c r="AR122" s="912"/>
      <c r="AS122" s="912"/>
      <c r="AT122" s="913"/>
      <c r="AU122" s="973"/>
      <c r="AV122" s="974"/>
      <c r="AW122" s="974"/>
      <c r="AX122" s="974"/>
      <c r="AY122" s="975"/>
      <c r="AZ122" s="966" t="s">
        <v>466</v>
      </c>
      <c r="BA122" s="967"/>
      <c r="BB122" s="967"/>
      <c r="BC122" s="967"/>
      <c r="BD122" s="967"/>
      <c r="BE122" s="967"/>
      <c r="BF122" s="967"/>
      <c r="BG122" s="967"/>
      <c r="BH122" s="967"/>
      <c r="BI122" s="967"/>
      <c r="BJ122" s="967"/>
      <c r="BK122" s="967"/>
      <c r="BL122" s="967"/>
      <c r="BM122" s="967"/>
      <c r="BN122" s="967"/>
      <c r="BO122" s="967"/>
      <c r="BP122" s="968"/>
      <c r="BQ122" s="969">
        <v>10538524</v>
      </c>
      <c r="BR122" s="932"/>
      <c r="BS122" s="932"/>
      <c r="BT122" s="932"/>
      <c r="BU122" s="932"/>
      <c r="BV122" s="932">
        <v>10365536</v>
      </c>
      <c r="BW122" s="932"/>
      <c r="BX122" s="932"/>
      <c r="BY122" s="932"/>
      <c r="BZ122" s="932"/>
      <c r="CA122" s="932">
        <v>11701674</v>
      </c>
      <c r="CB122" s="932"/>
      <c r="CC122" s="932"/>
      <c r="CD122" s="932"/>
      <c r="CE122" s="932"/>
      <c r="CF122" s="933">
        <v>199.7</v>
      </c>
      <c r="CG122" s="934"/>
      <c r="CH122" s="934"/>
      <c r="CI122" s="934"/>
      <c r="CJ122" s="934"/>
      <c r="CK122" s="956"/>
      <c r="CL122" s="942"/>
      <c r="CM122" s="942"/>
      <c r="CN122" s="942"/>
      <c r="CO122" s="943"/>
      <c r="CP122" s="922" t="s">
        <v>407</v>
      </c>
      <c r="CQ122" s="923"/>
      <c r="CR122" s="923"/>
      <c r="CS122" s="923"/>
      <c r="CT122" s="923"/>
      <c r="CU122" s="923"/>
      <c r="CV122" s="923"/>
      <c r="CW122" s="923"/>
      <c r="CX122" s="923"/>
      <c r="CY122" s="923"/>
      <c r="CZ122" s="923"/>
      <c r="DA122" s="923"/>
      <c r="DB122" s="923"/>
      <c r="DC122" s="923"/>
      <c r="DD122" s="923"/>
      <c r="DE122" s="923"/>
      <c r="DF122" s="924"/>
      <c r="DG122" s="900">
        <v>426752</v>
      </c>
      <c r="DH122" s="901"/>
      <c r="DI122" s="901"/>
      <c r="DJ122" s="901"/>
      <c r="DK122" s="901"/>
      <c r="DL122" s="901">
        <v>426489</v>
      </c>
      <c r="DM122" s="901"/>
      <c r="DN122" s="901"/>
      <c r="DO122" s="901"/>
      <c r="DP122" s="901"/>
      <c r="DQ122" s="901">
        <v>395462</v>
      </c>
      <c r="DR122" s="901"/>
      <c r="DS122" s="901"/>
      <c r="DT122" s="901"/>
      <c r="DU122" s="901"/>
      <c r="DV122" s="878">
        <v>6.7</v>
      </c>
      <c r="DW122" s="878"/>
      <c r="DX122" s="878"/>
      <c r="DY122" s="878"/>
      <c r="DZ122" s="879"/>
    </row>
    <row r="123" spans="1:130" s="248" customFormat="1" ht="26.25" customHeight="1" x14ac:dyDescent="0.15">
      <c r="A123" s="904"/>
      <c r="B123" s="905"/>
      <c r="C123" s="908" t="s">
        <v>453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28067</v>
      </c>
      <c r="AB123" s="864"/>
      <c r="AC123" s="864"/>
      <c r="AD123" s="864"/>
      <c r="AE123" s="865"/>
      <c r="AF123" s="866">
        <v>28067</v>
      </c>
      <c r="AG123" s="864"/>
      <c r="AH123" s="864"/>
      <c r="AI123" s="864"/>
      <c r="AJ123" s="865"/>
      <c r="AK123" s="866" t="s">
        <v>128</v>
      </c>
      <c r="AL123" s="864"/>
      <c r="AM123" s="864"/>
      <c r="AN123" s="864"/>
      <c r="AO123" s="865"/>
      <c r="AP123" s="911" t="s">
        <v>128</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467</v>
      </c>
      <c r="BP123" s="965"/>
      <c r="BQ123" s="919">
        <v>17477467</v>
      </c>
      <c r="BR123" s="920"/>
      <c r="BS123" s="920"/>
      <c r="BT123" s="920"/>
      <c r="BU123" s="920"/>
      <c r="BV123" s="920">
        <v>17625762</v>
      </c>
      <c r="BW123" s="920"/>
      <c r="BX123" s="920"/>
      <c r="BY123" s="920"/>
      <c r="BZ123" s="920"/>
      <c r="CA123" s="920">
        <v>18812576</v>
      </c>
      <c r="CB123" s="920"/>
      <c r="CC123" s="920"/>
      <c r="CD123" s="920"/>
      <c r="CE123" s="920"/>
      <c r="CF123" s="830"/>
      <c r="CG123" s="831"/>
      <c r="CH123" s="831"/>
      <c r="CI123" s="831"/>
      <c r="CJ123" s="921"/>
      <c r="CK123" s="956"/>
      <c r="CL123" s="942"/>
      <c r="CM123" s="942"/>
      <c r="CN123" s="942"/>
      <c r="CO123" s="943"/>
      <c r="CP123" s="922" t="s">
        <v>468</v>
      </c>
      <c r="CQ123" s="923"/>
      <c r="CR123" s="923"/>
      <c r="CS123" s="923"/>
      <c r="CT123" s="923"/>
      <c r="CU123" s="923"/>
      <c r="CV123" s="923"/>
      <c r="CW123" s="923"/>
      <c r="CX123" s="923"/>
      <c r="CY123" s="923"/>
      <c r="CZ123" s="923"/>
      <c r="DA123" s="923"/>
      <c r="DB123" s="923"/>
      <c r="DC123" s="923"/>
      <c r="DD123" s="923"/>
      <c r="DE123" s="923"/>
      <c r="DF123" s="924"/>
      <c r="DG123" s="863">
        <v>1836</v>
      </c>
      <c r="DH123" s="864"/>
      <c r="DI123" s="864"/>
      <c r="DJ123" s="864"/>
      <c r="DK123" s="865"/>
      <c r="DL123" s="866">
        <v>1898</v>
      </c>
      <c r="DM123" s="864"/>
      <c r="DN123" s="864"/>
      <c r="DO123" s="864"/>
      <c r="DP123" s="865"/>
      <c r="DQ123" s="866">
        <v>2129</v>
      </c>
      <c r="DR123" s="864"/>
      <c r="DS123" s="864"/>
      <c r="DT123" s="864"/>
      <c r="DU123" s="865"/>
      <c r="DV123" s="911">
        <v>0</v>
      </c>
      <c r="DW123" s="912"/>
      <c r="DX123" s="912"/>
      <c r="DY123" s="912"/>
      <c r="DZ123" s="913"/>
    </row>
    <row r="124" spans="1:130" s="248" customFormat="1" ht="26.25" customHeight="1" thickBot="1" x14ac:dyDescent="0.2">
      <c r="A124" s="904"/>
      <c r="B124" s="905"/>
      <c r="C124" s="908" t="s">
        <v>456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128</v>
      </c>
      <c r="AB124" s="864"/>
      <c r="AC124" s="864"/>
      <c r="AD124" s="864"/>
      <c r="AE124" s="865"/>
      <c r="AF124" s="866" t="s">
        <v>128</v>
      </c>
      <c r="AG124" s="864"/>
      <c r="AH124" s="864"/>
      <c r="AI124" s="864"/>
      <c r="AJ124" s="865"/>
      <c r="AK124" s="866" t="s">
        <v>128</v>
      </c>
      <c r="AL124" s="864"/>
      <c r="AM124" s="864"/>
      <c r="AN124" s="864"/>
      <c r="AO124" s="865"/>
      <c r="AP124" s="911" t="s">
        <v>128</v>
      </c>
      <c r="AQ124" s="912"/>
      <c r="AR124" s="912"/>
      <c r="AS124" s="912"/>
      <c r="AT124" s="913"/>
      <c r="AU124" s="914" t="s">
        <v>469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128</v>
      </c>
      <c r="BR124" s="918"/>
      <c r="BS124" s="918"/>
      <c r="BT124" s="918"/>
      <c r="BU124" s="918"/>
      <c r="BV124" s="918" t="s">
        <v>128</v>
      </c>
      <c r="BW124" s="918"/>
      <c r="BX124" s="918"/>
      <c r="BY124" s="918"/>
      <c r="BZ124" s="918"/>
      <c r="CA124" s="918" t="s">
        <v>128</v>
      </c>
      <c r="CB124" s="918"/>
      <c r="CC124" s="918"/>
      <c r="CD124" s="918"/>
      <c r="CE124" s="918"/>
      <c r="CF124" s="808"/>
      <c r="CG124" s="809"/>
      <c r="CH124" s="809"/>
      <c r="CI124" s="809"/>
      <c r="CJ124" s="949"/>
      <c r="CK124" s="957"/>
      <c r="CL124" s="957"/>
      <c r="CM124" s="957"/>
      <c r="CN124" s="957"/>
      <c r="CO124" s="958"/>
      <c r="CP124" s="922" t="s">
        <v>470</v>
      </c>
      <c r="CQ124" s="923"/>
      <c r="CR124" s="923"/>
      <c r="CS124" s="923"/>
      <c r="CT124" s="923"/>
      <c r="CU124" s="923"/>
      <c r="CV124" s="923"/>
      <c r="CW124" s="923"/>
      <c r="CX124" s="923"/>
      <c r="CY124" s="923"/>
      <c r="CZ124" s="923"/>
      <c r="DA124" s="923"/>
      <c r="DB124" s="923"/>
      <c r="DC124" s="923"/>
      <c r="DD124" s="923"/>
      <c r="DE124" s="923"/>
      <c r="DF124" s="924"/>
      <c r="DG124" s="846" t="s">
        <v>128</v>
      </c>
      <c r="DH124" s="847"/>
      <c r="DI124" s="847"/>
      <c r="DJ124" s="847"/>
      <c r="DK124" s="848"/>
      <c r="DL124" s="849" t="s">
        <v>128</v>
      </c>
      <c r="DM124" s="847"/>
      <c r="DN124" s="847"/>
      <c r="DO124" s="847"/>
      <c r="DP124" s="848"/>
      <c r="DQ124" s="849" t="s">
        <v>128</v>
      </c>
      <c r="DR124" s="847"/>
      <c r="DS124" s="847"/>
      <c r="DT124" s="847"/>
      <c r="DU124" s="848"/>
      <c r="DV124" s="935" t="s">
        <v>128</v>
      </c>
      <c r="DW124" s="936"/>
      <c r="DX124" s="936"/>
      <c r="DY124" s="936"/>
      <c r="DZ124" s="937"/>
    </row>
    <row r="125" spans="1:130" s="248" customFormat="1" ht="26.25" customHeight="1" x14ac:dyDescent="0.15">
      <c r="A125" s="904"/>
      <c r="B125" s="905"/>
      <c r="C125" s="908" t="s">
        <v>458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128</v>
      </c>
      <c r="AB125" s="864"/>
      <c r="AC125" s="864"/>
      <c r="AD125" s="864"/>
      <c r="AE125" s="865"/>
      <c r="AF125" s="866" t="s">
        <v>128</v>
      </c>
      <c r="AG125" s="864"/>
      <c r="AH125" s="864"/>
      <c r="AI125" s="864"/>
      <c r="AJ125" s="865"/>
      <c r="AK125" s="866" t="s">
        <v>128</v>
      </c>
      <c r="AL125" s="864"/>
      <c r="AM125" s="864"/>
      <c r="AN125" s="864"/>
      <c r="AO125" s="865"/>
      <c r="AP125" s="911" t="s">
        <v>128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471</v>
      </c>
      <c r="CL125" s="939"/>
      <c r="CM125" s="939"/>
      <c r="CN125" s="939"/>
      <c r="CO125" s="940"/>
      <c r="CP125" s="947" t="s">
        <v>472</v>
      </c>
      <c r="CQ125" s="892"/>
      <c r="CR125" s="892"/>
      <c r="CS125" s="892"/>
      <c r="CT125" s="892"/>
      <c r="CU125" s="892"/>
      <c r="CV125" s="892"/>
      <c r="CW125" s="892"/>
      <c r="CX125" s="892"/>
      <c r="CY125" s="892"/>
      <c r="CZ125" s="892"/>
      <c r="DA125" s="892"/>
      <c r="DB125" s="892"/>
      <c r="DC125" s="892"/>
      <c r="DD125" s="892"/>
      <c r="DE125" s="892"/>
      <c r="DF125" s="893"/>
      <c r="DG125" s="948" t="s">
        <v>128</v>
      </c>
      <c r="DH125" s="929"/>
      <c r="DI125" s="929"/>
      <c r="DJ125" s="929"/>
      <c r="DK125" s="929"/>
      <c r="DL125" s="929" t="s">
        <v>128</v>
      </c>
      <c r="DM125" s="929"/>
      <c r="DN125" s="929"/>
      <c r="DO125" s="929"/>
      <c r="DP125" s="929"/>
      <c r="DQ125" s="929" t="s">
        <v>128</v>
      </c>
      <c r="DR125" s="929"/>
      <c r="DS125" s="929"/>
      <c r="DT125" s="929"/>
      <c r="DU125" s="929"/>
      <c r="DV125" s="930" t="s">
        <v>128</v>
      </c>
      <c r="DW125" s="930"/>
      <c r="DX125" s="930"/>
      <c r="DY125" s="930"/>
      <c r="DZ125" s="931"/>
    </row>
    <row r="126" spans="1:130" s="248" customFormat="1" ht="26.25" customHeight="1" thickBot="1" x14ac:dyDescent="0.2">
      <c r="A126" s="904"/>
      <c r="B126" s="905"/>
      <c r="C126" s="908" t="s">
        <v>460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11938</v>
      </c>
      <c r="AB126" s="864"/>
      <c r="AC126" s="864"/>
      <c r="AD126" s="864"/>
      <c r="AE126" s="865"/>
      <c r="AF126" s="866">
        <v>70868</v>
      </c>
      <c r="AG126" s="864"/>
      <c r="AH126" s="864"/>
      <c r="AI126" s="864"/>
      <c r="AJ126" s="865"/>
      <c r="AK126" s="866">
        <v>51715</v>
      </c>
      <c r="AL126" s="864"/>
      <c r="AM126" s="864"/>
      <c r="AN126" s="864"/>
      <c r="AO126" s="865"/>
      <c r="AP126" s="911">
        <v>0.9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473</v>
      </c>
      <c r="CQ126" s="834"/>
      <c r="CR126" s="834"/>
      <c r="CS126" s="834"/>
      <c r="CT126" s="834"/>
      <c r="CU126" s="834"/>
      <c r="CV126" s="834"/>
      <c r="CW126" s="834"/>
      <c r="CX126" s="834"/>
      <c r="CY126" s="834"/>
      <c r="CZ126" s="834"/>
      <c r="DA126" s="834"/>
      <c r="DB126" s="834"/>
      <c r="DC126" s="834"/>
      <c r="DD126" s="834"/>
      <c r="DE126" s="834"/>
      <c r="DF126" s="835"/>
      <c r="DG126" s="900" t="s">
        <v>128</v>
      </c>
      <c r="DH126" s="901"/>
      <c r="DI126" s="901"/>
      <c r="DJ126" s="901"/>
      <c r="DK126" s="901"/>
      <c r="DL126" s="901" t="s">
        <v>128</v>
      </c>
      <c r="DM126" s="901"/>
      <c r="DN126" s="901"/>
      <c r="DO126" s="901"/>
      <c r="DP126" s="901"/>
      <c r="DQ126" s="901" t="s">
        <v>128</v>
      </c>
      <c r="DR126" s="901"/>
      <c r="DS126" s="901"/>
      <c r="DT126" s="901"/>
      <c r="DU126" s="901"/>
      <c r="DV126" s="878" t="s">
        <v>128</v>
      </c>
      <c r="DW126" s="878"/>
      <c r="DX126" s="878"/>
      <c r="DY126" s="878"/>
      <c r="DZ126" s="879"/>
    </row>
    <row r="127" spans="1:130" s="248" customFormat="1" ht="26.25" customHeight="1" x14ac:dyDescent="0.15">
      <c r="A127" s="906"/>
      <c r="B127" s="907"/>
      <c r="C127" s="925" t="s">
        <v>474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812</v>
      </c>
      <c r="AB127" s="864"/>
      <c r="AC127" s="864"/>
      <c r="AD127" s="864"/>
      <c r="AE127" s="865"/>
      <c r="AF127" s="866">
        <v>1202</v>
      </c>
      <c r="AG127" s="864"/>
      <c r="AH127" s="864"/>
      <c r="AI127" s="864"/>
      <c r="AJ127" s="865"/>
      <c r="AK127" s="866">
        <v>2139</v>
      </c>
      <c r="AL127" s="864"/>
      <c r="AM127" s="864"/>
      <c r="AN127" s="864"/>
      <c r="AO127" s="865"/>
      <c r="AP127" s="911">
        <v>0</v>
      </c>
      <c r="AQ127" s="912"/>
      <c r="AR127" s="912"/>
      <c r="AS127" s="912"/>
      <c r="AT127" s="913"/>
      <c r="AU127" s="284"/>
      <c r="AV127" s="284"/>
      <c r="AW127" s="284"/>
      <c r="AX127" s="928" t="s">
        <v>475</v>
      </c>
      <c r="AY127" s="896"/>
      <c r="AZ127" s="896"/>
      <c r="BA127" s="896"/>
      <c r="BB127" s="896"/>
      <c r="BC127" s="896"/>
      <c r="BD127" s="896"/>
      <c r="BE127" s="897"/>
      <c r="BF127" s="895" t="s">
        <v>476</v>
      </c>
      <c r="BG127" s="896"/>
      <c r="BH127" s="896"/>
      <c r="BI127" s="896"/>
      <c r="BJ127" s="896"/>
      <c r="BK127" s="896"/>
      <c r="BL127" s="897"/>
      <c r="BM127" s="895" t="s">
        <v>477</v>
      </c>
      <c r="BN127" s="896"/>
      <c r="BO127" s="896"/>
      <c r="BP127" s="896"/>
      <c r="BQ127" s="896"/>
      <c r="BR127" s="896"/>
      <c r="BS127" s="897"/>
      <c r="BT127" s="895" t="s">
        <v>478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479</v>
      </c>
      <c r="CQ127" s="834"/>
      <c r="CR127" s="834"/>
      <c r="CS127" s="834"/>
      <c r="CT127" s="834"/>
      <c r="CU127" s="834"/>
      <c r="CV127" s="834"/>
      <c r="CW127" s="834"/>
      <c r="CX127" s="834"/>
      <c r="CY127" s="834"/>
      <c r="CZ127" s="834"/>
      <c r="DA127" s="834"/>
      <c r="DB127" s="834"/>
      <c r="DC127" s="834"/>
      <c r="DD127" s="834"/>
      <c r="DE127" s="834"/>
      <c r="DF127" s="835"/>
      <c r="DG127" s="900" t="s">
        <v>128</v>
      </c>
      <c r="DH127" s="901"/>
      <c r="DI127" s="901"/>
      <c r="DJ127" s="901"/>
      <c r="DK127" s="901"/>
      <c r="DL127" s="901" t="s">
        <v>128</v>
      </c>
      <c r="DM127" s="901"/>
      <c r="DN127" s="901"/>
      <c r="DO127" s="901"/>
      <c r="DP127" s="901"/>
      <c r="DQ127" s="901" t="s">
        <v>128</v>
      </c>
      <c r="DR127" s="901"/>
      <c r="DS127" s="901"/>
      <c r="DT127" s="901"/>
      <c r="DU127" s="901"/>
      <c r="DV127" s="878" t="s">
        <v>128</v>
      </c>
      <c r="DW127" s="878"/>
      <c r="DX127" s="878"/>
      <c r="DY127" s="878"/>
      <c r="DZ127" s="879"/>
    </row>
    <row r="128" spans="1:130" s="248" customFormat="1" ht="26.25" customHeight="1" thickBot="1" x14ac:dyDescent="0.2">
      <c r="A128" s="880" t="s">
        <v>480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481</v>
      </c>
      <c r="X128" s="882"/>
      <c r="Y128" s="882"/>
      <c r="Z128" s="883"/>
      <c r="AA128" s="884">
        <v>184329</v>
      </c>
      <c r="AB128" s="885"/>
      <c r="AC128" s="885"/>
      <c r="AD128" s="885"/>
      <c r="AE128" s="886"/>
      <c r="AF128" s="887">
        <v>186797</v>
      </c>
      <c r="AG128" s="885"/>
      <c r="AH128" s="885"/>
      <c r="AI128" s="885"/>
      <c r="AJ128" s="886"/>
      <c r="AK128" s="887">
        <v>184232</v>
      </c>
      <c r="AL128" s="885"/>
      <c r="AM128" s="885"/>
      <c r="AN128" s="885"/>
      <c r="AO128" s="886"/>
      <c r="AP128" s="888"/>
      <c r="AQ128" s="889"/>
      <c r="AR128" s="889"/>
      <c r="AS128" s="889"/>
      <c r="AT128" s="890"/>
      <c r="AU128" s="284"/>
      <c r="AV128" s="284"/>
      <c r="AW128" s="284"/>
      <c r="AX128" s="891" t="s">
        <v>482</v>
      </c>
      <c r="AY128" s="892"/>
      <c r="AZ128" s="892"/>
      <c r="BA128" s="892"/>
      <c r="BB128" s="892"/>
      <c r="BC128" s="892"/>
      <c r="BD128" s="892"/>
      <c r="BE128" s="893"/>
      <c r="BF128" s="870" t="s">
        <v>128</v>
      </c>
      <c r="BG128" s="871"/>
      <c r="BH128" s="871"/>
      <c r="BI128" s="871"/>
      <c r="BJ128" s="871"/>
      <c r="BK128" s="871"/>
      <c r="BL128" s="894"/>
      <c r="BM128" s="870">
        <v>14.1</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483</v>
      </c>
      <c r="CQ128" s="812"/>
      <c r="CR128" s="812"/>
      <c r="CS128" s="812"/>
      <c r="CT128" s="812"/>
      <c r="CU128" s="812"/>
      <c r="CV128" s="812"/>
      <c r="CW128" s="812"/>
      <c r="CX128" s="812"/>
      <c r="CY128" s="812"/>
      <c r="CZ128" s="812"/>
      <c r="DA128" s="812"/>
      <c r="DB128" s="812"/>
      <c r="DC128" s="812"/>
      <c r="DD128" s="812"/>
      <c r="DE128" s="812"/>
      <c r="DF128" s="813"/>
      <c r="DG128" s="874" t="s">
        <v>128</v>
      </c>
      <c r="DH128" s="875"/>
      <c r="DI128" s="875"/>
      <c r="DJ128" s="875"/>
      <c r="DK128" s="875"/>
      <c r="DL128" s="875" t="s">
        <v>128</v>
      </c>
      <c r="DM128" s="875"/>
      <c r="DN128" s="875"/>
      <c r="DO128" s="875"/>
      <c r="DP128" s="875"/>
      <c r="DQ128" s="875" t="s">
        <v>128</v>
      </c>
      <c r="DR128" s="875"/>
      <c r="DS128" s="875"/>
      <c r="DT128" s="875"/>
      <c r="DU128" s="875"/>
      <c r="DV128" s="876" t="s">
        <v>128</v>
      </c>
      <c r="DW128" s="876"/>
      <c r="DX128" s="876"/>
      <c r="DY128" s="876"/>
      <c r="DZ128" s="877"/>
    </row>
    <row r="129" spans="1:131" s="248" customFormat="1" ht="26.25" customHeight="1" x14ac:dyDescent="0.15">
      <c r="A129" s="858" t="s">
        <v>105</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484</v>
      </c>
      <c r="X129" s="861"/>
      <c r="Y129" s="861"/>
      <c r="Z129" s="862"/>
      <c r="AA129" s="863">
        <v>6688056</v>
      </c>
      <c r="AB129" s="864"/>
      <c r="AC129" s="864"/>
      <c r="AD129" s="864"/>
      <c r="AE129" s="865"/>
      <c r="AF129" s="866">
        <v>6709931</v>
      </c>
      <c r="AG129" s="864"/>
      <c r="AH129" s="864"/>
      <c r="AI129" s="864"/>
      <c r="AJ129" s="865"/>
      <c r="AK129" s="866">
        <v>6839425</v>
      </c>
      <c r="AL129" s="864"/>
      <c r="AM129" s="864"/>
      <c r="AN129" s="864"/>
      <c r="AO129" s="865"/>
      <c r="AP129" s="867"/>
      <c r="AQ129" s="868"/>
      <c r="AR129" s="868"/>
      <c r="AS129" s="868"/>
      <c r="AT129" s="869"/>
      <c r="AU129" s="286"/>
      <c r="AV129" s="286"/>
      <c r="AW129" s="286"/>
      <c r="AX129" s="833" t="s">
        <v>485</v>
      </c>
      <c r="AY129" s="834"/>
      <c r="AZ129" s="834"/>
      <c r="BA129" s="834"/>
      <c r="BB129" s="834"/>
      <c r="BC129" s="834"/>
      <c r="BD129" s="834"/>
      <c r="BE129" s="835"/>
      <c r="BF129" s="853" t="s">
        <v>128</v>
      </c>
      <c r="BG129" s="854"/>
      <c r="BH129" s="854"/>
      <c r="BI129" s="854"/>
      <c r="BJ129" s="854"/>
      <c r="BK129" s="854"/>
      <c r="BL129" s="855"/>
      <c r="BM129" s="853">
        <v>19.100000000000001</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486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487</v>
      </c>
      <c r="X130" s="861"/>
      <c r="Y130" s="861"/>
      <c r="Z130" s="862"/>
      <c r="AA130" s="863">
        <v>929938</v>
      </c>
      <c r="AB130" s="864"/>
      <c r="AC130" s="864"/>
      <c r="AD130" s="864"/>
      <c r="AE130" s="865"/>
      <c r="AF130" s="866">
        <v>1057642</v>
      </c>
      <c r="AG130" s="864"/>
      <c r="AH130" s="864"/>
      <c r="AI130" s="864"/>
      <c r="AJ130" s="865"/>
      <c r="AK130" s="866">
        <v>979722</v>
      </c>
      <c r="AL130" s="864"/>
      <c r="AM130" s="864"/>
      <c r="AN130" s="864"/>
      <c r="AO130" s="865"/>
      <c r="AP130" s="867"/>
      <c r="AQ130" s="868"/>
      <c r="AR130" s="868"/>
      <c r="AS130" s="868"/>
      <c r="AT130" s="869"/>
      <c r="AU130" s="286"/>
      <c r="AV130" s="286"/>
      <c r="AW130" s="286"/>
      <c r="AX130" s="833" t="s">
        <v>488</v>
      </c>
      <c r="AY130" s="834"/>
      <c r="AZ130" s="834"/>
      <c r="BA130" s="834"/>
      <c r="BB130" s="834"/>
      <c r="BC130" s="834"/>
      <c r="BD130" s="834"/>
      <c r="BE130" s="835"/>
      <c r="BF130" s="836">
        <v>7.4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489</v>
      </c>
      <c r="X131" s="844"/>
      <c r="Y131" s="844"/>
      <c r="Z131" s="845"/>
      <c r="AA131" s="846">
        <v>5758118</v>
      </c>
      <c r="AB131" s="847"/>
      <c r="AC131" s="847"/>
      <c r="AD131" s="847"/>
      <c r="AE131" s="848"/>
      <c r="AF131" s="849">
        <v>5652289</v>
      </c>
      <c r="AG131" s="847"/>
      <c r="AH131" s="847"/>
      <c r="AI131" s="847"/>
      <c r="AJ131" s="848"/>
      <c r="AK131" s="849">
        <v>5859703</v>
      </c>
      <c r="AL131" s="847"/>
      <c r="AM131" s="847"/>
      <c r="AN131" s="847"/>
      <c r="AO131" s="848"/>
      <c r="AP131" s="850"/>
      <c r="AQ131" s="851"/>
      <c r="AR131" s="851"/>
      <c r="AS131" s="851"/>
      <c r="AT131" s="852"/>
      <c r="AU131" s="286"/>
      <c r="AV131" s="286"/>
      <c r="AW131" s="286"/>
      <c r="AX131" s="811" t="s">
        <v>490</v>
      </c>
      <c r="AY131" s="812"/>
      <c r="AZ131" s="812"/>
      <c r="BA131" s="812"/>
      <c r="BB131" s="812"/>
      <c r="BC131" s="812"/>
      <c r="BD131" s="812"/>
      <c r="BE131" s="813"/>
      <c r="BF131" s="814" t="s">
        <v>128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492</v>
      </c>
      <c r="W132" s="824"/>
      <c r="X132" s="824"/>
      <c r="Y132" s="824"/>
      <c r="Z132" s="825"/>
      <c r="AA132" s="826">
        <v>9.228553496</v>
      </c>
      <c r="AB132" s="827"/>
      <c r="AC132" s="827"/>
      <c r="AD132" s="827"/>
      <c r="AE132" s="828"/>
      <c r="AF132" s="829">
        <v>7.3952340369999998</v>
      </c>
      <c r="AG132" s="827"/>
      <c r="AH132" s="827"/>
      <c r="AI132" s="827"/>
      <c r="AJ132" s="828"/>
      <c r="AK132" s="829">
        <v>5.828913172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493</v>
      </c>
      <c r="W133" s="803"/>
      <c r="X133" s="803"/>
      <c r="Y133" s="803"/>
      <c r="Z133" s="804"/>
      <c r="AA133" s="805">
        <v>8.8000000000000007</v>
      </c>
      <c r="AB133" s="806"/>
      <c r="AC133" s="806"/>
      <c r="AD133" s="806"/>
      <c r="AE133" s="807"/>
      <c r="AF133" s="805">
        <v>8.6</v>
      </c>
      <c r="AG133" s="806"/>
      <c r="AH133" s="806"/>
      <c r="AI133" s="806"/>
      <c r="AJ133" s="807"/>
      <c r="AK133" s="805">
        <v>7.4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iREnNmUChjId9qBqXORDiSohdY2zhSC6mOLe93bOFs7W33MKX3viQQAoHvJ8KbCPgkj8znn9WpU5f0t3uEAzA==" saltValue="/jXKM9B2YOv03LvQAsc36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mRN8Cak5gj40wVUKuqn6N5aKEi7E8npviSv0ru+WQk3fRqKwTqXYvk6UQ8YUlmHK8QOyopHVMwWvxm2tXaDSKQ==" saltValue="4CiuBUWdtCvv3TU+0zXd8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oSJ7T5RFEg+gtwB0VFyXo3TF7Vr1gkoF0Lh+G2wdVfCagLFeNa3C2bGCgC7NIKH/uUc/Btt6w7OR0MQ+luyEg==" saltValue="s1BIQFTiXid8fjPySuYja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497</v>
      </c>
      <c r="AP7" s="305"/>
      <c r="AQ7" s="306" t="s">
        <v>498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499</v>
      </c>
      <c r="AQ8" s="312" t="s">
        <v>500</v>
      </c>
      <c r="AR8" s="313" t="s">
        <v>501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502</v>
      </c>
      <c r="AL9" s="1228"/>
      <c r="AM9" s="1228"/>
      <c r="AN9" s="1229"/>
      <c r="AO9" s="314">
        <v>1905384</v>
      </c>
      <c r="AP9" s="314">
        <v>100596</v>
      </c>
      <c r="AQ9" s="315">
        <v>90403</v>
      </c>
      <c r="AR9" s="316">
        <v>11.3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503</v>
      </c>
      <c r="AL10" s="1228"/>
      <c r="AM10" s="1228"/>
      <c r="AN10" s="1229"/>
      <c r="AO10" s="317">
        <v>340793</v>
      </c>
      <c r="AP10" s="317">
        <v>17992</v>
      </c>
      <c r="AQ10" s="318">
        <v>12167</v>
      </c>
      <c r="AR10" s="319">
        <v>47.9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504</v>
      </c>
      <c r="AL11" s="1228"/>
      <c r="AM11" s="1228"/>
      <c r="AN11" s="1229"/>
      <c r="AO11" s="317">
        <v>31266</v>
      </c>
      <c r="AP11" s="317">
        <v>1651</v>
      </c>
      <c r="AQ11" s="318">
        <v>380</v>
      </c>
      <c r="AR11" s="319">
        <v>334.5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505</v>
      </c>
      <c r="AL12" s="1228"/>
      <c r="AM12" s="1228"/>
      <c r="AN12" s="1229"/>
      <c r="AO12" s="317" t="s">
        <v>506</v>
      </c>
      <c r="AP12" s="317" t="s">
        <v>506</v>
      </c>
      <c r="AQ12" s="318">
        <v>15</v>
      </c>
      <c r="AR12" s="319" t="s">
        <v>506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507</v>
      </c>
      <c r="AL13" s="1228"/>
      <c r="AM13" s="1228"/>
      <c r="AN13" s="1229"/>
      <c r="AO13" s="317">
        <v>60494</v>
      </c>
      <c r="AP13" s="317">
        <v>3194</v>
      </c>
      <c r="AQ13" s="318">
        <v>3760</v>
      </c>
      <c r="AR13" s="319">
        <v>-15.1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508</v>
      </c>
      <c r="AL14" s="1228"/>
      <c r="AM14" s="1228"/>
      <c r="AN14" s="1229"/>
      <c r="AO14" s="317" t="s">
        <v>506</v>
      </c>
      <c r="AP14" s="317" t="s">
        <v>506</v>
      </c>
      <c r="AQ14" s="318">
        <v>1994</v>
      </c>
      <c r="AR14" s="319" t="s">
        <v>506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509</v>
      </c>
      <c r="AL15" s="1231"/>
      <c r="AM15" s="1231"/>
      <c r="AN15" s="1232"/>
      <c r="AO15" s="317">
        <v>-125363</v>
      </c>
      <c r="AP15" s="317">
        <v>-6619</v>
      </c>
      <c r="AQ15" s="318">
        <v>-7282</v>
      </c>
      <c r="AR15" s="319">
        <v>-9.1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2212574</v>
      </c>
      <c r="AP16" s="317">
        <v>116814</v>
      </c>
      <c r="AQ16" s="318">
        <v>101438</v>
      </c>
      <c r="AR16" s="319">
        <v>15.2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511</v>
      </c>
      <c r="AP20" s="326" t="s">
        <v>512</v>
      </c>
      <c r="AQ20" s="327" t="s">
        <v>513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514</v>
      </c>
      <c r="AL21" s="1234"/>
      <c r="AM21" s="1234"/>
      <c r="AN21" s="1235"/>
      <c r="AO21" s="330">
        <v>8.61</v>
      </c>
      <c r="AP21" s="331">
        <v>9.1999999999999993</v>
      </c>
      <c r="AQ21" s="332">
        <v>-0.59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515</v>
      </c>
      <c r="AL22" s="1234"/>
      <c r="AM22" s="1234"/>
      <c r="AN22" s="1235"/>
      <c r="AO22" s="335">
        <v>96.7</v>
      </c>
      <c r="AP22" s="336">
        <v>97</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497</v>
      </c>
      <c r="AP30" s="305"/>
      <c r="AQ30" s="306" t="s">
        <v>498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499</v>
      </c>
      <c r="AQ31" s="312" t="s">
        <v>500</v>
      </c>
      <c r="AR31" s="313" t="s">
        <v>501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519</v>
      </c>
      <c r="AL32" s="1217"/>
      <c r="AM32" s="1217"/>
      <c r="AN32" s="1218"/>
      <c r="AO32" s="345">
        <v>896799</v>
      </c>
      <c r="AP32" s="345">
        <v>47347</v>
      </c>
      <c r="AQ32" s="346">
        <v>48014</v>
      </c>
      <c r="AR32" s="347">
        <v>-1.4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520</v>
      </c>
      <c r="AL33" s="1217"/>
      <c r="AM33" s="1217"/>
      <c r="AN33" s="1218"/>
      <c r="AO33" s="345" t="s">
        <v>506</v>
      </c>
      <c r="AP33" s="345" t="s">
        <v>506</v>
      </c>
      <c r="AQ33" s="346" t="s">
        <v>506</v>
      </c>
      <c r="AR33" s="347" t="s">
        <v>506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521</v>
      </c>
      <c r="AL34" s="1217"/>
      <c r="AM34" s="1217"/>
      <c r="AN34" s="1218"/>
      <c r="AO34" s="345" t="s">
        <v>506</v>
      </c>
      <c r="AP34" s="345" t="s">
        <v>506</v>
      </c>
      <c r="AQ34" s="346" t="s">
        <v>506</v>
      </c>
      <c r="AR34" s="347" t="s">
        <v>506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522</v>
      </c>
      <c r="AL35" s="1217"/>
      <c r="AM35" s="1217"/>
      <c r="AN35" s="1218"/>
      <c r="AO35" s="345">
        <v>521173</v>
      </c>
      <c r="AP35" s="345">
        <v>27516</v>
      </c>
      <c r="AQ35" s="346">
        <v>14725</v>
      </c>
      <c r="AR35" s="347">
        <v>86.9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523</v>
      </c>
      <c r="AL36" s="1217"/>
      <c r="AM36" s="1217"/>
      <c r="AN36" s="1218"/>
      <c r="AO36" s="345">
        <v>33685</v>
      </c>
      <c r="AP36" s="345">
        <v>1778</v>
      </c>
      <c r="AQ36" s="346">
        <v>3255</v>
      </c>
      <c r="AR36" s="347">
        <v>-45.4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524</v>
      </c>
      <c r="AL37" s="1217"/>
      <c r="AM37" s="1217"/>
      <c r="AN37" s="1218"/>
      <c r="AO37" s="345">
        <v>53854</v>
      </c>
      <c r="AP37" s="345">
        <v>2843</v>
      </c>
      <c r="AQ37" s="346">
        <v>482</v>
      </c>
      <c r="AR37" s="347">
        <v>489.8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525</v>
      </c>
      <c r="AL38" s="1214"/>
      <c r="AM38" s="1214"/>
      <c r="AN38" s="1215"/>
      <c r="AO38" s="348" t="s">
        <v>506</v>
      </c>
      <c r="AP38" s="348" t="s">
        <v>506</v>
      </c>
      <c r="AQ38" s="349">
        <v>3</v>
      </c>
      <c r="AR38" s="337" t="s">
        <v>506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526</v>
      </c>
      <c r="AL39" s="1214"/>
      <c r="AM39" s="1214"/>
      <c r="AN39" s="1215"/>
      <c r="AO39" s="345">
        <v>-184232</v>
      </c>
      <c r="AP39" s="345">
        <v>-9727</v>
      </c>
      <c r="AQ39" s="346">
        <v>-3561</v>
      </c>
      <c r="AR39" s="347">
        <v>173.2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527</v>
      </c>
      <c r="AL40" s="1217"/>
      <c r="AM40" s="1217"/>
      <c r="AN40" s="1218"/>
      <c r="AO40" s="345">
        <v>-979722</v>
      </c>
      <c r="AP40" s="345">
        <v>-51725</v>
      </c>
      <c r="AQ40" s="346">
        <v>-44235</v>
      </c>
      <c r="AR40" s="347">
        <v>16.899999999999999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295</v>
      </c>
      <c r="AL41" s="1220"/>
      <c r="AM41" s="1220"/>
      <c r="AN41" s="1221"/>
      <c r="AO41" s="345">
        <v>341557</v>
      </c>
      <c r="AP41" s="345">
        <v>18033</v>
      </c>
      <c r="AQ41" s="346">
        <v>18685</v>
      </c>
      <c r="AR41" s="347">
        <v>-3.5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497</v>
      </c>
      <c r="AN49" s="1224" t="s">
        <v>531</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532</v>
      </c>
      <c r="AO50" s="362" t="s">
        <v>533</v>
      </c>
      <c r="AP50" s="363" t="s">
        <v>534</v>
      </c>
      <c r="AQ50" s="364" t="s">
        <v>535</v>
      </c>
      <c r="AR50" s="365" t="s">
        <v>536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537</v>
      </c>
      <c r="AL51" s="358"/>
      <c r="AM51" s="366">
        <v>1923584</v>
      </c>
      <c r="AN51" s="367">
        <v>95011</v>
      </c>
      <c r="AO51" s="368">
        <v>109.1</v>
      </c>
      <c r="AP51" s="369">
        <v>47738</v>
      </c>
      <c r="AQ51" s="370">
        <v>-4.4000000000000004</v>
      </c>
      <c r="AR51" s="371">
        <v>113.5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538</v>
      </c>
      <c r="AM52" s="374">
        <v>573170</v>
      </c>
      <c r="AN52" s="375">
        <v>28310</v>
      </c>
      <c r="AO52" s="376">
        <v>-7.1</v>
      </c>
      <c r="AP52" s="377">
        <v>24937</v>
      </c>
      <c r="AQ52" s="378">
        <v>-5.5</v>
      </c>
      <c r="AR52" s="379">
        <v>-1.6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539</v>
      </c>
      <c r="AL53" s="358"/>
      <c r="AM53" s="366">
        <v>2400585</v>
      </c>
      <c r="AN53" s="367">
        <v>120306</v>
      </c>
      <c r="AO53" s="368">
        <v>26.6</v>
      </c>
      <c r="AP53" s="369">
        <v>52191</v>
      </c>
      <c r="AQ53" s="370">
        <v>9.3000000000000007</v>
      </c>
      <c r="AR53" s="371">
        <v>17.3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538</v>
      </c>
      <c r="AM54" s="374">
        <v>580683</v>
      </c>
      <c r="AN54" s="375">
        <v>29101</v>
      </c>
      <c r="AO54" s="376">
        <v>2.8</v>
      </c>
      <c r="AP54" s="377">
        <v>24843</v>
      </c>
      <c r="AQ54" s="378">
        <v>-0.4</v>
      </c>
      <c r="AR54" s="379">
        <v>3.2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540</v>
      </c>
      <c r="AL55" s="358"/>
      <c r="AM55" s="366">
        <v>1698823</v>
      </c>
      <c r="AN55" s="367">
        <v>86772</v>
      </c>
      <c r="AO55" s="368">
        <v>-27.9</v>
      </c>
      <c r="AP55" s="369">
        <v>47387</v>
      </c>
      <c r="AQ55" s="370">
        <v>-9.1999999999999993</v>
      </c>
      <c r="AR55" s="371">
        <v>-18.7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538</v>
      </c>
      <c r="AM56" s="374">
        <v>675248</v>
      </c>
      <c r="AN56" s="375">
        <v>34490</v>
      </c>
      <c r="AO56" s="376">
        <v>18.5</v>
      </c>
      <c r="AP56" s="377">
        <v>24928</v>
      </c>
      <c r="AQ56" s="378">
        <v>0.3</v>
      </c>
      <c r="AR56" s="379">
        <v>18.2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541</v>
      </c>
      <c r="AL57" s="358"/>
      <c r="AM57" s="366">
        <v>1724248</v>
      </c>
      <c r="AN57" s="367">
        <v>89650</v>
      </c>
      <c r="AO57" s="368">
        <v>3.3</v>
      </c>
      <c r="AP57" s="369">
        <v>51264</v>
      </c>
      <c r="AQ57" s="370">
        <v>8.1999999999999993</v>
      </c>
      <c r="AR57" s="371">
        <v>-4.9000000000000004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538</v>
      </c>
      <c r="AM58" s="374">
        <v>853424</v>
      </c>
      <c r="AN58" s="375">
        <v>44373</v>
      </c>
      <c r="AO58" s="376">
        <v>28.7</v>
      </c>
      <c r="AP58" s="377">
        <v>26040</v>
      </c>
      <c r="AQ58" s="378">
        <v>4.5</v>
      </c>
      <c r="AR58" s="379">
        <v>24.2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542</v>
      </c>
      <c r="AL59" s="358"/>
      <c r="AM59" s="366">
        <v>5285441</v>
      </c>
      <c r="AN59" s="367">
        <v>279048</v>
      </c>
      <c r="AO59" s="368">
        <v>211.3</v>
      </c>
      <c r="AP59" s="369">
        <v>96248</v>
      </c>
      <c r="AQ59" s="370">
        <v>87.7</v>
      </c>
      <c r="AR59" s="371">
        <v>123.6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538</v>
      </c>
      <c r="AM60" s="374">
        <v>3341906</v>
      </c>
      <c r="AN60" s="375">
        <v>176438</v>
      </c>
      <c r="AO60" s="376">
        <v>297.60000000000002</v>
      </c>
      <c r="AP60" s="377">
        <v>55768</v>
      </c>
      <c r="AQ60" s="378">
        <v>114.2</v>
      </c>
      <c r="AR60" s="379">
        <v>183.4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543</v>
      </c>
      <c r="AL61" s="380"/>
      <c r="AM61" s="381">
        <v>2606536</v>
      </c>
      <c r="AN61" s="382">
        <v>134157</v>
      </c>
      <c r="AO61" s="383">
        <v>64.5</v>
      </c>
      <c r="AP61" s="384">
        <v>58966</v>
      </c>
      <c r="AQ61" s="385">
        <v>18.3</v>
      </c>
      <c r="AR61" s="371">
        <v>46.2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538</v>
      </c>
      <c r="AM62" s="374">
        <v>1204886</v>
      </c>
      <c r="AN62" s="375">
        <v>62542</v>
      </c>
      <c r="AO62" s="376">
        <v>68.099999999999994</v>
      </c>
      <c r="AP62" s="377">
        <v>31303</v>
      </c>
      <c r="AQ62" s="378">
        <v>22.6</v>
      </c>
      <c r="AR62" s="379">
        <v>45.5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BVMlXyXATCBVtxd8lc6YPdF6R3GPolpYMLlRMBxJE9Afu8gu+9defnAWLqAN565wvUuh/C+YzlBSS5yQJIag==" saltValue="ENcVB7PszVmQNGdxPnjPL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545</v>
      </c>
    </row>
    <row r="120" spans="125:125" ht="13.5" hidden="1" customHeight="1" x14ac:dyDescent="0.15"/>
    <row r="121" spans="125:125" ht="13.5" hidden="1" customHeight="1" x14ac:dyDescent="0.15">
      <c r="DU121" s="292"/>
    </row>
  </sheetData>
  <sheetProtection algorithmName="SHA-512" hashValue="/JyUqZxTU485clXzyoL8Y441+ERSRmwhduIR4L5G5YyXkXYPVpQ0C+18m7TjScyiR6brhh/PCmC0iJBYY34pgw==" saltValue="6mIQWmy33LgnIDWdY7e4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546</v>
      </c>
    </row>
  </sheetData>
  <sheetProtection algorithmName="SHA-512" hashValue="ixi8mG37IPWFv5747xBWmQkkLgbSutjBJzqtTmucJ1zhX01R22lnG6FktQe0TRVyoxUvl6l6PMmDNGUTF70/tg==" saltValue="ZyKAbUQtZVBSHSjax/BT5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8" t="s">
        <v>3</v>
      </c>
      <c r="D47" s="1238"/>
      <c r="E47" s="1239"/>
      <c r="F47" s="11">
        <v>21.6</v>
      </c>
      <c r="G47" s="12">
        <v>21.72</v>
      </c>
      <c r="H47" s="12">
        <v>21.87</v>
      </c>
      <c r="I47" s="12">
        <v>24.09</v>
      </c>
      <c r="J47" s="13">
        <v>25.95</v>
      </c>
    </row>
    <row r="48" spans="2:10" ht="57.75" customHeight="1" x14ac:dyDescent="0.15">
      <c r="B48" s="14"/>
      <c r="C48" s="1240" t="s">
        <v>4</v>
      </c>
      <c r="D48" s="1240"/>
      <c r="E48" s="1241"/>
      <c r="F48" s="15">
        <v>0.8</v>
      </c>
      <c r="G48" s="16">
        <v>0.69</v>
      </c>
      <c r="H48" s="16">
        <v>1.08</v>
      </c>
      <c r="I48" s="16">
        <v>1.35</v>
      </c>
      <c r="J48" s="17">
        <v>1.22</v>
      </c>
    </row>
    <row r="49" spans="2:10" ht="57.75" customHeight="1" thickBot="1" x14ac:dyDescent="0.2">
      <c r="B49" s="18"/>
      <c r="C49" s="1242" t="s">
        <v>5</v>
      </c>
      <c r="D49" s="1242"/>
      <c r="E49" s="1243"/>
      <c r="F49" s="19">
        <v>0.11</v>
      </c>
      <c r="G49" s="20" t="s">
        <v>552</v>
      </c>
      <c r="H49" s="20">
        <v>0.5</v>
      </c>
      <c r="I49" s="20">
        <v>2.56</v>
      </c>
      <c r="J49" s="21">
        <v>2.21</v>
      </c>
    </row>
    <row r="50" spans="2:10" ht="13.5" customHeight="1" x14ac:dyDescent="0.15"/>
  </sheetData>
  <sheetProtection algorithmName="SHA-512" hashValue="dUmwdJVTc2uQ4beodrIMeAIlmI1BsSfuKPTWNaDUP8Zn3JUzXFCSicLPEa1gu3KsnNlCZ0CHV3gpliz5P2xMnQ==" saltValue="Qu0OL0/H0dvNudAVr0Zj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2022-03-10T08:29:33Z</cp:lastPrinted>
  <dcterms:created xsi:type="dcterms:W3CDTF">2022-02-02T03:17:41Z</dcterms:created>
  <dcterms:modified xsi:type="dcterms:W3CDTF">2022-09-21T05:16:12Z</dcterms:modified>
  <cp:category/>
</cp:coreProperties>
</file>