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0_市町村係\R5年度市町村係共有\061財政一般\12　財政状況資料集\240305_令和４年度財政状況資料集の作成及び提出について\3.市町村回答\2.様式修正後\４　美幌町　○\"/>
    </mc:Choice>
  </mc:AlternateContent>
  <bookViews>
    <workbookView xWindow="0" yWindow="0" windowWidth="15120" windowHeight="103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<sst xmlns="http://schemas.openxmlformats.org/spreadsheetml/2006/main" count="1058" uniqueCount="589">
  <si>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</si>
  <si>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</si>
  <si>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</si>
  <si>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</si>
  <si>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</si>
  <si>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</si>
  <si>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</si>
  <si>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</si>
  <si>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</si>
  <si>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</si>
  <si>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</si>
  <si>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</si>
  <si>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</si>
  <si>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</si>
  <si>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</si>
  <si>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</si>
  <si>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</si>
  <si>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</si>
  <si>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</si>
  <si>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</si>
  <si>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</si>
  <si>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</si>
  <si>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</si>
  <si>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</si>
  <si>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</si>
  <si>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</si>
  <si>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</si>
  <si>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</si>
  <si>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</si>
  <si>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</si>
  <si>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</si>
  <si>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</si>
  <si>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</si>
  <si>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</si>
  <si>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</si>
  <si>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</si>
  <si>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</si>
  <si>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</si>
  <si>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</si>
  <si>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</si>
  <si>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</si>
  <si>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</si>
  <si>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</si>
  <si>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</si>
  <si>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</si>
  <si>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</si>
  <si>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</si>
  <si>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</si>
  <si>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</si>
  <si>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</si>
  <si>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</si>
  <si>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</si>
  <si>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</si>
  <si>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</si>
  <si>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</si>
  <si>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</si>
  <si>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</si>
  <si>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</si>
  <si>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</si>
  <si>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</si>
  <si>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</si>
  <si>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</si>
  <si>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</si>
  <si>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</si>
  <si>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</si>
  <si>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</si>
  <si>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</si>
  <si>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</si>
  <si>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</si>
  <si>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</si>
  <si>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</si>
  <si>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</si>
  <si>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</si>
  <si>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</si>
  <si>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</si>
  <si>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</si>
  <si>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</si>
  <si>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</si>
  <si>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</si>
  <si>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</si>
  <si>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</si>
  <si>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</si>
  <si>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</si>
  <si>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</si>
  <si>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</si>
  <si>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</si>
  <si>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</si>
  <si>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</si>
  <si>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</si>
  <si>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</si>
  <si>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</si>
  <si>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</si>
  <si>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</si>
  <si>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</si>
  <si>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</si>
  <si>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</si>
  <si>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</si>
  <si>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</si>
  <si>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</si>
  <si>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</si>
  <si>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</si>
  <si>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</si>
  <si>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</si>
  <si>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</si>
  <si>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</si>
  <si>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</si>
  <si>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</si>
  <si>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</si>
  <si>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</si>
  <si>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</si>
  <si>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</si>
  <si>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</si>
  <si>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</si>
  <si>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</si>
  <si>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</si>
  <si>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</si>
  <si>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</si>
  <si>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</si>
  <si>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</si>
  <si>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</si>
  <si>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</si>
  <si>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</si>
  <si>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</si>
  <si>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</si>
  <si>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</si>
  <si>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</si>
  <si>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</si>
  <si>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</si>
  <si>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</si>
  <si>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</si>
  <si>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</si>
  <si>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</si>
  <si>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</si>
  <si>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</si>
  <si>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</si>
  <si>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</si>
  <si>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</si>
  <si>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</si>
  <si>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</si>
  <si>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</si>
  <si>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</si>
  <si>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</si>
  <si>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</si>
  <si>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</si>
  <si>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</si>
  <si>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</si>
  <si>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</si>
  <si>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</si>
  <si>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</si>
  <si>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</si>
  <si>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</si>
  <si>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</si>
  <si>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</si>
  <si>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</si>
  <si>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</si>
  <si>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</si>
  <si>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公共下水道特別会計</t>
    <phoneticPr fontId="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</si>
  <si>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</si>
  <si>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</si>
  <si>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</si>
  <si>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</si>
  <si>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</si>
  <si>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</si>
  <si>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</si>
  <si>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</si>
  <si>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</si>
  <si>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</si>
  <si>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</si>
  <si>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</si>
  <si>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</si>
  <si>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</si>
  <si>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</si>
  <si>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</si>
  <si>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</si>
  <si>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</si>
  <si>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</si>
  <si>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</si>
  <si>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</si>
  <si>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</si>
  <si>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</si>
  <si>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</si>
  <si>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</si>
  <si>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</si>
  <si>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</si>
  <si>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</si>
  <si>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</si>
  <si>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</si>
  <si>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</si>
  <si>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</si>
  <si>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</si>
  <si>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</si>
  <si>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</si>
  <si>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</si>
  <si>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</si>
  <si>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</si>
  <si>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</si>
  <si>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</si>
  <si>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</si>
  <si>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</si>
  <si>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</si>
  <si>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</si>
  <si>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</si>
  <si>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</si>
  <si>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</si>
  <si>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</si>
  <si>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</si>
  <si>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</si>
  <si>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</si>
  <si>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</si>
  <si>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</si>
  <si>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</si>
  <si>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</si>
  <si>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</si>
  <si>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</si>
  <si>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</si>
  <si>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</si>
  <si>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</si>
  <si>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北海道美幌町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</si>
  <si>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</si>
  <si>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</si>
  <si>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</si>
  <si>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</si>
  <si>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</si>
  <si>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</si>
  <si>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</si>
  <si>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</si>
  <si>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</si>
  <si>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</si>
  <si>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</si>
  <si>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</si>
  <si>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</si>
  <si>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</si>
  <si>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</si>
  <si>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</si>
  <si>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</si>
  <si>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</si>
  <si>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</si>
  <si>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</si>
  <si>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</si>
  <si>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</si>
  <si>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</si>
  <si>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</si>
  <si>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</si>
  <si>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</si>
  <si>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</si>
  <si>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</si>
  <si>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</si>
  <si>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</si>
  <si>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</si>
  <si>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</si>
  <si>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</si>
  <si>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</si>
  <si>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</si>
  <si>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</si>
  <si>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</si>
  <si>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</si>
  <si>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</si>
  <si>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</si>
  <si>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</si>
  <si>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</si>
  <si>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</si>
  <si>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</si>
  <si>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</si>
  <si>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</si>
  <si>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</si>
  <si>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</si>
  <si>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</si>
  <si>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</si>
  <si>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</si>
  <si>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</si>
  <si>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</si>
  <si>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</si>
  <si>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</si>
  <si>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</si>
  <si>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</si>
  <si>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</si>
  <si>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</si>
  <si>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</si>
  <si>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</si>
  <si>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</si>
  <si>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</si>
  <si>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</si>
  <si>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</si>
  <si>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</si>
  <si>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</si>
  <si>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</si>
  <si>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</si>
  <si>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</si>
  <si>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</si>
  <si>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</si>
  <si>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</si>
  <si>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</si>
  <si>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</si>
  <si>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</si>
  <si>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</si>
  <si>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</si>
  <si>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</si>
  <si>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</si>
  <si>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</si>
  <si>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</si>
  <si>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</si>
  <si>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</si>
  <si>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</si>
  <si>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</si>
  <si>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</si>
  <si>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</si>
  <si>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</si>
  <si>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</si>
  <si>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</si>
  <si>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</si>
  <si>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</si>
  <si>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</si>
  <si>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</si>
  <si>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</si>
  <si>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</si>
  <si>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</si>
  <si>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</si>
  <si>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</si>
  <si>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</si>
  <si>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</si>
  <si>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</si>
  <si>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</si>
  <si>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</si>
  <si>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</si>
  <si>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</si>
  <si>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</si>
  <si>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</si>
  <si>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</si>
  <si>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</si>
  <si>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</si>
  <si>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</si>
  <si>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</si>
  <si>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</si>
  <si>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</si>
  <si>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</si>
  <si>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</si>
  <si>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</si>
  <si>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</si>
  <si>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</si>
  <si>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</si>
  <si>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</si>
  <si>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</si>
  <si>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</si>
  <si>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</si>
  <si>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</si>
  <si>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</si>
  <si>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</si>
  <si>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</si>
  <si>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</si>
  <si>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</si>
  <si>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</si>
  <si>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</si>
  <si>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</si>
  <si>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</si>
  <si>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</si>
  <si>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</si>
  <si>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</si>
  <si>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</si>
  <si>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</si>
  <si>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</si>
  <si>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</si>
  <si>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</si>
  <si>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</si>
  <si>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</si>
  <si>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</si>
  <si>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</si>
  <si>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</si>
  <si>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</si>
  <si>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</si>
  <si>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北海道美幌町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</si>
  <si>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</si>
  <si>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</si>
  <si>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</si>
  <si>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</si>
  <si>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</si>
  <si>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</si>
  <si>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</si>
  <si>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</si>
  <si>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</si>
  <si>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</si>
  <si>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</si>
  <si>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</si>
  <si>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</si>
  <si>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</si>
  <si>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</si>
  <si>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</si>
  <si>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</si>
  <si>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</si>
  <si>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</si>
  <si>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</si>
  <si>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</si>
  <si>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</si>
  <si>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</si>
  <si>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</si>
  <si>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</si>
  <si>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</si>
  <si>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</si>
  <si>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</si>
  <si>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</si>
  <si>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</si>
  <si>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</si>
  <si>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</si>
  <si>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</si>
  <si>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</si>
  <si>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</si>
  <si>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</si>
  <si>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</si>
  <si>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病院事業会計</t>
    <phoneticPr fontId="5"/>
  </si>
  <si>
    <t>法適用企業</t>
    <phoneticPr fontId="5"/>
  </si>
  <si>
    <t>公共下水道特別会計</t>
    <phoneticPr fontId="5"/>
  </si>
  <si>
    <t>法非適用企業</t>
    <phoneticPr fontId="5"/>
  </si>
  <si>
    <t>個別排水処理特別会計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</si>
  <si>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</si>
  <si>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</si>
  <si>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</si>
  <si>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</si>
  <si>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</si>
  <si>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</si>
  <si>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</si>
  <si>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</si>
  <si>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</si>
  <si>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</si>
  <si>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</si>
  <si>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</si>
  <si>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</si>
  <si>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</si>
  <si>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</si>
  <si>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</si>
  <si>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</si>
  <si>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</si>
  <si>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</si>
  <si>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</si>
  <si>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</si>
  <si>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</si>
  <si>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</si>
  <si>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</si>
  <si>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</si>
  <si>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</si>
  <si>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</si>
  <si>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</si>
  <si>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</si>
  <si>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</si>
  <si>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</si>
  <si>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</si>
  <si>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</si>
  <si>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</si>
  <si>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</si>
  <si>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</si>
  <si>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</si>
  <si>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</si>
  <si>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</si>
  <si>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</si>
  <si>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</si>
  <si>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</si>
  <si>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</si>
  <si>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</si>
  <si>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</si>
  <si>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</si>
  <si>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</si>
  <si>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</si>
  <si>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</si>
  <si>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</si>
  <si>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</si>
  <si>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</si>
  <si>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</si>
  <si>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</si>
  <si>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</si>
  <si>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</si>
  <si>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</si>
  <si>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</si>
  <si>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</si>
  <si>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</si>
  <si>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</si>
  <si>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</si>
  <si>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個別排水処理特別会計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</si>
  <si>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</si>
  <si>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</si>
  <si>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</si>
  <si>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</si>
  <si>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</si>
  <si>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</si>
  <si>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</si>
  <si>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</si>
  <si>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</si>
  <si>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</si>
  <si>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</si>
  <si>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</si>
  <si>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</si>
  <si>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</si>
  <si>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</si>
  <si>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</si>
  <si>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</si>
  <si>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</si>
  <si>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</si>
  <si>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</si>
  <si>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</si>
  <si>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</si>
  <si>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</si>
  <si>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</si>
  <si>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</si>
  <si>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</si>
  <si>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</si>
  <si>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</si>
  <si>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</si>
  <si>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</si>
  <si>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</si>
  <si>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</si>
  <si>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</si>
  <si>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</si>
  <si>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</si>
  <si>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</si>
  <si>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</si>
  <si>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</si>
  <si>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</si>
  <si>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</si>
  <si>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</si>
  <si>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</si>
  <si>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</si>
  <si>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</si>
  <si>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</si>
  <si>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</si>
  <si>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</si>
  <si>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</si>
  <si>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</si>
  <si>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</si>
  <si>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</si>
  <si>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</si>
  <si>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</si>
  <si>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</si>
  <si>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</si>
  <si>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</si>
  <si>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</si>
  <si>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</si>
  <si>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</si>
  <si>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</si>
  <si>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</si>
  <si>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</si>
  <si>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</si>
  <si>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</si>
  <si>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</si>
  <si>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</si>
  <si>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</si>
  <si>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</si>
  <si>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</si>
  <si>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</si>
  <si>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</si>
  <si>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</si>
  <si>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</si>
  <si>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</si>
  <si>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</si>
  <si>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</si>
  <si>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</si>
  <si>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</si>
  <si>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</si>
  <si>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</si>
  <si>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</si>
  <si>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</si>
  <si>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</si>
  <si>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</si>
  <si>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</si>
  <si>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公共下水道特別会計</t>
  </si>
  <si>
    <t>▲ 0.08</t>
  </si>
  <si>
    <t>水道事業会計</t>
  </si>
  <si>
    <t>病院事業会計</t>
  </si>
  <si>
    <t>一般会計</t>
  </si>
  <si>
    <t>国民健康保険特別会計</t>
  </si>
  <si>
    <t>個別排水処理特別会計</t>
  </si>
  <si>
    <t>後期高齢者医療特別会計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</si>
  <si>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</si>
  <si>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</si>
  <si>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</si>
  <si>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</si>
  <si>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</si>
  <si>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</si>
  <si>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</si>
  <si>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</si>
  <si>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</si>
  <si>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</si>
  <si>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</si>
  <si>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</si>
  <si>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法適用企業</t>
    <phoneticPr fontId="5"/>
  </si>
  <si>
    <t>美幌・津別広域事務組合</t>
    <rPh sb="0" eb="2">
      <t>ビホロ</t>
    </rPh>
    <rPh sb="3" eb="5">
      <t>ツベツ</t>
    </rPh>
    <rPh sb="5" eb="11">
      <t>コウイキジムクミアイ</t>
    </rPh>
    <phoneticPr fontId="2"/>
  </si>
  <si>
    <t>網走地方教育研修センター組合</t>
    <rPh sb="0" eb="4">
      <t>アバシリチホウ</t>
    </rPh>
    <rPh sb="4" eb="8">
      <t>キョウイクケンシュウ</t>
    </rPh>
    <rPh sb="12" eb="14">
      <t>クミアイ</t>
    </rPh>
    <phoneticPr fontId="2"/>
  </si>
  <si>
    <t>美幌みどりの村振興公社</t>
    <rPh sb="0" eb="2">
      <t>ビホロ</t>
    </rPh>
    <rPh sb="6" eb="7">
      <t>ムラ</t>
    </rPh>
    <rPh sb="7" eb="11">
      <t>シンコウコウシャ</t>
    </rPh>
    <phoneticPr fontId="2"/>
  </si>
  <si>
    <t>公共施設整備基金</t>
    <rPh sb="0" eb="2">
      <t>コウキョウ</t>
    </rPh>
    <rPh sb="2" eb="4">
      <t>シセツ</t>
    </rPh>
    <rPh sb="4" eb="6">
      <t>セイビ</t>
    </rPh>
    <rPh sb="6" eb="8">
      <t>キキン</t>
    </rPh>
    <phoneticPr fontId="5"/>
  </si>
  <si>
    <t>ふるさとづくり基金</t>
    <rPh sb="7" eb="9">
      <t>キキン</t>
    </rPh>
    <phoneticPr fontId="5"/>
  </si>
  <si>
    <t>福祉基金</t>
    <rPh sb="0" eb="2">
      <t>フクシ</t>
    </rPh>
    <rPh sb="2" eb="4">
      <t>キキン</t>
    </rPh>
    <phoneticPr fontId="5"/>
  </si>
  <si>
    <t>学校施設整備基金</t>
    <rPh sb="0" eb="2">
      <t>ガッコウ</t>
    </rPh>
    <rPh sb="2" eb="4">
      <t>シセツ</t>
    </rPh>
    <rPh sb="4" eb="6">
      <t>セイビ</t>
    </rPh>
    <rPh sb="6" eb="8">
      <t>キキン</t>
    </rPh>
    <phoneticPr fontId="5"/>
  </si>
  <si>
    <t>森林環境譲与税基金</t>
    <rPh sb="0" eb="4">
      <t>シンリンカンキョウ</t>
    </rPh>
    <rPh sb="4" eb="9">
      <t>ジョウヨゼイキキン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</si>
</sst>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96248</c:v>
                </c:pt>
                <c:pt idx="3">
                  <c:v>76413</c:v>
                </c:pt>
                <c:pt idx="4">
                  <c:v>66481</c:v>
                </c:pt>
              </c:numCache>
            </c:numRef>
          </c:val>
          <c:smooth val="0"/>
          <c:extLst>
            <c:ext xmlns:c16="http://schemas.microsoft.com/office/drawing/2014/chart" uri="{C3380CC4-5D6E-409C-BE32-E72D297353CC}">
              <c16:uniqueId val="{00000000-DC23-4FA5-98CB-3823E53DDA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86772</c:v>
                </c:pt>
                <c:pt idx="1">
                  <c:v>89650</c:v>
                </c:pt>
                <c:pt idx="2">
                  <c:v>279048</c:v>
                </c:pt>
                <c:pt idx="3">
                  <c:v>92664</c:v>
                </c:pt>
                <c:pt idx="4">
                  <c:v>102323</c:v>
                </c:pt>
              </c:numCache>
            </c:numRef>
          </c:val>
          <c:smooth val="0"/>
          <c:extLst>
            <c:ext xmlns:c16="http://schemas.microsoft.com/office/drawing/2014/chart" uri="{C3380CC4-5D6E-409C-BE32-E72D297353CC}">
              <c16:uniqueId val="{00000001-DC23-4FA5-98CB-3823E53DDA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c:v>
                </c:pt>
                <c:pt idx="1">
                  <c:v>1.35</c:v>
                </c:pt>
                <c:pt idx="2">
                  <c:v>1.22</c:v>
                </c:pt>
                <c:pt idx="3">
                  <c:v>1.21</c:v>
                </c:pt>
                <c:pt idx="4">
                  <c:v>2.4700000000000002</c:v>
                </c:pt>
              </c:numCache>
            </c:numRef>
          </c:val>
          <c:extLst>
            <c:ext xmlns:c16="http://schemas.microsoft.com/office/drawing/2014/chart" uri="{C3380CC4-5D6E-409C-BE32-E72D297353CC}">
              <c16:uniqueId val="{00000000-F15B-4482-BB66-9C47E1F897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21.87</c:v>
                </c:pt>
                <c:pt idx="1">
                  <c:v>24.09</c:v>
                </c:pt>
                <c:pt idx="2">
                  <c:v>25.95</c:v>
                </c:pt>
                <c:pt idx="3">
                  <c:v>28.01</c:v>
                </c:pt>
                <c:pt idx="4">
                  <c:v>30.12</c:v>
                </c:pt>
              </c:numCache>
            </c:numRef>
          </c:val>
          <c:extLst>
            <c:ext xmlns:c16="http://schemas.microsoft.com/office/drawing/2014/chart" uri="{C3380CC4-5D6E-409C-BE32-E72D297353CC}">
              <c16:uniqueId val="{00000001-F15B-4482-BB66-9C47E1F897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c:v>
                </c:pt>
                <c:pt idx="1">
                  <c:v>2.56</c:v>
                </c:pt>
                <c:pt idx="2">
                  <c:v>2.21</c:v>
                </c:pt>
                <c:pt idx="3">
                  <c:v>3.63</c:v>
                </c:pt>
                <c:pt idx="4">
                  <c:v>2.5099999999999998</c:v>
                </c:pt>
              </c:numCache>
            </c:numRef>
          </c:val>
          <c:smooth val="0"/>
          <c:extLst>
            <c:ext xmlns:c16="http://schemas.microsoft.com/office/drawing/2014/chart" uri="{C3380CC4-5D6E-409C-BE32-E72D297353CC}">
              <c16:uniqueId val="{00000002-F15B-4482-BB66-9C47E1F897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6-4814-988F-61CE8C571B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6-4814-988F-61CE8C571BA7}"/>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0.04</c:v>
                </c:pt>
                <c:pt idx="6">
                  <c:v>#N/A</c:v>
                </c:pt>
                <c:pt idx="7">
                  <c:v>0.01</c:v>
                </c:pt>
                <c:pt idx="8">
                  <c:v>#N/A</c:v>
                </c:pt>
                <c:pt idx="9">
                  <c:v>0.01</c:v>
                </c:pt>
              </c:numCache>
            </c:numRef>
          </c:val>
          <c:extLst>
            <c:ext xmlns:c16="http://schemas.microsoft.com/office/drawing/2014/chart" uri="{C3380CC4-5D6E-409C-BE32-E72D297353CC}">
              <c16:uniqueId val="{00000002-EE26-4814-988F-61CE8C571BA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EE26-4814-988F-61CE8C571BA7}"/>
            </c:ext>
          </c:extLst>
        </c:ser>
        <c:ser>
          <c:idx val="4"/>
          <c:order val="4"/>
          <c:tx>
            <c:strRef>
              <c:f>データシート!$A$31</c:f>
              <c:strCache>
                <c:ptCount val="1"/>
                <c:pt idx="0">
                  <c:v>個別排水処理特別会計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4-EE26-4814-988F-61CE8C571BA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0.61</c:v>
                </c:pt>
                <c:pt idx="4">
                  <c:v>#N/A</c:v>
                </c:pt>
                <c:pt idx="5">
                  <c:v>0.46</c:v>
                </c:pt>
                <c:pt idx="6">
                  <c:v>#N/A</c:v>
                </c:pt>
                <c:pt idx="7">
                  <c:v>0.43</c:v>
                </c:pt>
                <c:pt idx="8">
                  <c:v>#N/A</c:v>
                </c:pt>
                <c:pt idx="9">
                  <c:v>0.3</c:v>
                </c:pt>
              </c:numCache>
            </c:numRef>
          </c:val>
          <c:extLst>
            <c:ext xmlns:c16="http://schemas.microsoft.com/office/drawing/2014/chart" uri="{C3380CC4-5D6E-409C-BE32-E72D297353CC}">
              <c16:uniqueId val="{00000005-EE26-4814-988F-61CE8C571BA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1.07</c:v>
                </c:pt>
                <c:pt idx="2">
                  <c:v>#N/A</c:v>
                </c:pt>
                <c:pt idx="3">
                  <c:v>1.35</c:v>
                </c:pt>
                <c:pt idx="4">
                  <c:v>#N/A</c:v>
                </c:pt>
                <c:pt idx="5">
                  <c:v>1.21</c:v>
                </c:pt>
                <c:pt idx="6">
                  <c:v>#N/A</c:v>
                </c:pt>
                <c:pt idx="7">
                  <c:v>1.2</c:v>
                </c:pt>
                <c:pt idx="8">
                  <c:v>#N/A</c:v>
                </c:pt>
                <c:pt idx="9">
                  <c:v>2.4700000000000002</c:v>
                </c:pt>
              </c:numCache>
            </c:numRef>
          </c:val>
          <c:extLst>
            <c:ext xmlns:c16="http://schemas.microsoft.com/office/drawing/2014/chart" uri="{C3380CC4-5D6E-409C-BE32-E72D297353CC}">
              <c16:uniqueId val="{00000006-EE26-4814-988F-61CE8C571BA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4.17</c:v>
                </c:pt>
                <c:pt idx="2">
                  <c:v>#N/A</c:v>
                </c:pt>
                <c:pt idx="3">
                  <c:v>3.9</c:v>
                </c:pt>
                <c:pt idx="4">
                  <c:v>#N/A</c:v>
                </c:pt>
                <c:pt idx="5">
                  <c:v>3.54</c:v>
                </c:pt>
                <c:pt idx="6">
                  <c:v>#N/A</c:v>
                </c:pt>
                <c:pt idx="7">
                  <c:v>4.7</c:v>
                </c:pt>
                <c:pt idx="8">
                  <c:v>#N/A</c:v>
                </c:pt>
                <c:pt idx="9">
                  <c:v>6.3</c:v>
                </c:pt>
              </c:numCache>
            </c:numRef>
          </c:val>
          <c:extLst>
            <c:ext xmlns:c16="http://schemas.microsoft.com/office/drawing/2014/chart" uri="{C3380CC4-5D6E-409C-BE32-E72D297353CC}">
              <c16:uniqueId val="{00000007-EE26-4814-988F-61CE8C571B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12.04</c:v>
                </c:pt>
                <c:pt idx="2">
                  <c:v>#N/A</c:v>
                </c:pt>
                <c:pt idx="3">
                  <c:v>13.53</c:v>
                </c:pt>
                <c:pt idx="4">
                  <c:v>#N/A</c:v>
                </c:pt>
                <c:pt idx="5">
                  <c:v>14.45</c:v>
                </c:pt>
                <c:pt idx="6">
                  <c:v>#N/A</c:v>
                </c:pt>
                <c:pt idx="7">
                  <c:v>14.91</c:v>
                </c:pt>
                <c:pt idx="8">
                  <c:v>#N/A</c:v>
                </c:pt>
                <c:pt idx="9">
                  <c:v>14.4</c:v>
                </c:pt>
              </c:numCache>
            </c:numRef>
          </c:val>
          <c:extLst>
            <c:ext xmlns:c16="http://schemas.microsoft.com/office/drawing/2014/chart" uri="{C3380CC4-5D6E-409C-BE32-E72D297353CC}">
              <c16:uniqueId val="{00000008-EE26-4814-988F-61CE8C571BA7}"/>
            </c:ext>
          </c:extLst>
        </c:ser>
        <c:ser>
          <c:idx val="9"/>
          <c:order val="9"/>
          <c:tx>
            <c:strRef>
              <c:f>データシート!$A$36</c:f>
              <c:strCache>
                <c:ptCount val="1"/>
                <c:pt idx="0">
                  <c:v>公共下水道特別会計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0.04</c:v>
                </c:pt>
                <c:pt idx="2">
                  <c:v>#N/A</c:v>
                </c:pt>
                <c:pt idx="3">
                  <c:v>0.06</c:v>
                </c:pt>
                <c:pt idx="4">
                  <c:v>#N/A</c:v>
                </c:pt>
                <c:pt idx="5">
                  <c:v>0.03</c:v>
                </c:pt>
                <c:pt idx="6">
                  <c:v>#N/A</c:v>
                </c:pt>
                <c:pt idx="7">
                  <c:v>0.03</c:v>
                </c:pt>
                <c:pt idx="8">
                  <c:v>0.08</c:v>
                </c:pt>
                <c:pt idx="9">
                  <c:v>#N/A</c:v>
                </c:pt>
              </c:numCache>
            </c:numRef>
          </c:val>
          <c:extLst>
            <c:ext xmlns:c16="http://schemas.microsoft.com/office/drawing/2014/chart" uri="{C3380CC4-5D6E-409C-BE32-E72D297353CC}">
              <c16:uniqueId val="{00000009-EE26-4814-988F-61CE8C571B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1114</c:v>
                </c:pt>
                <c:pt idx="5">
                  <c:v>1245</c:v>
                </c:pt>
                <c:pt idx="8">
                  <c:v>1163</c:v>
                </c:pt>
                <c:pt idx="11">
                  <c:v>1206</c:v>
                </c:pt>
                <c:pt idx="14">
                  <c:v>1203</c:v>
                </c:pt>
              </c:numCache>
            </c:numRef>
          </c:val>
          <c:extLst>
            <c:ext xmlns:c16="http://schemas.microsoft.com/office/drawing/2014/chart" uri="{C3380CC4-5D6E-409C-BE32-E72D297353CC}">
              <c16:uniqueId val="{00000000-6FC6-4A71-9413-9537F1DE23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C6-4A71-9413-9537F1DE23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41</c:v>
                </c:pt>
                <c:pt idx="3">
                  <c:v>100</c:v>
                </c:pt>
                <c:pt idx="6">
                  <c:v>54</c:v>
                </c:pt>
                <c:pt idx="9">
                  <c:v>52</c:v>
                </c:pt>
                <c:pt idx="12">
                  <c:v>52</c:v>
                </c:pt>
              </c:numCache>
            </c:numRef>
          </c:val>
          <c:extLst>
            <c:ext xmlns:c16="http://schemas.microsoft.com/office/drawing/2014/chart" uri="{C3380CC4-5D6E-409C-BE32-E72D297353CC}">
              <c16:uniqueId val="{00000002-6FC6-4A71-9413-9537F1DE23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19</c:v>
                </c:pt>
                <c:pt idx="6">
                  <c:v>34</c:v>
                </c:pt>
                <c:pt idx="9">
                  <c:v>33</c:v>
                </c:pt>
                <c:pt idx="12">
                  <c:v>41</c:v>
                </c:pt>
              </c:numCache>
            </c:numRef>
          </c:val>
          <c:extLst>
            <c:ext xmlns:c16="http://schemas.microsoft.com/office/drawing/2014/chart" uri="{C3380CC4-5D6E-409C-BE32-E72D297353CC}">
              <c16:uniqueId val="{00000003-6FC6-4A71-9413-9537F1DE23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510</c:v>
                </c:pt>
                <c:pt idx="3">
                  <c:v>548</c:v>
                </c:pt>
                <c:pt idx="6">
                  <c:v>521</c:v>
                </c:pt>
                <c:pt idx="9">
                  <c:v>507</c:v>
                </c:pt>
                <c:pt idx="12">
                  <c:v>551</c:v>
                </c:pt>
              </c:numCache>
            </c:numRef>
          </c:val>
          <c:extLst>
            <c:ext xmlns:c16="http://schemas.microsoft.com/office/drawing/2014/chart" uri="{C3380CC4-5D6E-409C-BE32-E72D297353CC}">
              <c16:uniqueId val="{00000004-6FC6-4A71-9413-9537F1DE23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C6-4A71-9413-9537F1DE23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C6-4A71-9413-9537F1DE23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1074</c:v>
                </c:pt>
                <c:pt idx="3">
                  <c:v>995</c:v>
                </c:pt>
                <c:pt idx="6">
                  <c:v>897</c:v>
                </c:pt>
                <c:pt idx="9">
                  <c:v>983</c:v>
                </c:pt>
                <c:pt idx="12">
                  <c:v>1106</c:v>
                </c:pt>
              </c:numCache>
            </c:numRef>
          </c:val>
          <c:extLst>
            <c:ext xmlns:c16="http://schemas.microsoft.com/office/drawing/2014/chart" uri="{C3380CC4-5D6E-409C-BE32-E72D297353CC}">
              <c16:uniqueId val="{00000007-6FC6-4A71-9413-9537F1DE23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532</c:v>
                </c:pt>
                <c:pt idx="2">
                  <c:v>#N/A</c:v>
                </c:pt>
                <c:pt idx="3">
                  <c:v>#N/A</c:v>
                </c:pt>
                <c:pt idx="4">
                  <c:v>417</c:v>
                </c:pt>
                <c:pt idx="5">
                  <c:v>#N/A</c:v>
                </c:pt>
                <c:pt idx="6">
                  <c:v>#N/A</c:v>
                </c:pt>
                <c:pt idx="7">
                  <c:v>343</c:v>
                </c:pt>
                <c:pt idx="8">
                  <c:v>#N/A</c:v>
                </c:pt>
                <c:pt idx="9">
                  <c:v>#N/A</c:v>
                </c:pt>
                <c:pt idx="10">
                  <c:v>369</c:v>
                </c:pt>
                <c:pt idx="11">
                  <c:v>#N/A</c:v>
                </c:pt>
                <c:pt idx="12">
                  <c:v>#N/A</c:v>
                </c:pt>
                <c:pt idx="13">
                  <c:v>547</c:v>
                </c:pt>
                <c:pt idx="14">
                  <c:v>#N/A</c:v>
                </c:pt>
              </c:numCache>
            </c:numRef>
          </c:val>
          <c:smooth val="0"/>
          <c:extLst>
            <c:ext xmlns:c16="http://schemas.microsoft.com/office/drawing/2014/chart" uri="{C3380CC4-5D6E-409C-BE32-E72D297353CC}">
              <c16:uniqueId val="{00000008-6FC6-4A71-9413-9537F1DE23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10539</c:v>
                </c:pt>
                <c:pt idx="5">
                  <c:v>10366</c:v>
                </c:pt>
                <c:pt idx="8">
                  <c:v>11702</c:v>
                </c:pt>
                <c:pt idx="11">
                  <c:v>11555</c:v>
                </c:pt>
                <c:pt idx="14">
                  <c:v>11041</c:v>
                </c:pt>
              </c:numCache>
            </c:numRef>
          </c:val>
          <c:extLst>
            <c:ext xmlns:c16="http://schemas.microsoft.com/office/drawing/2014/chart" uri="{C3380CC4-5D6E-409C-BE32-E72D297353CC}">
              <c16:uniqueId val="{00000000-8E8D-4F62-8BF3-545D869562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1568</c:v>
                </c:pt>
                <c:pt idx="5">
                  <c:v>1542</c:v>
                </c:pt>
                <c:pt idx="8">
                  <c:v>1417</c:v>
                </c:pt>
                <c:pt idx="11">
                  <c:v>1325</c:v>
                </c:pt>
                <c:pt idx="14">
                  <c:v>1291</c:v>
                </c:pt>
              </c:numCache>
            </c:numRef>
          </c:val>
          <c:extLst>
            <c:ext xmlns:c16="http://schemas.microsoft.com/office/drawing/2014/chart" uri="{C3380CC4-5D6E-409C-BE32-E72D297353CC}">
              <c16:uniqueId val="{00000001-8E8D-4F62-8BF3-545D869562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5371</c:v>
                </c:pt>
                <c:pt idx="5">
                  <c:v>5718</c:v>
                </c:pt>
                <c:pt idx="8">
                  <c:v>5694</c:v>
                </c:pt>
                <c:pt idx="11">
                  <c:v>6341</c:v>
                </c:pt>
                <c:pt idx="14">
                  <c:v>6681</c:v>
                </c:pt>
              </c:numCache>
            </c:numRef>
          </c:val>
          <c:extLst>
            <c:ext xmlns:c16="http://schemas.microsoft.com/office/drawing/2014/chart" uri="{C3380CC4-5D6E-409C-BE32-E72D297353CC}">
              <c16:uniqueId val="{00000002-8E8D-4F62-8BF3-545D869562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8D-4F62-8BF3-545D869562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8D-4F62-8BF3-545D869562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8D-4F62-8BF3-545D869562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873</c:v>
                </c:pt>
                <c:pt idx="3">
                  <c:v>792</c:v>
                </c:pt>
                <c:pt idx="6">
                  <c:v>832</c:v>
                </c:pt>
                <c:pt idx="9">
                  <c:v>748</c:v>
                </c:pt>
                <c:pt idx="12">
                  <c:v>611</c:v>
                </c:pt>
              </c:numCache>
            </c:numRef>
          </c:val>
          <c:extLst>
            <c:ext xmlns:c16="http://schemas.microsoft.com/office/drawing/2014/chart" uri="{C3380CC4-5D6E-409C-BE32-E72D297353CC}">
              <c16:uniqueId val="{00000006-8E8D-4F62-8BF3-545D869562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134</c:v>
                </c:pt>
                <c:pt idx="3">
                  <c:v>321</c:v>
                </c:pt>
                <c:pt idx="6">
                  <c:v>1303</c:v>
                </c:pt>
                <c:pt idx="9">
                  <c:v>1344</c:v>
                </c:pt>
                <c:pt idx="12">
                  <c:v>1312</c:v>
                </c:pt>
              </c:numCache>
            </c:numRef>
          </c:val>
          <c:extLst>
            <c:ext xmlns:c16="http://schemas.microsoft.com/office/drawing/2014/chart" uri="{C3380CC4-5D6E-409C-BE32-E72D297353CC}">
              <c16:uniqueId val="{00000007-8E8D-4F62-8BF3-545D869562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4914</c:v>
                </c:pt>
                <c:pt idx="3">
                  <c:v>4705</c:v>
                </c:pt>
                <c:pt idx="6">
                  <c:v>4234</c:v>
                </c:pt>
                <c:pt idx="9">
                  <c:v>3967</c:v>
                </c:pt>
                <c:pt idx="12">
                  <c:v>3723</c:v>
                </c:pt>
              </c:numCache>
            </c:numRef>
          </c:val>
          <c:extLst>
            <c:ext xmlns:c16="http://schemas.microsoft.com/office/drawing/2014/chart" uri="{C3380CC4-5D6E-409C-BE32-E72D297353CC}">
              <c16:uniqueId val="{00000008-8E8D-4F62-8BF3-545D869562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90</c:v>
                </c:pt>
                <c:pt idx="3">
                  <c:v>81</c:v>
                </c:pt>
                <c:pt idx="6">
                  <c:v>20</c:v>
                </c:pt>
                <c:pt idx="9">
                  <c:v>16</c:v>
                </c:pt>
                <c:pt idx="12">
                  <c:v>11</c:v>
                </c:pt>
              </c:numCache>
            </c:numRef>
          </c:val>
          <c:extLst>
            <c:ext xmlns:c16="http://schemas.microsoft.com/office/drawing/2014/chart" uri="{C3380CC4-5D6E-409C-BE32-E72D297353CC}">
              <c16:uniqueId val="{00000009-8E8D-4F62-8BF3-545D869562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9230</c:v>
                </c:pt>
                <c:pt idx="3">
                  <c:v>9106</c:v>
                </c:pt>
                <c:pt idx="6">
                  <c:v>11042</c:v>
                </c:pt>
                <c:pt idx="9">
                  <c:v>10974</c:v>
                </c:pt>
                <c:pt idx="12">
                  <c:v>10634</c:v>
                </c:pt>
              </c:numCache>
            </c:numRef>
          </c:val>
          <c:extLst>
            <c:ext xmlns:c16="http://schemas.microsoft.com/office/drawing/2014/chart" uri="{C3380CC4-5D6E-409C-BE32-E72D297353CC}">
              <c16:uniqueId val="{0000000A-8E8D-4F62-8BF3-545D869562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8D-4F62-8BF3-545D869562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1775</c:v>
                </c:pt>
                <c:pt idx="1">
                  <c:v>2034</c:v>
                </c:pt>
                <c:pt idx="2">
                  <c:v>2125</c:v>
                </c:pt>
              </c:numCache>
            </c:numRef>
          </c:val>
          <c:extLst>
            <c:ext xmlns:c16="http://schemas.microsoft.com/office/drawing/2014/chart" uri="{C3380CC4-5D6E-409C-BE32-E72D297353CC}">
              <c16:uniqueId val="{00000000-105B-4228-9341-5800362CD6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846</c:v>
                </c:pt>
                <c:pt idx="1">
                  <c:v>946</c:v>
                </c:pt>
                <c:pt idx="2">
                  <c:v>1124</c:v>
                </c:pt>
              </c:numCache>
            </c:numRef>
          </c:val>
          <c:extLst>
            <c:ext xmlns:c16="http://schemas.microsoft.com/office/drawing/2014/chart" uri="{C3380CC4-5D6E-409C-BE32-E72D297353CC}">
              <c16:uniqueId val="{00000001-105B-4228-9341-5800362CD6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2763</c:v>
                </c:pt>
                <c:pt idx="1">
                  <c:v>3025</c:v>
                </c:pt>
                <c:pt idx="2">
                  <c:v>3066</c:v>
                </c:pt>
              </c:numCache>
            </c:numRef>
          </c:val>
          <c:extLst>
            <c:ext xmlns:c16="http://schemas.microsoft.com/office/drawing/2014/chart" uri="{C3380CC4-5D6E-409C-BE32-E72D297353CC}">
              <c16:uniqueId val="{00000002-105B-4228-9341-5800362CD6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過去に実施した公的資金補償金免除繰上償還や、過疎対策事業債・辺地対策事業債をはじめとする交付税措置の有利な地方債の活用の成果もあり、本年度においても、許可団体となる基準である</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％を大きく下回ることができた。</a:t>
          </a:r>
        </a:p>
        <a:p>
          <a:r>
            <a:rPr kumimoji="1" lang="ja-JP" altLang="en-US" sz="1400">
              <a:latin typeface="ＭＳ ゴシック" pitchFamily="49" charset="-128"/>
              <a:ea typeface="ＭＳ ゴシック" pitchFamily="49" charset="-128"/>
            </a:rPr>
            <a:t>　今後においても、後年度の財政負担を考慮し、真に活用すべき事業であるか否かの見極めを適切に行い、持続可能な財政基盤の確保に努める。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満期一括償還地方債の償還予定はないため、積立は実施していない状況にある。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財政運営計画に基づく計画的な基金の積立を行うことにより、充当可能基金が増加した結果、将来負担比率は減少傾向にある。</a:t>
          </a:r>
        </a:p>
        <a:p>
          <a:r>
            <a:rPr kumimoji="1" lang="ja-JP" altLang="en-US" sz="1400">
              <a:latin typeface="ＭＳ ゴシック" pitchFamily="49" charset="-128"/>
              <a:ea typeface="ＭＳ ゴシック" pitchFamily="49" charset="-128"/>
            </a:rPr>
            <a:t>　今後は、老朽化した公共施設の更新などにより町債残高の増や基金残高の減が見込まれることから、優先度や緊急性を判断し、事業の選択と集中化を図るなど、将来を見据えた行財政運営に努める。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後年度における執行事業の財源確保のため財政調整基金に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百万円（寄附金等積立分を除く）、公共施設整備の財源確保のため公共施設整備基金に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百万円など、基金への計画的な積立を行うとともに、役場庁舎改築等事業に対する基金の繰入をはじめとした必要事業への繰入を実施した結果、基金全体では、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や少子高齢化の進展などにより、歳入では、町税や地方交付税の大きな伸びは期待できない中、歳出では、物価・エネルギー価格の高騰の影響や老朽化した公共施設の更新に係る費用等の増加が見込まれ、基金からの多額の繰入が懸念されることから、優先度や緊急性を判断しつつ、事業の見直しや経費の節減を徹底し、適正な財政運営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公用若しくは公共用に供する施設の整備及び既設の公共施設の整備に要する経費に資する。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豊かで活力あふれる本町の発展を図るための個性的かつ魅力的なまちづくり事業に資する。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社会福祉施設の整備及び高齢者等の在宅保健福祉の充実に資する。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　　　町立学校施設の整備及び既設の町立学校施設の整備に資する。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間伐、人材育成、担い手の確保、木材利用の促進及び普及啓発等の森林整備及びその促進に必要な事業に要する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経費に資する。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公共施設整備基金は、公共施設整備に充当するために積立を行ったことで増額となっている。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ふるさとづくり基金は、ふるさと納税による寄附金の積立と寄附の目的に沿った必要事業への繰入を行った結果、全体では増額となっている。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福祉基金は、社会福祉施設の整備及び高齢者等の在宅保健福祉に係る事業の財源として一部繰入を行ったことで減額となっている。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学校施設整備基金は、学校施設整備に充当するために積立を行ったことで増額となっている。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森林環境譲与税基金は、譲与金の積立と森林整備等の事業への繰入を行った結果、全体では増額となっている。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公共施設整備基金、福祉基金、学校施設整備基金は、財政運営計画に基づく必要事業への繰入を行うことにより、減額となる見込み。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ふるさとづくり基金は、ふるさと納税による寄附金の積立が多くなる見込みのため、寄附の目的に沿ったより多くの事業へ繰入を行う。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森林環境譲与税基金は、譲与金の積立が多額にならないよう目的に沿ったより多くの事業へ繰入を行う。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財政調整基金は、後年度における執行事業の財源確保のため積立を行ったことで増額となっている。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収支不足等への繰入により、減額となる見込み。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減債基金は、役場庁舎改築事業完了のため役場庁舎改築基金が廃止となり、残額を積み替えしたことで増額となっている。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今後の町債償還額に充当することにより、減額となる見込み。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18,171
18,058
438.41
13,120,188
12,914,745
174,493
7,055,812
10,634,113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人口減少、少子高齢化に伴う町税の減や社会保障関連経費の増などにより、類似団体平均を下回る状況が続いている。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令和４年度に策定の「第３次美幌町財政運営計画」に基づき、将来にわたって持続可能な財政基盤の確立に向け、今後も経費の節減や事業の見直しを行い、効率的で効果的な行政運営を推進するとともに、新たな財源の確保や税収などの適正な債権管理に努め、収納向上の取り組みを一層推進し、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168124</xdr:rowOff>
    </xdr:from>
    <xdr:to>
      <xdr:col>11</xdr:col>
      <xdr:colOff>82550</xdr:colOff>
      <xdr:row>41</xdr:row>
      <xdr:rowOff>98274</xdr:rowOff>
    </xdr:to>
    <xdr:sp macro="" textlink="">
      <xdr:nvSpPr>
        <xdr:cNvPr id="80" name="フローチャート: 判断 79"/>
        <xdr:cNvSpPr/>
      </xdr:nvSpPr>
      <xdr:spPr>
        <a:xfrm>
          <a:off x="2286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108451</xdr:rowOff>
    </xdr:from>
    <xdr:ext cx="762000" cy="259045"/>
    <xdr:sp macro="" textlink="">
      <xdr:nvSpPr>
        <xdr:cNvPr id="81" name="テキスト ボックス 80"/>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82" name="フローチャート: 判断 81"/>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83" name="テキスト ボックス 82"/>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令和２年度以降は、会計年度任用職員制度に伴う臨時職員賃金等の経常的経費への算入の影響により、比率が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台で推移しているものの、類似団体平均は下回っている。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今後、物価・エネルギー価格の高騰に伴う物件費の増加や高齢化に伴う扶助費の増加などにより比率の増加が予想されることから、令和４年度に策定の「第３次美幌町財政運営計画」に基づき、税収などの歳入の確保や経費の節減、事業の見直しを行い、持続可能な財政基盤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63</xdr:row>
      <xdr:rowOff>8128</xdr:rowOff>
    </xdr:to>
    <xdr:cxnSp macro="">
      <xdr:nvCxnSpPr>
        <xdr:cNvPr id="131" name="直線コネクタ 130"/>
        <xdr:cNvCxnSpPr/>
      </xdr:nvCxnSpPr>
      <xdr:spPr>
        <a:xfrm>
          <a:off x="4114800" y="1062126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25146</xdr:rowOff>
    </xdr:to>
    <xdr:cxnSp macro="">
      <xdr:nvCxnSpPr>
        <xdr:cNvPr id="134" name="直線コネクタ 133"/>
        <xdr:cNvCxnSpPr/>
      </xdr:nvCxnSpPr>
      <xdr:spPr>
        <a:xfrm flipV="1">
          <a:off x="3225800" y="106212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62</xdr:row>
      <xdr:rowOff>25146</xdr:rowOff>
    </xdr:to>
    <xdr:cxnSp macro="">
      <xdr:nvCxnSpPr>
        <xdr:cNvPr id="137" name="直線コネクタ 136"/>
        <xdr:cNvCxnSpPr/>
      </xdr:nvCxnSpPr>
      <xdr:spPr>
        <a:xfrm>
          <a:off x="2336800" y="1042339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27686</xdr:rowOff>
    </xdr:to>
    <xdr:cxnSp macro="">
      <xdr:nvCxnSpPr>
        <xdr:cNvPr id="140" name="直線コネクタ 139"/>
        <xdr:cNvCxnSpPr/>
      </xdr:nvCxnSpPr>
      <xdr:spPr>
        <a:xfrm flipV="1">
          <a:off x="1447800" y="104233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1" name="フローチャート: 判断 140"/>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2" name="テキスト ボックス 141"/>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3" name="フローチャート: 判断 142"/>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4" name="テキスト ボックス 143"/>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0" name="楕円 149"/>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1"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2" name="楕円 151"/>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3" name="テキスト ボックス 152"/>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4" name="楕円 153"/>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5" name="テキスト ボックス 154"/>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6" name="楕円 155"/>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7" name="テキスト ボックス 156"/>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58" name="楕円 157"/>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88663</xdr:rowOff>
    </xdr:from>
    <xdr:ext cx="762000" cy="259045"/>
    <xdr:sp macro="" textlink="">
      <xdr:nvSpPr>
        <xdr:cNvPr id="159" name="テキスト ボックス 158"/>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類似団体平均を上回っているが、広大な行政面積や冬期間の除雪経費の支出等の地理的要因も影響していると思われる。</a:t>
          </a:r>
        </a:p>
        <a:p>
          <a:r>
            <a:rPr kumimoji="1" lang="ja-JP" altLang="en-US" sz="1300">
              <a:latin typeface="ＭＳ Ｐゴシック" panose="020B0600070205080204" pitchFamily="50" charset="-128"/>
              <a:ea typeface="ＭＳ Ｐゴシック" panose="020B0600070205080204" pitchFamily="50" charset="-128"/>
            </a:rPr>
            <a:t>　今後も老朽化した公共施設の更新や道路・橋梁の維持補修費の増加が見込まれることから、「公共施設等総合管理計画」に基づいた施設の複合化や統廃合を推進しながら、経費の抑制に努める。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31548</xdr:rowOff>
    </xdr:from>
    <xdr:to>
      <xdr:col>23</xdr:col>
      <xdr:colOff>133350</xdr:colOff>
      <xdr:row>85</xdr:row>
      <xdr:rowOff>151958</xdr:rowOff>
    </xdr:to>
    <xdr:cxnSp macro="">
      <xdr:nvCxnSpPr>
        <xdr:cNvPr id="194" name="直線コネクタ 193"/>
        <xdr:cNvCxnSpPr/>
      </xdr:nvCxnSpPr>
      <xdr:spPr>
        <a:xfrm>
          <a:off x="4114800" y="14604798"/>
          <a:ext cx="838200" cy="1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42751</xdr:rowOff>
    </xdr:from>
    <xdr:to>
      <xdr:col>19</xdr:col>
      <xdr:colOff>133350</xdr:colOff>
      <xdr:row>85</xdr:row>
      <xdr:rowOff>31548</xdr:rowOff>
    </xdr:to>
    <xdr:cxnSp macro="">
      <xdr:nvCxnSpPr>
        <xdr:cNvPr id="197" name="直線コネクタ 196"/>
        <xdr:cNvCxnSpPr/>
      </xdr:nvCxnSpPr>
      <xdr:spPr>
        <a:xfrm>
          <a:off x="3225800" y="14444551"/>
          <a:ext cx="889000" cy="1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152140</xdr:rowOff>
    </xdr:from>
    <xdr:to>
      <xdr:col>15</xdr:col>
      <xdr:colOff>82550</xdr:colOff>
      <xdr:row>84</xdr:row>
      <xdr:rowOff>42751</xdr:rowOff>
    </xdr:to>
    <xdr:cxnSp macro="">
      <xdr:nvCxnSpPr>
        <xdr:cNvPr id="200" name="直線コネクタ 199"/>
        <xdr:cNvCxnSpPr/>
      </xdr:nvCxnSpPr>
      <xdr:spPr>
        <a:xfrm>
          <a:off x="2336800" y="14382490"/>
          <a:ext cx="889000" cy="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129594</xdr:rowOff>
    </xdr:from>
    <xdr:to>
      <xdr:col>11</xdr:col>
      <xdr:colOff>31750</xdr:colOff>
      <xdr:row>83</xdr:row>
      <xdr:rowOff>152140</xdr:rowOff>
    </xdr:to>
    <xdr:cxnSp macro="">
      <xdr:nvCxnSpPr>
        <xdr:cNvPr id="203" name="直線コネクタ 202"/>
        <xdr:cNvCxnSpPr/>
      </xdr:nvCxnSpPr>
      <xdr:spPr>
        <a:xfrm>
          <a:off x="1447800" y="14359944"/>
          <a:ext cx="8890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6472</xdr:rowOff>
    </xdr:from>
    <xdr:to>
      <xdr:col>11</xdr:col>
      <xdr:colOff>82550</xdr:colOff>
      <xdr:row>81</xdr:row>
      <xdr:rowOff>108072</xdr:rowOff>
    </xdr:to>
    <xdr:sp macro="" textlink="">
      <xdr:nvSpPr>
        <xdr:cNvPr id="204" name="フローチャート: 判断 203"/>
        <xdr:cNvSpPr/>
      </xdr:nvSpPr>
      <xdr:spPr>
        <a:xfrm>
          <a:off x="2286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118249</xdr:rowOff>
    </xdr:from>
    <xdr:ext cx="762000" cy="259045"/>
    <xdr:sp macro="" textlink="">
      <xdr:nvSpPr>
        <xdr:cNvPr id="205" name="テキスト ボックス 204"/>
        <xdr:cNvSpPr txBox="1"/>
      </xdr:nvSpPr>
      <xdr:spPr>
        <a:xfrm>
          <a:off x="1955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6803</xdr:rowOff>
    </xdr:from>
    <xdr:to>
      <xdr:col>7</xdr:col>
      <xdr:colOff>31750</xdr:colOff>
      <xdr:row>81</xdr:row>
      <xdr:rowOff>108403</xdr:rowOff>
    </xdr:to>
    <xdr:sp macro="" textlink="">
      <xdr:nvSpPr>
        <xdr:cNvPr id="206" name="フローチャート: 判断 205"/>
        <xdr:cNvSpPr/>
      </xdr:nvSpPr>
      <xdr:spPr>
        <a:xfrm>
          <a:off x="1397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118580</xdr:rowOff>
    </xdr:from>
    <xdr:ext cx="762000" cy="259045"/>
    <xdr:sp macro="" textlink="">
      <xdr:nvSpPr>
        <xdr:cNvPr id="207" name="テキスト ボックス 206"/>
        <xdr:cNvSpPr txBox="1"/>
      </xdr:nvSpPr>
      <xdr:spPr>
        <a:xfrm>
          <a:off x="1066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213" name="楕円 212"/>
        <xdr:cNvSpPr/>
      </xdr:nvSpPr>
      <xdr:spPr>
        <a:xfrm>
          <a:off x="4902200" y="146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73235</xdr:rowOff>
    </xdr:from>
    <xdr:ext cx="762000" cy="259045"/>
    <xdr:sp macro="" textlink="">
      <xdr:nvSpPr>
        <xdr:cNvPr id="214" name="人件費・物件費等の状況該当値テキスト"/>
        <xdr:cNvSpPr txBox="1"/>
      </xdr:nvSpPr>
      <xdr:spPr>
        <a:xfrm>
          <a:off x="5041900" y="1464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152198</xdr:rowOff>
    </xdr:from>
    <xdr:to>
      <xdr:col>19</xdr:col>
      <xdr:colOff>184150</xdr:colOff>
      <xdr:row>85</xdr:row>
      <xdr:rowOff>82348</xdr:rowOff>
    </xdr:to>
    <xdr:sp macro="" textlink="">
      <xdr:nvSpPr>
        <xdr:cNvPr id="215" name="楕円 214"/>
        <xdr:cNvSpPr/>
      </xdr:nvSpPr>
      <xdr:spPr>
        <a:xfrm>
          <a:off x="4064000" y="145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67125</xdr:rowOff>
    </xdr:from>
    <xdr:ext cx="736600" cy="259045"/>
    <xdr:sp macro="" textlink="">
      <xdr:nvSpPr>
        <xdr:cNvPr id="216" name="テキスト ボックス 215"/>
        <xdr:cNvSpPr txBox="1"/>
      </xdr:nvSpPr>
      <xdr:spPr>
        <a:xfrm>
          <a:off x="3733800" y="14640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163401</xdr:rowOff>
    </xdr:from>
    <xdr:to>
      <xdr:col>15</xdr:col>
      <xdr:colOff>133350</xdr:colOff>
      <xdr:row>84</xdr:row>
      <xdr:rowOff>93551</xdr:rowOff>
    </xdr:to>
    <xdr:sp macro="" textlink="">
      <xdr:nvSpPr>
        <xdr:cNvPr id="217" name="楕円 216"/>
        <xdr:cNvSpPr/>
      </xdr:nvSpPr>
      <xdr:spPr>
        <a:xfrm>
          <a:off x="3175000" y="143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78328</xdr:rowOff>
    </xdr:from>
    <xdr:ext cx="762000" cy="259045"/>
    <xdr:sp macro="" textlink="">
      <xdr:nvSpPr>
        <xdr:cNvPr id="218" name="テキスト ボックス 217"/>
        <xdr:cNvSpPr txBox="1"/>
      </xdr:nvSpPr>
      <xdr:spPr>
        <a:xfrm>
          <a:off x="2844800" y="144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101340</xdr:rowOff>
    </xdr:from>
    <xdr:to>
      <xdr:col>11</xdr:col>
      <xdr:colOff>82550</xdr:colOff>
      <xdr:row>84</xdr:row>
      <xdr:rowOff>31490</xdr:rowOff>
    </xdr:to>
    <xdr:sp macro="" textlink="">
      <xdr:nvSpPr>
        <xdr:cNvPr id="219" name="楕円 218"/>
        <xdr:cNvSpPr/>
      </xdr:nvSpPr>
      <xdr:spPr>
        <a:xfrm>
          <a:off x="2286000" y="143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16267</xdr:rowOff>
    </xdr:from>
    <xdr:ext cx="762000" cy="259045"/>
    <xdr:sp macro="" textlink="">
      <xdr:nvSpPr>
        <xdr:cNvPr id="220" name="テキスト ボックス 219"/>
        <xdr:cNvSpPr txBox="1"/>
      </xdr:nvSpPr>
      <xdr:spPr>
        <a:xfrm>
          <a:off x="1955800" y="144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78794</xdr:rowOff>
    </xdr:from>
    <xdr:to>
      <xdr:col>7</xdr:col>
      <xdr:colOff>31750</xdr:colOff>
      <xdr:row>84</xdr:row>
      <xdr:rowOff>8944</xdr:rowOff>
    </xdr:to>
    <xdr:sp macro="" textlink="">
      <xdr:nvSpPr>
        <xdr:cNvPr id="221" name="楕円 220"/>
        <xdr:cNvSpPr/>
      </xdr:nvSpPr>
      <xdr:spPr>
        <a:xfrm>
          <a:off x="1397000" y="143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165171</xdr:rowOff>
    </xdr:from>
    <xdr:ext cx="762000" cy="259045"/>
    <xdr:sp macro="" textlink="">
      <xdr:nvSpPr>
        <xdr:cNvPr id="222" name="テキスト ボックス 221"/>
        <xdr:cNvSpPr txBox="1"/>
      </xdr:nvSpPr>
      <xdr:spPr>
        <a:xfrm>
          <a:off x="1066800" y="143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類似団体平均を下回っている状況にあり、国の見直しの状況も踏まえ、引き続き給与の適正化に努める。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125589</xdr:rowOff>
    </xdr:to>
    <xdr:cxnSp macro="">
      <xdr:nvCxnSpPr>
        <xdr:cNvPr id="256" name="直線コネクタ 255"/>
        <xdr:cNvCxnSpPr/>
      </xdr:nvCxnSpPr>
      <xdr:spPr>
        <a:xfrm flipV="1">
          <a:off x="16179800" y="146854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125589</xdr:rowOff>
    </xdr:to>
    <xdr:cxnSp macro="">
      <xdr:nvCxnSpPr>
        <xdr:cNvPr id="259" name="直線コネクタ 258"/>
        <xdr:cNvCxnSpPr/>
      </xdr:nvCxnSpPr>
      <xdr:spPr>
        <a:xfrm>
          <a:off x="15290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125589</xdr:rowOff>
    </xdr:to>
    <xdr:cxnSp macro="">
      <xdr:nvCxnSpPr>
        <xdr:cNvPr id="262" name="直線コネクタ 261"/>
        <xdr:cNvCxnSpPr/>
      </xdr:nvCxnSpPr>
      <xdr:spPr>
        <a:xfrm>
          <a:off x="14401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3" name="フローチャート: 判断 262"/>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4" name="テキスト ボックス 263"/>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85372</xdr:rowOff>
    </xdr:to>
    <xdr:cxnSp macro="">
      <xdr:nvCxnSpPr>
        <xdr:cNvPr id="265" name="直線コネクタ 264"/>
        <xdr:cNvCxnSpPr/>
      </xdr:nvCxnSpPr>
      <xdr:spPr>
        <a:xfrm>
          <a:off x="13512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8" name="フローチャート: 判断 267"/>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9" name="テキスト ボックス 268"/>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5" name="楕円 274"/>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6"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7" name="楕円 276"/>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8" name="テキスト ボックス 277"/>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9" name="楕円 278"/>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0" name="テキスト ボックス 279"/>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1" name="楕円 280"/>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2" name="テキスト ボックス 281"/>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3" name="楕円 282"/>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4" name="テキスト ボックス 283"/>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定員管理の適正化に配慮した結果、類似団体平均を下回っている。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新たな行政需要に対する人員の適正配置、外部委託の推進などにより、住民サービスの低下を招かないことを基本に、より一層、職員数の適正管理に努める。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76341</xdr:rowOff>
    </xdr:from>
    <xdr:to>
      <xdr:col>81</xdr:col>
      <xdr:colOff>44450</xdr:colOff>
      <xdr:row>60</xdr:row>
      <xdr:rowOff>124601</xdr:rowOff>
    </xdr:to>
    <xdr:cxnSp macro="">
      <xdr:nvCxnSpPr>
        <xdr:cNvPr id="319" name="直線コネクタ 318"/>
        <xdr:cNvCxnSpPr/>
      </xdr:nvCxnSpPr>
      <xdr:spPr>
        <a:xfrm>
          <a:off x="16179800" y="1036334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76341</xdr:rowOff>
    </xdr:to>
    <xdr:cxnSp macro="">
      <xdr:nvCxnSpPr>
        <xdr:cNvPr id="322" name="直線コネクタ 321"/>
        <xdr:cNvCxnSpPr/>
      </xdr:nvCxnSpPr>
      <xdr:spPr>
        <a:xfrm>
          <a:off x="15290800" y="1034055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56233</xdr:rowOff>
    </xdr:to>
    <xdr:cxnSp macro="">
      <xdr:nvCxnSpPr>
        <xdr:cNvPr id="325" name="直線コネクタ 324"/>
        <xdr:cNvCxnSpPr/>
      </xdr:nvCxnSpPr>
      <xdr:spPr>
        <a:xfrm flipV="1">
          <a:off x="14401800" y="1034055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56233</xdr:rowOff>
    </xdr:from>
    <xdr:to>
      <xdr:col>68</xdr:col>
      <xdr:colOff>152400</xdr:colOff>
      <xdr:row>60</xdr:row>
      <xdr:rowOff>56233</xdr:rowOff>
    </xdr:to>
    <xdr:cxnSp macro="">
      <xdr:nvCxnSpPr>
        <xdr:cNvPr id="328" name="直線コネクタ 327"/>
        <xdr:cNvCxnSpPr/>
      </xdr:nvCxnSpPr>
      <xdr:spPr>
        <a:xfrm>
          <a:off x="13512800" y="10343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68156</xdr:rowOff>
    </xdr:from>
    <xdr:to>
      <xdr:col>68</xdr:col>
      <xdr:colOff>203200</xdr:colOff>
      <xdr:row>58</xdr:row>
      <xdr:rowOff>169756</xdr:rowOff>
    </xdr:to>
    <xdr:sp macro="" textlink="">
      <xdr:nvSpPr>
        <xdr:cNvPr id="329" name="フローチャート: 判断 328"/>
        <xdr:cNvSpPr/>
      </xdr:nvSpPr>
      <xdr:spPr>
        <a:xfrm>
          <a:off x="14351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30" name="テキスト ボックス 329"/>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31" name="フローチャート: 判断 330"/>
        <xdr:cNvSpPr/>
      </xdr:nvSpPr>
      <xdr:spPr>
        <a:xfrm>
          <a:off x="13462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32" name="テキスト ボックス 331"/>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73801</xdr:rowOff>
    </xdr:from>
    <xdr:to>
      <xdr:col>81</xdr:col>
      <xdr:colOff>95250</xdr:colOff>
      <xdr:row>61</xdr:row>
      <xdr:rowOff>3951</xdr:rowOff>
    </xdr:to>
    <xdr:sp macro="" textlink="">
      <xdr:nvSpPr>
        <xdr:cNvPr id="338" name="楕円 337"/>
        <xdr:cNvSpPr/>
      </xdr:nvSpPr>
      <xdr:spPr>
        <a:xfrm>
          <a:off x="16967200" y="103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90328</xdr:rowOff>
    </xdr:from>
    <xdr:ext cx="762000" cy="259045"/>
    <xdr:sp macro="" textlink="">
      <xdr:nvSpPr>
        <xdr:cNvPr id="339" name="定員管理の状況該当値テキスト"/>
        <xdr:cNvSpPr txBox="1"/>
      </xdr:nvSpPr>
      <xdr:spPr>
        <a:xfrm>
          <a:off x="17106900" y="1020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25541</xdr:rowOff>
    </xdr:from>
    <xdr:to>
      <xdr:col>77</xdr:col>
      <xdr:colOff>95250</xdr:colOff>
      <xdr:row>60</xdr:row>
      <xdr:rowOff>127141</xdr:rowOff>
    </xdr:to>
    <xdr:sp macro="" textlink="">
      <xdr:nvSpPr>
        <xdr:cNvPr id="340" name="楕円 339"/>
        <xdr:cNvSpPr/>
      </xdr:nvSpPr>
      <xdr:spPr>
        <a:xfrm>
          <a:off x="161290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137318</xdr:rowOff>
    </xdr:from>
    <xdr:ext cx="736600" cy="259045"/>
    <xdr:sp macro="" textlink="">
      <xdr:nvSpPr>
        <xdr:cNvPr id="341" name="テキスト ボックス 340"/>
        <xdr:cNvSpPr txBox="1"/>
      </xdr:nvSpPr>
      <xdr:spPr>
        <a:xfrm>
          <a:off x="15798800" y="1008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2" name="楕円 341"/>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3" name="テキスト ボックス 342"/>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5433</xdr:rowOff>
    </xdr:from>
    <xdr:to>
      <xdr:col>68</xdr:col>
      <xdr:colOff>203200</xdr:colOff>
      <xdr:row>60</xdr:row>
      <xdr:rowOff>107033</xdr:rowOff>
    </xdr:to>
    <xdr:sp macro="" textlink="">
      <xdr:nvSpPr>
        <xdr:cNvPr id="344" name="楕円 343"/>
        <xdr:cNvSpPr/>
      </xdr:nvSpPr>
      <xdr:spPr>
        <a:xfrm>
          <a:off x="14351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91810</xdr:rowOff>
    </xdr:from>
    <xdr:ext cx="762000" cy="259045"/>
    <xdr:sp macro="" textlink="">
      <xdr:nvSpPr>
        <xdr:cNvPr id="345" name="テキスト ボックス 344"/>
        <xdr:cNvSpPr txBox="1"/>
      </xdr:nvSpPr>
      <xdr:spPr>
        <a:xfrm>
          <a:off x="14020800" y="103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5433</xdr:rowOff>
    </xdr:from>
    <xdr:to>
      <xdr:col>64</xdr:col>
      <xdr:colOff>152400</xdr:colOff>
      <xdr:row>60</xdr:row>
      <xdr:rowOff>107033</xdr:rowOff>
    </xdr:to>
    <xdr:sp macro="" textlink="">
      <xdr:nvSpPr>
        <xdr:cNvPr id="346" name="楕円 345"/>
        <xdr:cNvSpPr/>
      </xdr:nvSpPr>
      <xdr:spPr>
        <a:xfrm>
          <a:off x="13462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91810</xdr:rowOff>
    </xdr:from>
    <xdr:ext cx="762000" cy="259045"/>
    <xdr:sp macro="" textlink="">
      <xdr:nvSpPr>
        <xdr:cNvPr id="347" name="テキスト ボックス 346"/>
        <xdr:cNvSpPr txBox="1"/>
      </xdr:nvSpPr>
      <xdr:spPr>
        <a:xfrm>
          <a:off x="13131800" y="103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過去に実施した公的資金補償金免除繰上償還や、過疎対策事業債・辺地対策事業債をはじめとする交付税措置の有利な地方債の活用の成果もあり、本年度においても、許可団体となる基準である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％を大きく下回ることができ、類似団体平均も下回る状況にある。</a:t>
          </a:r>
        </a:p>
        <a:p>
          <a:r>
            <a:rPr kumimoji="1" lang="ja-JP" altLang="en-US" sz="1300">
              <a:latin typeface="ＭＳ Ｐゴシック" panose="020B0600070205080204" pitchFamily="50" charset="-128"/>
              <a:ea typeface="ＭＳ Ｐゴシック" panose="020B0600070205080204" pitchFamily="50" charset="-128"/>
            </a:rPr>
            <a:t>　今後においても、後年度の財政負担を考慮し、真に活用すべき事業であるか否かの見極めを適切に行い、持続可能な財政基盤の確保に努める。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0" name="直線コネクタ 379"/>
        <xdr:cNvCxnSpPr/>
      </xdr:nvCxnSpPr>
      <xdr:spPr>
        <a:xfrm>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148590</xdr:rowOff>
    </xdr:to>
    <xdr:cxnSp macro="">
      <xdr:nvCxnSpPr>
        <xdr:cNvPr id="383" name="直線コネクタ 382"/>
        <xdr:cNvCxnSpPr/>
      </xdr:nvCxnSpPr>
      <xdr:spPr>
        <a:xfrm flipV="1">
          <a:off x="15290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73660</xdr:rowOff>
    </xdr:to>
    <xdr:cxnSp macro="">
      <xdr:nvCxnSpPr>
        <xdr:cNvPr id="386" name="直線コネクタ 385"/>
        <xdr:cNvCxnSpPr/>
      </xdr:nvCxnSpPr>
      <xdr:spPr>
        <a:xfrm flipV="1">
          <a:off x="14401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89746</xdr:rowOff>
    </xdr:to>
    <xdr:cxnSp macro="">
      <xdr:nvCxnSpPr>
        <xdr:cNvPr id="389" name="直線コネクタ 388"/>
        <xdr:cNvCxnSpPr/>
      </xdr:nvCxnSpPr>
      <xdr:spPr>
        <a:xfrm flipV="1">
          <a:off x="13512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0" name="フローチャート: 判断 389"/>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1" name="テキスト ボックス 390"/>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2" name="フローチャート: 判断 391"/>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3" name="テキスト ボックス 392"/>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9" name="楕円 398"/>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0" name="公債費負担の状況該当値テキスト"/>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1" name="楕円 400"/>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2" name="テキスト ボックス 401"/>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7" name="楕円 406"/>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8" name="テキスト ボックス 40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財政運営計画に基づく計画的な基金の積立を行うことにより、充当可能基金が増加傾向となっており、将来負担比率は生じていない。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今後は、老朽化した公共施設の更新などにより町債残高の増や基金残高の減が見込まれることから、優先度や緊急性を判断し、事業の選択と集中化を図るなど、将来を見据えた行財政運営に努める。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24486</xdr:rowOff>
    </xdr:from>
    <xdr:to>
      <xdr:col>68</xdr:col>
      <xdr:colOff>203200</xdr:colOff>
      <xdr:row>15</xdr:row>
      <xdr:rowOff>126086</xdr:rowOff>
    </xdr:to>
    <xdr:sp macro="" textlink="">
      <xdr:nvSpPr>
        <xdr:cNvPr id="446" name="フローチャート: 判断 445"/>
        <xdr:cNvSpPr/>
      </xdr:nvSpPr>
      <xdr:spPr>
        <a:xfrm>
          <a:off x="14351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136263</xdr:rowOff>
    </xdr:from>
    <xdr:ext cx="762000" cy="259045"/>
    <xdr:sp macro="" textlink="">
      <xdr:nvSpPr>
        <xdr:cNvPr id="447" name="テキスト ボックス 446"/>
        <xdr:cNvSpPr txBox="1"/>
      </xdr:nvSpPr>
      <xdr:spPr>
        <a:xfrm>
          <a:off x="14020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4216</xdr:rowOff>
    </xdr:from>
    <xdr:to>
      <xdr:col>64</xdr:col>
      <xdr:colOff>152400</xdr:colOff>
      <xdr:row>15</xdr:row>
      <xdr:rowOff>105816</xdr:rowOff>
    </xdr:to>
    <xdr:sp macro="" textlink="">
      <xdr:nvSpPr>
        <xdr:cNvPr id="448" name="フローチャート: 判断 447"/>
        <xdr:cNvSpPr/>
      </xdr:nvSpPr>
      <xdr:spPr>
        <a:xfrm>
          <a:off x="134620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115993</xdr:rowOff>
    </xdr:from>
    <xdr:ext cx="762000" cy="259045"/>
    <xdr:sp macro="" textlink="">
      <xdr:nvSpPr>
        <xdr:cNvPr id="449" name="テキスト ボックス 448"/>
        <xdr:cNvSpPr txBox="1"/>
      </xdr:nvSpPr>
      <xdr:spPr>
        <a:xfrm>
          <a:off x="13131800" y="234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18,171
18,058
438.41
13,120,188
12,914,745
174,493
7,055,812
10,634,113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令和２年度以降は、会計年度任用職員制度に伴う臨時職員賃金等の人件費への算入により大幅増となっているが、定員管理の適正化の推進により、類似団体平均とほぼ同水準で推移している。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引き続き定員管理の適正化や外部委託の推進等により、人件費全体の抑制に努める。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12700</xdr:rowOff>
    </xdr:to>
    <xdr:cxnSp macro="">
      <xdr:nvCxnSpPr>
        <xdr:cNvPr id="68" name="直線コネクタ 67"/>
        <xdr:cNvCxnSpPr/>
      </xdr:nvCxnSpPr>
      <xdr:spPr>
        <a:xfrm>
          <a:off x="3987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15422</xdr:rowOff>
    </xdr:to>
    <xdr:cxnSp macro="">
      <xdr:nvCxnSpPr>
        <xdr:cNvPr id="71" name="直線コネクタ 70"/>
        <xdr:cNvCxnSpPr/>
      </xdr:nvCxnSpPr>
      <xdr:spPr>
        <a:xfrm flipV="1">
          <a:off x="3098800" y="61849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37</xdr:row>
      <xdr:rowOff>15422</xdr:rowOff>
    </xdr:to>
    <xdr:cxnSp macro="">
      <xdr:nvCxnSpPr>
        <xdr:cNvPr id="74" name="直線コネクタ 73"/>
        <xdr:cNvCxnSpPr/>
      </xdr:nvCxnSpPr>
      <xdr:spPr>
        <a:xfrm>
          <a:off x="2209800" y="5662386"/>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69850</xdr:rowOff>
    </xdr:to>
    <xdr:cxnSp macro="">
      <xdr:nvCxnSpPr>
        <xdr:cNvPr id="77" name="直線コネクタ 76"/>
        <xdr:cNvCxnSpPr/>
      </xdr:nvCxnSpPr>
      <xdr:spPr>
        <a:xfrm flipV="1">
          <a:off x="1320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79" name="テキスト ボックス 78"/>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80" name="フローチャート: 判断 79"/>
        <xdr:cNvSpPr/>
      </xdr:nvSpPr>
      <xdr:spPr>
        <a:xfrm>
          <a:off x="1270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81" name="テキスト ボックス 80"/>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90" name="テキスト ボックス 89"/>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136072</xdr:rowOff>
    </xdr:from>
    <xdr:to>
      <xdr:col>15</xdr:col>
      <xdr:colOff>149225</xdr:colOff>
      <xdr:row>37</xdr:row>
      <xdr:rowOff>66222</xdr:rowOff>
    </xdr:to>
    <xdr:sp macro="" textlink="">
      <xdr:nvSpPr>
        <xdr:cNvPr id="91" name="楕円 90"/>
        <xdr:cNvSpPr/>
      </xdr:nvSpPr>
      <xdr:spPr>
        <a:xfrm>
          <a:off x="3048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92" name="テキスト ボックス 91"/>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令和４年度については、ふるさと寄附金の増収に伴う返礼品経費等が増となっていることから類似団体平均を上回ることとなった。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また、物価・エネルギー価格の高騰などに伴う支出の増加が今後見込まれることから、今後も内部管理経費の徹底した節減と効率的な執行のほか、公共施設の管理運営の見直しを進めていく。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69850</xdr:rowOff>
    </xdr:to>
    <xdr:cxnSp macro="">
      <xdr:nvCxnSpPr>
        <xdr:cNvPr id="129" name="直線コネクタ 128"/>
        <xdr:cNvCxnSpPr/>
      </xdr:nvCxnSpPr>
      <xdr:spPr>
        <a:xfrm>
          <a:off x="15671800" y="28549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111760</xdr:rowOff>
    </xdr:to>
    <xdr:cxnSp macro="">
      <xdr:nvCxnSpPr>
        <xdr:cNvPr id="132" name="直線コネクタ 131"/>
        <xdr:cNvCxnSpPr/>
      </xdr:nvCxnSpPr>
      <xdr:spPr>
        <a:xfrm>
          <a:off x="14782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123190</xdr:rowOff>
    </xdr:to>
    <xdr:cxnSp macro="">
      <xdr:nvCxnSpPr>
        <xdr:cNvPr id="135" name="直線コネクタ 134"/>
        <xdr:cNvCxnSpPr/>
      </xdr:nvCxnSpPr>
      <xdr:spPr>
        <a:xfrm flipV="1">
          <a:off x="13893800" y="28244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123190</xdr:rowOff>
    </xdr:to>
    <xdr:cxnSp macro="">
      <xdr:nvCxnSpPr>
        <xdr:cNvPr id="138" name="直線コネクタ 137"/>
        <xdr:cNvCxnSpPr/>
      </xdr:nvCxnSpPr>
      <xdr:spPr>
        <a:xfrm>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9" name="フローチャート: 判断 138"/>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0" name="テキスト ボックス 139"/>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41" name="フローチャート: 判断 140"/>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42" name="テキスト ボックス 141"/>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50" name="楕円 149"/>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51" name="テキスト ボックス 150"/>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2" name="楕円 151"/>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3" name="テキスト ボックス 15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4" name="楕円 153"/>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55" name="テキスト ボックス 154"/>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57" name="テキスト ボックス 156"/>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類似団体平均を下回っている要因は、給付事業全般の検証による所得制限の設定等があげられる。</a:t>
          </a:r>
        </a:p>
        <a:p>
          <a:r>
            <a:rPr kumimoji="1" lang="ja-JP" altLang="en-US" sz="1300">
              <a:latin typeface="ＭＳ Ｐゴシック" panose="020B0600070205080204" pitchFamily="50" charset="-128"/>
              <a:ea typeface="ＭＳ Ｐゴシック" panose="020B0600070205080204" pitchFamily="50" charset="-128"/>
            </a:rPr>
            <a:t>　今後、少子高齢化の進展に伴う給付事業の見直しが見込まれるが、引き続き給付水準の適正化に努める。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110672</xdr:rowOff>
    </xdr:to>
    <xdr:cxnSp macro="">
      <xdr:nvCxnSpPr>
        <xdr:cNvPr id="192" name="直線コネクタ 191"/>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95" name="直線コネクタ 194"/>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20865</xdr:rowOff>
    </xdr:to>
    <xdr:cxnSp macro="">
      <xdr:nvCxnSpPr>
        <xdr:cNvPr id="198" name="直線コネクタ 197"/>
        <xdr:cNvCxnSpPr/>
      </xdr:nvCxnSpPr>
      <xdr:spPr>
        <a:xfrm flipV="1">
          <a:off x="2209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201" name="直線コネクタ 200"/>
        <xdr:cNvCxnSpPr/>
      </xdr:nvCxnSpPr>
      <xdr:spPr>
        <a:xfrm>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117022</xdr:rowOff>
    </xdr:from>
    <xdr:to>
      <xdr:col>11</xdr:col>
      <xdr:colOff>60325</xdr:colOff>
      <xdr:row>60</xdr:row>
      <xdr:rowOff>47172</xdr:rowOff>
    </xdr:to>
    <xdr:sp macro="" textlink="">
      <xdr:nvSpPr>
        <xdr:cNvPr id="202" name="フローチャート: 判断 201"/>
        <xdr:cNvSpPr/>
      </xdr:nvSpPr>
      <xdr:spPr>
        <a:xfrm>
          <a:off x="2159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03" name="テキスト ボックス 202"/>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04" name="フローチャート: 判断 203"/>
        <xdr:cNvSpPr/>
      </xdr:nvSpPr>
      <xdr:spPr>
        <a:xfrm>
          <a:off x="1270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05" name="テキスト ボックス 204"/>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今後、公共施設等の老朽化による支出増加が見込まれるため、「公共施設等総合管理計画」に基づいた施設の統廃合も推進しながら経費の抑制を図り、施設の計画的な維持補修に努める。</a:t>
          </a:r>
        </a:p>
        <a:p>
          <a:r>
            <a:rPr kumimoji="1" lang="ja-JP" altLang="en-US" sz="1300">
              <a:latin typeface="ＭＳ Ｐゴシック" panose="020B0600070205080204" pitchFamily="50" charset="-128"/>
              <a:ea typeface="ＭＳ Ｐゴシック" panose="020B0600070205080204" pitchFamily="50" charset="-128"/>
            </a:rPr>
            <a:t>　繰出金については、近年増加傾向にあるため、今後も引き続き内部経費節減などによる健全化策を推進し、普通会計の負担の抑制に努める。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62230</xdr:rowOff>
    </xdr:to>
    <xdr:cxnSp macro="">
      <xdr:nvCxnSpPr>
        <xdr:cNvPr id="253" name="直線コネクタ 252"/>
        <xdr:cNvCxnSpPr/>
      </xdr:nvCxnSpPr>
      <xdr:spPr>
        <a:xfrm>
          <a:off x="15671800" y="983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69850</xdr:rowOff>
    </xdr:to>
    <xdr:cxnSp macro="">
      <xdr:nvCxnSpPr>
        <xdr:cNvPr id="256" name="直線コネクタ 255"/>
        <xdr:cNvCxnSpPr/>
      </xdr:nvCxnSpPr>
      <xdr:spPr>
        <a:xfrm flipV="1">
          <a:off x="14782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69850</xdr:rowOff>
    </xdr:to>
    <xdr:cxnSp macro="">
      <xdr:nvCxnSpPr>
        <xdr:cNvPr id="259" name="直線コネクタ 258"/>
        <xdr:cNvCxnSpPr/>
      </xdr:nvCxnSpPr>
      <xdr:spPr>
        <a:xfrm>
          <a:off x="13893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104140</xdr:rowOff>
    </xdr:to>
    <xdr:cxnSp macro="">
      <xdr:nvCxnSpPr>
        <xdr:cNvPr id="262" name="直線コネクタ 261"/>
        <xdr:cNvCxnSpPr/>
      </xdr:nvCxnSpPr>
      <xdr:spPr>
        <a:xfrm>
          <a:off x="13004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2" name="楕円 271"/>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3"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5" name="テキスト ボックス 274"/>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8" name="楕円 277"/>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9" name="テキスト ボックス 27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80" name="楕円 279"/>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81" name="テキスト ボックス 280"/>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補助金、負担金の再点検・再評価を実施してきたことにより、類似団体平均を若干下回っているが、新型コロナウイルス感染症対策のための支出などにより近年は増加傾向にある。</a:t>
          </a:r>
        </a:p>
        <a:p>
          <a:r>
            <a:rPr kumimoji="1" lang="ja-JP" altLang="en-US" sz="1300">
              <a:latin typeface="ＭＳ Ｐゴシック" panose="020B0600070205080204" pitchFamily="50" charset="-128"/>
              <a:ea typeface="ＭＳ Ｐゴシック" panose="020B0600070205080204" pitchFamily="50" charset="-128"/>
            </a:rPr>
            <a:t>　町単独による補助金・負担金については、引き続き交付基準の明確化や事業効果の検証を進めるなど、適正化策を進めていく。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144961</xdr:rowOff>
    </xdr:from>
    <xdr:to>
      <xdr:col>82</xdr:col>
      <xdr:colOff>107950</xdr:colOff>
      <xdr:row>36</xdr:row>
      <xdr:rowOff>58420</xdr:rowOff>
    </xdr:to>
    <xdr:cxnSp macro="">
      <xdr:nvCxnSpPr>
        <xdr:cNvPr id="316" name="直線コネクタ 315"/>
        <xdr:cNvCxnSpPr/>
      </xdr:nvCxnSpPr>
      <xdr:spPr>
        <a:xfrm>
          <a:off x="15671800" y="614571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131899</xdr:rowOff>
    </xdr:from>
    <xdr:to>
      <xdr:col>78</xdr:col>
      <xdr:colOff>69850</xdr:colOff>
      <xdr:row>35</xdr:row>
      <xdr:rowOff>144961</xdr:rowOff>
    </xdr:to>
    <xdr:cxnSp macro="">
      <xdr:nvCxnSpPr>
        <xdr:cNvPr id="319" name="直線コネクタ 318"/>
        <xdr:cNvCxnSpPr/>
      </xdr:nvCxnSpPr>
      <xdr:spPr>
        <a:xfrm>
          <a:off x="14782800" y="61326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33927</xdr:rowOff>
    </xdr:from>
    <xdr:to>
      <xdr:col>73</xdr:col>
      <xdr:colOff>180975</xdr:colOff>
      <xdr:row>35</xdr:row>
      <xdr:rowOff>131899</xdr:rowOff>
    </xdr:to>
    <xdr:cxnSp macro="">
      <xdr:nvCxnSpPr>
        <xdr:cNvPr id="322" name="直線コネクタ 321"/>
        <xdr:cNvCxnSpPr/>
      </xdr:nvCxnSpPr>
      <xdr:spPr>
        <a:xfrm>
          <a:off x="13893800" y="603467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33927</xdr:rowOff>
    </xdr:from>
    <xdr:to>
      <xdr:col>69</xdr:col>
      <xdr:colOff>92075</xdr:colOff>
      <xdr:row>35</xdr:row>
      <xdr:rowOff>66584</xdr:rowOff>
    </xdr:to>
    <xdr:cxnSp macro="">
      <xdr:nvCxnSpPr>
        <xdr:cNvPr id="325" name="直線コネクタ 324"/>
        <xdr:cNvCxnSpPr/>
      </xdr:nvCxnSpPr>
      <xdr:spPr>
        <a:xfrm flipV="1">
          <a:off x="13004800" y="6034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22151</xdr:rowOff>
    </xdr:from>
    <xdr:ext cx="762000" cy="259045"/>
    <xdr:sp macro="" textlink="">
      <xdr:nvSpPr>
        <xdr:cNvPr id="329" name="テキスト ボックス 328"/>
        <xdr:cNvSpPr txBox="1"/>
      </xdr:nvSpPr>
      <xdr:spPr>
        <a:xfrm>
          <a:off x="12623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94161</xdr:rowOff>
    </xdr:from>
    <xdr:to>
      <xdr:col>78</xdr:col>
      <xdr:colOff>120650</xdr:colOff>
      <xdr:row>36</xdr:row>
      <xdr:rowOff>24311</xdr:rowOff>
    </xdr:to>
    <xdr:sp macro="" textlink="">
      <xdr:nvSpPr>
        <xdr:cNvPr id="337" name="楕円 336"/>
        <xdr:cNvSpPr/>
      </xdr:nvSpPr>
      <xdr:spPr>
        <a:xfrm>
          <a:off x="15621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34488</xdr:rowOff>
    </xdr:from>
    <xdr:ext cx="736600" cy="259045"/>
    <xdr:sp macro="" textlink="">
      <xdr:nvSpPr>
        <xdr:cNvPr id="338" name="テキスト ボックス 337"/>
        <xdr:cNvSpPr txBox="1"/>
      </xdr:nvSpPr>
      <xdr:spPr>
        <a:xfrm>
          <a:off x="15290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81099</xdr:rowOff>
    </xdr:from>
    <xdr:to>
      <xdr:col>74</xdr:col>
      <xdr:colOff>31750</xdr:colOff>
      <xdr:row>36</xdr:row>
      <xdr:rowOff>11249</xdr:rowOff>
    </xdr:to>
    <xdr:sp macro="" textlink="">
      <xdr:nvSpPr>
        <xdr:cNvPr id="339" name="楕円 338"/>
        <xdr:cNvSpPr/>
      </xdr:nvSpPr>
      <xdr:spPr>
        <a:xfrm>
          <a:off x="14732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21426</xdr:rowOff>
    </xdr:from>
    <xdr:ext cx="762000" cy="259045"/>
    <xdr:sp macro="" textlink="">
      <xdr:nvSpPr>
        <xdr:cNvPr id="340" name="テキスト ボックス 339"/>
        <xdr:cNvSpPr txBox="1"/>
      </xdr:nvSpPr>
      <xdr:spPr>
        <a:xfrm>
          <a:off x="14401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154577</xdr:rowOff>
    </xdr:from>
    <xdr:to>
      <xdr:col>69</xdr:col>
      <xdr:colOff>142875</xdr:colOff>
      <xdr:row>35</xdr:row>
      <xdr:rowOff>84727</xdr:rowOff>
    </xdr:to>
    <xdr:sp macro="" textlink="">
      <xdr:nvSpPr>
        <xdr:cNvPr id="341" name="楕円 340"/>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94904</xdr:rowOff>
    </xdr:from>
    <xdr:ext cx="762000" cy="259045"/>
    <xdr:sp macro="" textlink="">
      <xdr:nvSpPr>
        <xdr:cNvPr id="342" name="テキスト ボックス 341"/>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15784</xdr:rowOff>
    </xdr:from>
    <xdr:to>
      <xdr:col>65</xdr:col>
      <xdr:colOff>53975</xdr:colOff>
      <xdr:row>35</xdr:row>
      <xdr:rowOff>117384</xdr:rowOff>
    </xdr:to>
    <xdr:sp macro="" textlink="">
      <xdr:nvSpPr>
        <xdr:cNvPr id="343" name="楕円 342"/>
        <xdr:cNvSpPr/>
      </xdr:nvSpPr>
      <xdr:spPr>
        <a:xfrm>
          <a:off x="12954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127561</xdr:rowOff>
    </xdr:from>
    <xdr:ext cx="762000" cy="259045"/>
    <xdr:sp macro="" textlink="">
      <xdr:nvSpPr>
        <xdr:cNvPr id="344" name="テキスト ボックス 343"/>
        <xdr:cNvSpPr txBox="1"/>
      </xdr:nvSpPr>
      <xdr:spPr>
        <a:xfrm>
          <a:off x="12623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累次にわたる公共事業に係る町債の増発により、類似団体平均を大きく上回っていたが、町債の新規発行抑制や一部償還完了などにより、近年では減少が進み、令和２年度以降は、類似団体平均を下回っている。　　</a:t>
          </a:r>
        </a:p>
        <a:p>
          <a:r>
            <a:rPr kumimoji="1" lang="ja-JP" altLang="en-US" sz="1200">
              <a:latin typeface="ＭＳ Ｐゴシック" panose="020B0600070205080204" pitchFamily="50" charset="-128"/>
              <a:ea typeface="ＭＳ Ｐゴシック" panose="020B0600070205080204" pitchFamily="50" charset="-128"/>
            </a:rPr>
            <a:t>　今後は、役場庁舎改築等に伴う公債費の増をはじめ、公共施設の更新等による公債費の増が見込まれるため、優先度や緊急性を判断し、事業の選択と集中化を図りながら、引き続き適正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159004</xdr:rowOff>
    </xdr:to>
    <xdr:cxnSp macro="">
      <xdr:nvCxnSpPr>
        <xdr:cNvPr id="374" name="直線コネクタ 373"/>
        <xdr:cNvCxnSpPr/>
      </xdr:nvCxnSpPr>
      <xdr:spPr>
        <a:xfrm>
          <a:off x="3987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7" name="直線コネクタ 376"/>
        <xdr:cNvCxnSpPr/>
      </xdr:nvCxnSpPr>
      <xdr:spPr>
        <a:xfrm>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xdr:rowOff>
    </xdr:to>
    <xdr:cxnSp macro="">
      <xdr:nvCxnSpPr>
        <xdr:cNvPr id="380" name="直線コネクタ 379"/>
        <xdr:cNvCxnSpPr/>
      </xdr:nvCxnSpPr>
      <xdr:spPr>
        <a:xfrm flipV="1">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60706</xdr:rowOff>
    </xdr:to>
    <xdr:cxnSp macro="">
      <xdr:nvCxnSpPr>
        <xdr:cNvPr id="383" name="直線コネクタ 382"/>
        <xdr:cNvCxnSpPr/>
      </xdr:nvCxnSpPr>
      <xdr:spPr>
        <a:xfrm flipV="1">
          <a:off x="1320800" y="13202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4" name="フローチャート: 判断 383"/>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5" name="テキスト ボックス 38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6" name="フローチャート: 判断 385"/>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7" name="テキスト ボックス 386"/>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93" name="楕円 392"/>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4"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5" name="楕円 39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6" name="テキスト ボックス 395"/>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7" name="楕円 396"/>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8" name="テキスト ボックス 39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9" name="楕円 398"/>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400" name="テキスト ボックス 399"/>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401" name="楕円 400"/>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402" name="テキスト ボックス 401"/>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令和４年度に策定の「第３次美幌町財政運営計画」に基づき、引き続き事務事業の見直しや経費の節減に取り組み、持続可能な財政基盤の確保に努める。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108713</xdr:rowOff>
    </xdr:to>
    <xdr:cxnSp macro="">
      <xdr:nvCxnSpPr>
        <xdr:cNvPr id="433" name="直線コネクタ 432"/>
        <xdr:cNvCxnSpPr/>
      </xdr:nvCxnSpPr>
      <xdr:spPr>
        <a:xfrm>
          <a:off x="15671800" y="12992608"/>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17272</xdr:rowOff>
    </xdr:to>
    <xdr:cxnSp macro="">
      <xdr:nvCxnSpPr>
        <xdr:cNvPr id="436" name="直線コネクタ 435"/>
        <xdr:cNvCxnSpPr/>
      </xdr:nvCxnSpPr>
      <xdr:spPr>
        <a:xfrm flipV="1">
          <a:off x="14782800" y="12992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76</xdr:row>
      <xdr:rowOff>17272</xdr:rowOff>
    </xdr:to>
    <xdr:cxnSp macro="">
      <xdr:nvCxnSpPr>
        <xdr:cNvPr id="439" name="直線コネクタ 438"/>
        <xdr:cNvCxnSpPr/>
      </xdr:nvCxnSpPr>
      <xdr:spPr>
        <a:xfrm>
          <a:off x="13893800" y="1275943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72136</xdr:rowOff>
    </xdr:from>
    <xdr:to>
      <xdr:col>69</xdr:col>
      <xdr:colOff>92075</xdr:colOff>
      <xdr:row>74</xdr:row>
      <xdr:rowOff>72136</xdr:rowOff>
    </xdr:to>
    <xdr:cxnSp macro="">
      <xdr:nvCxnSpPr>
        <xdr:cNvPr id="442" name="直線コネクタ 441"/>
        <xdr:cNvCxnSpPr/>
      </xdr:nvCxnSpPr>
      <xdr:spPr>
        <a:xfrm>
          <a:off x="13004800" y="12759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3" name="フローチャート: 判断 442"/>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4" name="テキスト ボックス 443"/>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45" name="フローチャート: 判断 444"/>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46" name="テキスト ボックス 445"/>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52" name="楕円 451"/>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53"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54" name="楕円 453"/>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5" name="テキスト ボックス 454"/>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6" name="楕円 455"/>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7" name="テキスト ボックス 456"/>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58" name="楕円 457"/>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59" name="テキスト ボックス 458"/>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60" name="楕円 459"/>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61" name="テキスト ボックス 460"/>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1461</xdr:rowOff>
    </xdr:from>
    <xdr:to>
      <xdr:col>29</xdr:col>
      <xdr:colOff>127000</xdr:colOff>
      <xdr:row>16</xdr:row>
      <xdr:rowOff>32448</xdr:rowOff>
    </xdr:to>
    <xdr:cxnSp macro="">
      <xdr:nvCxnSpPr>
        <xdr:cNvPr id="50" name="直線コネクタ 49"/>
        <xdr:cNvCxnSpPr/>
      </xdr:nvCxnSpPr>
      <xdr:spPr bwMode="auto">
        <a:xfrm flipV="1">
          <a:off x="5003800" y="2792286"/>
          <a:ext cx="647700" cy="3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32448</xdr:rowOff>
    </xdr:from>
    <xdr:to>
      <xdr:col>26</xdr:col>
      <xdr:colOff>50800</xdr:colOff>
      <xdr:row>16</xdr:row>
      <xdr:rowOff>43637</xdr:rowOff>
    </xdr:to>
    <xdr:cxnSp macro="">
      <xdr:nvCxnSpPr>
        <xdr:cNvPr id="53" name="直線コネクタ 52"/>
        <xdr:cNvCxnSpPr/>
      </xdr:nvCxnSpPr>
      <xdr:spPr bwMode="auto">
        <a:xfrm flipV="1">
          <a:off x="4305300" y="2823273"/>
          <a:ext cx="6985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43637</xdr:rowOff>
    </xdr:from>
    <xdr:to>
      <xdr:col>22</xdr:col>
      <xdr:colOff>114300</xdr:colOff>
      <xdr:row>16</xdr:row>
      <xdr:rowOff>148438</xdr:rowOff>
    </xdr:to>
    <xdr:cxnSp macro="">
      <xdr:nvCxnSpPr>
        <xdr:cNvPr id="56" name="直線コネクタ 55"/>
        <xdr:cNvCxnSpPr/>
      </xdr:nvCxnSpPr>
      <xdr:spPr bwMode="auto">
        <a:xfrm flipV="1">
          <a:off x="3606800" y="2834462"/>
          <a:ext cx="698500" cy="10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148438</xdr:rowOff>
    </xdr:from>
    <xdr:to>
      <xdr:col>18</xdr:col>
      <xdr:colOff>177800</xdr:colOff>
      <xdr:row>16</xdr:row>
      <xdr:rowOff>168148</xdr:rowOff>
    </xdr:to>
    <xdr:cxnSp macro="">
      <xdr:nvCxnSpPr>
        <xdr:cNvPr id="59" name="直線コネクタ 58"/>
        <xdr:cNvCxnSpPr/>
      </xdr:nvCxnSpPr>
      <xdr:spPr bwMode="auto">
        <a:xfrm flipV="1">
          <a:off x="2908300" y="2939263"/>
          <a:ext cx="698500" cy="19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69075</xdr:rowOff>
    </xdr:from>
    <xdr:to>
      <xdr:col>19</xdr:col>
      <xdr:colOff>38100</xdr:colOff>
      <xdr:row>19</xdr:row>
      <xdr:rowOff>170675</xdr:rowOff>
    </xdr:to>
    <xdr:sp macro="" textlink="">
      <xdr:nvSpPr>
        <xdr:cNvPr id="60" name="フローチャート: 判断 59"/>
        <xdr:cNvSpPr/>
      </xdr:nvSpPr>
      <xdr:spPr bwMode="auto">
        <a:xfrm>
          <a:off x="3556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155452</xdr:rowOff>
    </xdr:from>
    <xdr:ext cx="762000" cy="259045"/>
    <xdr:sp macro="" textlink="">
      <xdr:nvSpPr>
        <xdr:cNvPr id="61" name="テキスト ボックス 60"/>
        <xdr:cNvSpPr txBox="1"/>
      </xdr:nvSpPr>
      <xdr:spPr>
        <a:xfrm>
          <a:off x="32258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73063</xdr:rowOff>
    </xdr:from>
    <xdr:to>
      <xdr:col>15</xdr:col>
      <xdr:colOff>101600</xdr:colOff>
      <xdr:row>20</xdr:row>
      <xdr:rowOff>3213</xdr:rowOff>
    </xdr:to>
    <xdr:sp macro="" textlink="">
      <xdr:nvSpPr>
        <xdr:cNvPr id="62" name="フローチャート: 判断 61"/>
        <xdr:cNvSpPr/>
      </xdr:nvSpPr>
      <xdr:spPr bwMode="auto">
        <a:xfrm>
          <a:off x="2857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159440</xdr:rowOff>
    </xdr:from>
    <xdr:ext cx="762000" cy="259045"/>
    <xdr:sp macro="" textlink="">
      <xdr:nvSpPr>
        <xdr:cNvPr id="63" name="テキスト ボックス 62"/>
        <xdr:cNvSpPr txBox="1"/>
      </xdr:nvSpPr>
      <xdr:spPr>
        <a:xfrm>
          <a:off x="2527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122111</xdr:rowOff>
    </xdr:from>
    <xdr:to>
      <xdr:col>29</xdr:col>
      <xdr:colOff>177800</xdr:colOff>
      <xdr:row>16</xdr:row>
      <xdr:rowOff>52261</xdr:rowOff>
    </xdr:to>
    <xdr:sp macro="" textlink="">
      <xdr:nvSpPr>
        <xdr:cNvPr id="69" name="楕円 68"/>
        <xdr:cNvSpPr/>
      </xdr:nvSpPr>
      <xdr:spPr bwMode="auto">
        <a:xfrm>
          <a:off x="5600700" y="27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138638</xdr:rowOff>
    </xdr:from>
    <xdr:ext cx="762000" cy="259045"/>
    <xdr:sp macro="" textlink="">
      <xdr:nvSpPr>
        <xdr:cNvPr id="70" name="人口1人当たり決算額の推移該当値テキスト130"/>
        <xdr:cNvSpPr txBox="1"/>
      </xdr:nvSpPr>
      <xdr:spPr>
        <a:xfrm>
          <a:off x="5740400" y="258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153098</xdr:rowOff>
    </xdr:from>
    <xdr:to>
      <xdr:col>26</xdr:col>
      <xdr:colOff>101600</xdr:colOff>
      <xdr:row>16</xdr:row>
      <xdr:rowOff>83248</xdr:rowOff>
    </xdr:to>
    <xdr:sp macro="" textlink="">
      <xdr:nvSpPr>
        <xdr:cNvPr id="71" name="楕円 70"/>
        <xdr:cNvSpPr/>
      </xdr:nvSpPr>
      <xdr:spPr bwMode="auto">
        <a:xfrm>
          <a:off x="4953000" y="277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93425</xdr:rowOff>
    </xdr:from>
    <xdr:ext cx="736600" cy="259045"/>
    <xdr:sp macro="" textlink="">
      <xdr:nvSpPr>
        <xdr:cNvPr id="72" name="テキスト ボックス 71"/>
        <xdr:cNvSpPr txBox="1"/>
      </xdr:nvSpPr>
      <xdr:spPr>
        <a:xfrm>
          <a:off x="4622800" y="254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164287</xdr:rowOff>
    </xdr:from>
    <xdr:to>
      <xdr:col>22</xdr:col>
      <xdr:colOff>165100</xdr:colOff>
      <xdr:row>16</xdr:row>
      <xdr:rowOff>94437</xdr:rowOff>
    </xdr:to>
    <xdr:sp macro="" textlink="">
      <xdr:nvSpPr>
        <xdr:cNvPr id="73" name="楕円 72"/>
        <xdr:cNvSpPr/>
      </xdr:nvSpPr>
      <xdr:spPr bwMode="auto">
        <a:xfrm>
          <a:off x="4254500" y="278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104614</xdr:rowOff>
    </xdr:from>
    <xdr:ext cx="762000" cy="259045"/>
    <xdr:sp macro="" textlink="">
      <xdr:nvSpPr>
        <xdr:cNvPr id="74" name="テキスト ボックス 73"/>
        <xdr:cNvSpPr txBox="1"/>
      </xdr:nvSpPr>
      <xdr:spPr>
        <a:xfrm>
          <a:off x="3924300" y="255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97638</xdr:rowOff>
    </xdr:from>
    <xdr:to>
      <xdr:col>19</xdr:col>
      <xdr:colOff>38100</xdr:colOff>
      <xdr:row>17</xdr:row>
      <xdr:rowOff>27788</xdr:rowOff>
    </xdr:to>
    <xdr:sp macro="" textlink="">
      <xdr:nvSpPr>
        <xdr:cNvPr id="75" name="楕円 74"/>
        <xdr:cNvSpPr/>
      </xdr:nvSpPr>
      <xdr:spPr bwMode="auto">
        <a:xfrm>
          <a:off x="3556000" y="288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37965</xdr:rowOff>
    </xdr:from>
    <xdr:ext cx="762000" cy="259045"/>
    <xdr:sp macro="" textlink="">
      <xdr:nvSpPr>
        <xdr:cNvPr id="76" name="テキスト ボックス 75"/>
        <xdr:cNvSpPr txBox="1"/>
      </xdr:nvSpPr>
      <xdr:spPr>
        <a:xfrm>
          <a:off x="3225800" y="265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117348</xdr:rowOff>
    </xdr:from>
    <xdr:to>
      <xdr:col>15</xdr:col>
      <xdr:colOff>101600</xdr:colOff>
      <xdr:row>17</xdr:row>
      <xdr:rowOff>47498</xdr:rowOff>
    </xdr:to>
    <xdr:sp macro="" textlink="">
      <xdr:nvSpPr>
        <xdr:cNvPr id="77" name="楕円 76"/>
        <xdr:cNvSpPr/>
      </xdr:nvSpPr>
      <xdr:spPr bwMode="auto">
        <a:xfrm>
          <a:off x="2857500" y="290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57675</xdr:rowOff>
    </xdr:from>
    <xdr:ext cx="762000" cy="259045"/>
    <xdr:sp macro="" textlink="">
      <xdr:nvSpPr>
        <xdr:cNvPr id="78" name="テキスト ボックス 77"/>
        <xdr:cNvSpPr txBox="1"/>
      </xdr:nvSpPr>
      <xdr:spPr>
        <a:xfrm>
          <a:off x="2527300" y="26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183030</xdr:rowOff>
    </xdr:from>
    <xdr:to>
      <xdr:col>29</xdr:col>
      <xdr:colOff>127000</xdr:colOff>
      <xdr:row>36</xdr:row>
      <xdr:rowOff>71404</xdr:rowOff>
    </xdr:to>
    <xdr:cxnSp macro="">
      <xdr:nvCxnSpPr>
        <xdr:cNvPr id="110" name="直線コネクタ 109"/>
        <xdr:cNvCxnSpPr/>
      </xdr:nvCxnSpPr>
      <xdr:spPr bwMode="auto">
        <a:xfrm flipV="1">
          <a:off x="5003800" y="6793380"/>
          <a:ext cx="647700" cy="23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71404</xdr:rowOff>
    </xdr:from>
    <xdr:to>
      <xdr:col>26</xdr:col>
      <xdr:colOff>50800</xdr:colOff>
      <xdr:row>36</xdr:row>
      <xdr:rowOff>114815</xdr:rowOff>
    </xdr:to>
    <xdr:cxnSp macro="">
      <xdr:nvCxnSpPr>
        <xdr:cNvPr id="113" name="直線コネクタ 112"/>
        <xdr:cNvCxnSpPr/>
      </xdr:nvCxnSpPr>
      <xdr:spPr bwMode="auto">
        <a:xfrm flipV="1">
          <a:off x="4305300" y="7024654"/>
          <a:ext cx="698500" cy="4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30234</xdr:rowOff>
    </xdr:from>
    <xdr:to>
      <xdr:col>22</xdr:col>
      <xdr:colOff>114300</xdr:colOff>
      <xdr:row>36</xdr:row>
      <xdr:rowOff>114815</xdr:rowOff>
    </xdr:to>
    <xdr:cxnSp macro="">
      <xdr:nvCxnSpPr>
        <xdr:cNvPr id="116" name="直線コネクタ 115"/>
        <xdr:cNvCxnSpPr/>
      </xdr:nvCxnSpPr>
      <xdr:spPr bwMode="auto">
        <a:xfrm>
          <a:off x="3606800" y="6983484"/>
          <a:ext cx="698500" cy="8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249484</xdr:rowOff>
    </xdr:from>
    <xdr:to>
      <xdr:col>18</xdr:col>
      <xdr:colOff>177800</xdr:colOff>
      <xdr:row>36</xdr:row>
      <xdr:rowOff>30234</xdr:rowOff>
    </xdr:to>
    <xdr:cxnSp macro="">
      <xdr:nvCxnSpPr>
        <xdr:cNvPr id="119" name="直線コネクタ 118"/>
        <xdr:cNvCxnSpPr/>
      </xdr:nvCxnSpPr>
      <xdr:spPr bwMode="auto">
        <a:xfrm>
          <a:off x="2908300" y="6859834"/>
          <a:ext cx="698500" cy="12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12718</xdr:rowOff>
    </xdr:from>
    <xdr:to>
      <xdr:col>19</xdr:col>
      <xdr:colOff>38100</xdr:colOff>
      <xdr:row>37</xdr:row>
      <xdr:rowOff>114318</xdr:rowOff>
    </xdr:to>
    <xdr:sp macro="" textlink="">
      <xdr:nvSpPr>
        <xdr:cNvPr id="120" name="フローチャート: 判断 119"/>
        <xdr:cNvSpPr/>
      </xdr:nvSpPr>
      <xdr:spPr bwMode="auto">
        <a:xfrm>
          <a:off x="3556000" y="7137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99095</xdr:rowOff>
    </xdr:from>
    <xdr:ext cx="762000" cy="259045"/>
    <xdr:sp macro="" textlink="">
      <xdr:nvSpPr>
        <xdr:cNvPr id="121" name="テキスト ボックス 120"/>
        <xdr:cNvSpPr txBox="1"/>
      </xdr:nvSpPr>
      <xdr:spPr>
        <a:xfrm>
          <a:off x="3225800" y="72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9334</xdr:rowOff>
    </xdr:from>
    <xdr:to>
      <xdr:col>15</xdr:col>
      <xdr:colOff>101600</xdr:colOff>
      <xdr:row>37</xdr:row>
      <xdr:rowOff>110934</xdr:rowOff>
    </xdr:to>
    <xdr:sp macro="" textlink="">
      <xdr:nvSpPr>
        <xdr:cNvPr id="122" name="フローチャート: 判断 121"/>
        <xdr:cNvSpPr/>
      </xdr:nvSpPr>
      <xdr:spPr bwMode="auto">
        <a:xfrm>
          <a:off x="2857500" y="7134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95711</xdr:rowOff>
    </xdr:from>
    <xdr:ext cx="762000" cy="259045"/>
    <xdr:sp macro="" textlink="">
      <xdr:nvSpPr>
        <xdr:cNvPr id="123" name="テキスト ボックス 122"/>
        <xdr:cNvSpPr txBox="1"/>
      </xdr:nvSpPr>
      <xdr:spPr>
        <a:xfrm>
          <a:off x="2527300" y="72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132230</xdr:rowOff>
    </xdr:from>
    <xdr:to>
      <xdr:col>29</xdr:col>
      <xdr:colOff>177800</xdr:colOff>
      <xdr:row>35</xdr:row>
      <xdr:rowOff>233830</xdr:rowOff>
    </xdr:to>
    <xdr:sp macro="" textlink="">
      <xdr:nvSpPr>
        <xdr:cNvPr id="129" name="楕円 128"/>
        <xdr:cNvSpPr/>
      </xdr:nvSpPr>
      <xdr:spPr bwMode="auto">
        <a:xfrm>
          <a:off x="5600700" y="674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320207</xdr:rowOff>
    </xdr:from>
    <xdr:ext cx="762000" cy="259045"/>
    <xdr:sp macro="" textlink="">
      <xdr:nvSpPr>
        <xdr:cNvPr id="130" name="人口1人当たり決算額の推移該当値テキスト445"/>
        <xdr:cNvSpPr txBox="1"/>
      </xdr:nvSpPr>
      <xdr:spPr>
        <a:xfrm>
          <a:off x="5740400" y="658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20604</xdr:rowOff>
    </xdr:from>
    <xdr:to>
      <xdr:col>26</xdr:col>
      <xdr:colOff>101600</xdr:colOff>
      <xdr:row>36</xdr:row>
      <xdr:rowOff>122204</xdr:rowOff>
    </xdr:to>
    <xdr:sp macro="" textlink="">
      <xdr:nvSpPr>
        <xdr:cNvPr id="131" name="楕円 130"/>
        <xdr:cNvSpPr/>
      </xdr:nvSpPr>
      <xdr:spPr bwMode="auto">
        <a:xfrm>
          <a:off x="4953000" y="697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132381</xdr:rowOff>
    </xdr:from>
    <xdr:ext cx="736600" cy="259045"/>
    <xdr:sp macro="" textlink="">
      <xdr:nvSpPr>
        <xdr:cNvPr id="132" name="テキスト ボックス 131"/>
        <xdr:cNvSpPr txBox="1"/>
      </xdr:nvSpPr>
      <xdr:spPr>
        <a:xfrm>
          <a:off x="4622800" y="674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64015</xdr:rowOff>
    </xdr:from>
    <xdr:to>
      <xdr:col>22</xdr:col>
      <xdr:colOff>165100</xdr:colOff>
      <xdr:row>36</xdr:row>
      <xdr:rowOff>165615</xdr:rowOff>
    </xdr:to>
    <xdr:sp macro="" textlink="">
      <xdr:nvSpPr>
        <xdr:cNvPr id="133" name="楕円 132"/>
        <xdr:cNvSpPr/>
      </xdr:nvSpPr>
      <xdr:spPr bwMode="auto">
        <a:xfrm>
          <a:off x="4254500" y="701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150392</xdr:rowOff>
    </xdr:from>
    <xdr:ext cx="762000" cy="259045"/>
    <xdr:sp macro="" textlink="">
      <xdr:nvSpPr>
        <xdr:cNvPr id="134" name="テキスト ボックス 133"/>
        <xdr:cNvSpPr txBox="1"/>
      </xdr:nvSpPr>
      <xdr:spPr>
        <a:xfrm>
          <a:off x="3924300" y="710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322334</xdr:rowOff>
    </xdr:from>
    <xdr:to>
      <xdr:col>19</xdr:col>
      <xdr:colOff>38100</xdr:colOff>
      <xdr:row>36</xdr:row>
      <xdr:rowOff>81034</xdr:rowOff>
    </xdr:to>
    <xdr:sp macro="" textlink="">
      <xdr:nvSpPr>
        <xdr:cNvPr id="135" name="楕円 134"/>
        <xdr:cNvSpPr/>
      </xdr:nvSpPr>
      <xdr:spPr bwMode="auto">
        <a:xfrm>
          <a:off x="3556000" y="69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91211</xdr:rowOff>
    </xdr:from>
    <xdr:ext cx="762000" cy="259045"/>
    <xdr:sp macro="" textlink="">
      <xdr:nvSpPr>
        <xdr:cNvPr id="136" name="テキスト ボックス 135"/>
        <xdr:cNvSpPr txBox="1"/>
      </xdr:nvSpPr>
      <xdr:spPr>
        <a:xfrm>
          <a:off x="3225800" y="670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198684</xdr:rowOff>
    </xdr:from>
    <xdr:to>
      <xdr:col>15</xdr:col>
      <xdr:colOff>101600</xdr:colOff>
      <xdr:row>35</xdr:row>
      <xdr:rowOff>300284</xdr:rowOff>
    </xdr:to>
    <xdr:sp macro="" textlink="">
      <xdr:nvSpPr>
        <xdr:cNvPr id="137" name="楕円 136"/>
        <xdr:cNvSpPr/>
      </xdr:nvSpPr>
      <xdr:spPr bwMode="auto">
        <a:xfrm>
          <a:off x="2857500" y="680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310461</xdr:rowOff>
    </xdr:from>
    <xdr:ext cx="762000" cy="259045"/>
    <xdr:sp macro="" textlink="">
      <xdr:nvSpPr>
        <xdr:cNvPr id="138" name="テキスト ボックス 137"/>
        <xdr:cNvSpPr txBox="1"/>
      </xdr:nvSpPr>
      <xdr:spPr>
        <a:xfrm>
          <a:off x="2527300" y="65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18,171
18,058
438.41
13,120,188
12,914,745
174,493
7,055,812
10,634,113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66834</xdr:rowOff>
    </xdr:from>
    <xdr:to>
      <xdr:col>24</xdr:col>
      <xdr:colOff>63500</xdr:colOff>
      <xdr:row>34</xdr:row>
      <xdr:rowOff>90208</xdr:rowOff>
    </xdr:to>
    <xdr:cxnSp macro="">
      <xdr:nvCxnSpPr>
        <xdr:cNvPr id="65" name="直線コネクタ 64"/>
        <xdr:cNvCxnSpPr/>
      </xdr:nvCxnSpPr>
      <xdr:spPr>
        <a:xfrm>
          <a:off x="3797300" y="5896134"/>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66834</xdr:rowOff>
    </xdr:from>
    <xdr:to>
      <xdr:col>19</xdr:col>
      <xdr:colOff>177800</xdr:colOff>
      <xdr:row>34</xdr:row>
      <xdr:rowOff>131185</xdr:rowOff>
    </xdr:to>
    <xdr:cxnSp macro="">
      <xdr:nvCxnSpPr>
        <xdr:cNvPr id="68" name="直線コネクタ 67"/>
        <xdr:cNvCxnSpPr/>
      </xdr:nvCxnSpPr>
      <xdr:spPr>
        <a:xfrm flipV="1">
          <a:off x="2908300" y="5896134"/>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131185</xdr:rowOff>
    </xdr:from>
    <xdr:to>
      <xdr:col>15</xdr:col>
      <xdr:colOff>50800</xdr:colOff>
      <xdr:row>37</xdr:row>
      <xdr:rowOff>23400</xdr:rowOff>
    </xdr:to>
    <xdr:cxnSp macro="">
      <xdr:nvCxnSpPr>
        <xdr:cNvPr id="71" name="直線コネクタ 70"/>
        <xdr:cNvCxnSpPr/>
      </xdr:nvCxnSpPr>
      <xdr:spPr>
        <a:xfrm flipV="1">
          <a:off x="2019300" y="5960485"/>
          <a:ext cx="889000" cy="4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23400</xdr:rowOff>
    </xdr:from>
    <xdr:to>
      <xdr:col>10</xdr:col>
      <xdr:colOff>114300</xdr:colOff>
      <xdr:row>37</xdr:row>
      <xdr:rowOff>33201</xdr:rowOff>
    </xdr:to>
    <xdr:cxnSp macro="">
      <xdr:nvCxnSpPr>
        <xdr:cNvPr id="74" name="直線コネクタ 73"/>
        <xdr:cNvCxnSpPr/>
      </xdr:nvCxnSpPr>
      <xdr:spPr>
        <a:xfrm flipV="1">
          <a:off x="1130300" y="6367050"/>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19677</xdr:rowOff>
    </xdr:from>
    <xdr:to>
      <xdr:col>10</xdr:col>
      <xdr:colOff>165100</xdr:colOff>
      <xdr:row>38</xdr:row>
      <xdr:rowOff>121277</xdr:rowOff>
    </xdr:to>
    <xdr:sp macro="" textlink="">
      <xdr:nvSpPr>
        <xdr:cNvPr id="75" name="フローチャート: 判断 74"/>
        <xdr:cNvSpPr/>
      </xdr:nvSpPr>
      <xdr:spPr>
        <a:xfrm>
          <a:off x="1968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112404</xdr:rowOff>
    </xdr:from>
    <xdr:ext cx="534377" cy="259045"/>
    <xdr:sp macro="" textlink="">
      <xdr:nvSpPr>
        <xdr:cNvPr id="76" name="テキスト ボックス 75"/>
        <xdr:cNvSpPr txBox="1"/>
      </xdr:nvSpPr>
      <xdr:spPr>
        <a:xfrm>
          <a:off x="1752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24764</xdr:rowOff>
    </xdr:from>
    <xdr:to>
      <xdr:col>6</xdr:col>
      <xdr:colOff>38100</xdr:colOff>
      <xdr:row>38</xdr:row>
      <xdr:rowOff>126364</xdr:rowOff>
    </xdr:to>
    <xdr:sp macro="" textlink="">
      <xdr:nvSpPr>
        <xdr:cNvPr id="77" name="フローチャート: 判断 76"/>
        <xdr:cNvSpPr/>
      </xdr:nvSpPr>
      <xdr:spPr>
        <a:xfrm>
          <a:off x="1079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117491</xdr:rowOff>
    </xdr:from>
    <xdr:ext cx="534377" cy="259045"/>
    <xdr:sp macro="" textlink="">
      <xdr:nvSpPr>
        <xdr:cNvPr id="78" name="テキスト ボックス 77"/>
        <xdr:cNvSpPr txBox="1"/>
      </xdr:nvSpPr>
      <xdr:spPr>
        <a:xfrm>
          <a:off x="863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39408</xdr:rowOff>
    </xdr:from>
    <xdr:to>
      <xdr:col>24</xdr:col>
      <xdr:colOff>114300</xdr:colOff>
      <xdr:row>34</xdr:row>
      <xdr:rowOff>141008</xdr:rowOff>
    </xdr:to>
    <xdr:sp macro="" textlink="">
      <xdr:nvSpPr>
        <xdr:cNvPr id="84" name="楕円 83"/>
        <xdr:cNvSpPr/>
      </xdr:nvSpPr>
      <xdr:spPr>
        <a:xfrm>
          <a:off x="4584700" y="58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62285</xdr:rowOff>
    </xdr:from>
    <xdr:ext cx="599010" cy="259045"/>
    <xdr:sp macro="" textlink="">
      <xdr:nvSpPr>
        <xdr:cNvPr id="85" name="人件費該当値テキスト"/>
        <xdr:cNvSpPr txBox="1"/>
      </xdr:nvSpPr>
      <xdr:spPr>
        <a:xfrm>
          <a:off x="4686300" y="572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16034</xdr:rowOff>
    </xdr:from>
    <xdr:to>
      <xdr:col>20</xdr:col>
      <xdr:colOff>38100</xdr:colOff>
      <xdr:row>34</xdr:row>
      <xdr:rowOff>117634</xdr:rowOff>
    </xdr:to>
    <xdr:sp macro="" textlink="">
      <xdr:nvSpPr>
        <xdr:cNvPr id="86" name="楕円 85"/>
        <xdr:cNvSpPr/>
      </xdr:nvSpPr>
      <xdr:spPr>
        <a:xfrm>
          <a:off x="3746500" y="58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134161</xdr:rowOff>
    </xdr:from>
    <xdr:ext cx="599010" cy="259045"/>
    <xdr:sp macro="" textlink="">
      <xdr:nvSpPr>
        <xdr:cNvPr id="87" name="テキスト ボックス 86"/>
        <xdr:cNvSpPr txBox="1"/>
      </xdr:nvSpPr>
      <xdr:spPr>
        <a:xfrm>
          <a:off x="3497795" y="56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80385</xdr:rowOff>
    </xdr:from>
    <xdr:to>
      <xdr:col>15</xdr:col>
      <xdr:colOff>101600</xdr:colOff>
      <xdr:row>35</xdr:row>
      <xdr:rowOff>10535</xdr:rowOff>
    </xdr:to>
    <xdr:sp macro="" textlink="">
      <xdr:nvSpPr>
        <xdr:cNvPr id="88" name="楕円 87"/>
        <xdr:cNvSpPr/>
      </xdr:nvSpPr>
      <xdr:spPr>
        <a:xfrm>
          <a:off x="2857500" y="59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27062</xdr:rowOff>
    </xdr:from>
    <xdr:ext cx="599010" cy="259045"/>
    <xdr:sp macro="" textlink="">
      <xdr:nvSpPr>
        <xdr:cNvPr id="89" name="テキスト ボックス 88"/>
        <xdr:cNvSpPr txBox="1"/>
      </xdr:nvSpPr>
      <xdr:spPr>
        <a:xfrm>
          <a:off x="2608795" y="568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144050</xdr:rowOff>
    </xdr:from>
    <xdr:to>
      <xdr:col>10</xdr:col>
      <xdr:colOff>165100</xdr:colOff>
      <xdr:row>37</xdr:row>
      <xdr:rowOff>74200</xdr:rowOff>
    </xdr:to>
    <xdr:sp macro="" textlink="">
      <xdr:nvSpPr>
        <xdr:cNvPr id="90" name="楕円 89"/>
        <xdr:cNvSpPr/>
      </xdr:nvSpPr>
      <xdr:spPr>
        <a:xfrm>
          <a:off x="1968500" y="63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90727</xdr:rowOff>
    </xdr:from>
    <xdr:ext cx="534377" cy="259045"/>
    <xdr:sp macro="" textlink="">
      <xdr:nvSpPr>
        <xdr:cNvPr id="91" name="テキスト ボックス 90"/>
        <xdr:cNvSpPr txBox="1"/>
      </xdr:nvSpPr>
      <xdr:spPr>
        <a:xfrm>
          <a:off x="1752111" y="60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153851</xdr:rowOff>
    </xdr:from>
    <xdr:to>
      <xdr:col>6</xdr:col>
      <xdr:colOff>38100</xdr:colOff>
      <xdr:row>37</xdr:row>
      <xdr:rowOff>84001</xdr:rowOff>
    </xdr:to>
    <xdr:sp macro="" textlink="">
      <xdr:nvSpPr>
        <xdr:cNvPr id="92" name="楕円 91"/>
        <xdr:cNvSpPr/>
      </xdr:nvSpPr>
      <xdr:spPr>
        <a:xfrm>
          <a:off x="1079500" y="63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100528</xdr:rowOff>
    </xdr:from>
    <xdr:ext cx="534377" cy="259045"/>
    <xdr:sp macro="" textlink="">
      <xdr:nvSpPr>
        <xdr:cNvPr id="93" name="テキスト ボックス 92"/>
        <xdr:cNvSpPr txBox="1"/>
      </xdr:nvSpPr>
      <xdr:spPr>
        <a:xfrm>
          <a:off x="863111" y="61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37833</xdr:rowOff>
    </xdr:from>
    <xdr:to>
      <xdr:col>24</xdr:col>
      <xdr:colOff>63500</xdr:colOff>
      <xdr:row>57</xdr:row>
      <xdr:rowOff>45618</xdr:rowOff>
    </xdr:to>
    <xdr:cxnSp macro="">
      <xdr:nvCxnSpPr>
        <xdr:cNvPr id="123" name="直線コネクタ 122"/>
        <xdr:cNvCxnSpPr/>
      </xdr:nvCxnSpPr>
      <xdr:spPr>
        <a:xfrm flipV="1">
          <a:off x="3797300" y="9639033"/>
          <a:ext cx="838200" cy="1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45618</xdr:rowOff>
    </xdr:from>
    <xdr:to>
      <xdr:col>19</xdr:col>
      <xdr:colOff>177800</xdr:colOff>
      <xdr:row>58</xdr:row>
      <xdr:rowOff>56286</xdr:rowOff>
    </xdr:to>
    <xdr:cxnSp macro="">
      <xdr:nvCxnSpPr>
        <xdr:cNvPr id="126" name="直線コネクタ 125"/>
        <xdr:cNvCxnSpPr/>
      </xdr:nvCxnSpPr>
      <xdr:spPr>
        <a:xfrm flipV="1">
          <a:off x="2908300" y="981826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16129</xdr:rowOff>
    </xdr:from>
    <xdr:to>
      <xdr:col>15</xdr:col>
      <xdr:colOff>50800</xdr:colOff>
      <xdr:row>58</xdr:row>
      <xdr:rowOff>56286</xdr:rowOff>
    </xdr:to>
    <xdr:cxnSp macro="">
      <xdr:nvCxnSpPr>
        <xdr:cNvPr id="129" name="直線コネクタ 128"/>
        <xdr:cNvCxnSpPr/>
      </xdr:nvCxnSpPr>
      <xdr:spPr>
        <a:xfrm>
          <a:off x="2019300" y="9788779"/>
          <a:ext cx="889000" cy="2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16129</xdr:rowOff>
    </xdr:from>
    <xdr:to>
      <xdr:col>10</xdr:col>
      <xdr:colOff>114300</xdr:colOff>
      <xdr:row>57</xdr:row>
      <xdr:rowOff>61595</xdr:rowOff>
    </xdr:to>
    <xdr:cxnSp macro="">
      <xdr:nvCxnSpPr>
        <xdr:cNvPr id="132" name="直線コネクタ 131"/>
        <xdr:cNvCxnSpPr/>
      </xdr:nvCxnSpPr>
      <xdr:spPr>
        <a:xfrm flipV="1">
          <a:off x="1130300" y="9788779"/>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152426</xdr:rowOff>
    </xdr:from>
    <xdr:to>
      <xdr:col>10</xdr:col>
      <xdr:colOff>165100</xdr:colOff>
      <xdr:row>59</xdr:row>
      <xdr:rowOff>82576</xdr:rowOff>
    </xdr:to>
    <xdr:sp macro="" textlink="">
      <xdr:nvSpPr>
        <xdr:cNvPr id="133" name="フローチャート: 判断 132"/>
        <xdr:cNvSpPr/>
      </xdr:nvSpPr>
      <xdr:spPr>
        <a:xfrm>
          <a:off x="1968500" y="100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73703</xdr:rowOff>
    </xdr:from>
    <xdr:ext cx="534377" cy="259045"/>
    <xdr:sp macro="" textlink="">
      <xdr:nvSpPr>
        <xdr:cNvPr id="134" name="テキスト ボックス 133"/>
        <xdr:cNvSpPr txBox="1"/>
      </xdr:nvSpPr>
      <xdr:spPr>
        <a:xfrm>
          <a:off x="1752111" y="101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147701</xdr:rowOff>
    </xdr:from>
    <xdr:to>
      <xdr:col>6</xdr:col>
      <xdr:colOff>38100</xdr:colOff>
      <xdr:row>59</xdr:row>
      <xdr:rowOff>77851</xdr:rowOff>
    </xdr:to>
    <xdr:sp macro="" textlink="">
      <xdr:nvSpPr>
        <xdr:cNvPr id="135" name="フローチャート: 判断 134"/>
        <xdr:cNvSpPr/>
      </xdr:nvSpPr>
      <xdr:spPr>
        <a:xfrm>
          <a:off x="1079500" y="100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68978</xdr:rowOff>
    </xdr:from>
    <xdr:ext cx="534377" cy="259045"/>
    <xdr:sp macro="" textlink="">
      <xdr:nvSpPr>
        <xdr:cNvPr id="136" name="テキスト ボックス 135"/>
        <xdr:cNvSpPr txBox="1"/>
      </xdr:nvSpPr>
      <xdr:spPr>
        <a:xfrm>
          <a:off x="863111" y="101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158483</xdr:rowOff>
    </xdr:from>
    <xdr:to>
      <xdr:col>24</xdr:col>
      <xdr:colOff>114300</xdr:colOff>
      <xdr:row>56</xdr:row>
      <xdr:rowOff>88633</xdr:rowOff>
    </xdr:to>
    <xdr:sp macro="" textlink="">
      <xdr:nvSpPr>
        <xdr:cNvPr id="142" name="楕円 141"/>
        <xdr:cNvSpPr/>
      </xdr:nvSpPr>
      <xdr:spPr>
        <a:xfrm>
          <a:off x="4584700" y="95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9910</xdr:rowOff>
    </xdr:from>
    <xdr:ext cx="599010" cy="259045"/>
    <xdr:sp macro="" textlink="">
      <xdr:nvSpPr>
        <xdr:cNvPr id="143" name="物件費該当値テキスト"/>
        <xdr:cNvSpPr txBox="1"/>
      </xdr:nvSpPr>
      <xdr:spPr>
        <a:xfrm>
          <a:off x="4686300" y="943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166268</xdr:rowOff>
    </xdr:from>
    <xdr:to>
      <xdr:col>20</xdr:col>
      <xdr:colOff>38100</xdr:colOff>
      <xdr:row>57</xdr:row>
      <xdr:rowOff>96418</xdr:rowOff>
    </xdr:to>
    <xdr:sp macro="" textlink="">
      <xdr:nvSpPr>
        <xdr:cNvPr id="144" name="楕円 143"/>
        <xdr:cNvSpPr/>
      </xdr:nvSpPr>
      <xdr:spPr>
        <a:xfrm>
          <a:off x="3746500" y="97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87545</xdr:rowOff>
    </xdr:from>
    <xdr:ext cx="534377" cy="259045"/>
    <xdr:sp macro="" textlink="">
      <xdr:nvSpPr>
        <xdr:cNvPr id="145" name="テキスト ボックス 144"/>
        <xdr:cNvSpPr txBox="1"/>
      </xdr:nvSpPr>
      <xdr:spPr>
        <a:xfrm>
          <a:off x="3530111" y="98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5486</xdr:rowOff>
    </xdr:from>
    <xdr:to>
      <xdr:col>15</xdr:col>
      <xdr:colOff>101600</xdr:colOff>
      <xdr:row>58</xdr:row>
      <xdr:rowOff>107086</xdr:rowOff>
    </xdr:to>
    <xdr:sp macro="" textlink="">
      <xdr:nvSpPr>
        <xdr:cNvPr id="146" name="楕円 145"/>
        <xdr:cNvSpPr/>
      </xdr:nvSpPr>
      <xdr:spPr>
        <a:xfrm>
          <a:off x="2857500" y="99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98213</xdr:rowOff>
    </xdr:from>
    <xdr:ext cx="534377" cy="259045"/>
    <xdr:sp macro="" textlink="">
      <xdr:nvSpPr>
        <xdr:cNvPr id="147" name="テキスト ボックス 146"/>
        <xdr:cNvSpPr txBox="1"/>
      </xdr:nvSpPr>
      <xdr:spPr>
        <a:xfrm>
          <a:off x="2641111" y="100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136779</xdr:rowOff>
    </xdr:from>
    <xdr:to>
      <xdr:col>10</xdr:col>
      <xdr:colOff>165100</xdr:colOff>
      <xdr:row>57</xdr:row>
      <xdr:rowOff>66929</xdr:rowOff>
    </xdr:to>
    <xdr:sp macro="" textlink="">
      <xdr:nvSpPr>
        <xdr:cNvPr id="148" name="楕円 147"/>
        <xdr:cNvSpPr/>
      </xdr:nvSpPr>
      <xdr:spPr>
        <a:xfrm>
          <a:off x="1968500" y="97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83456</xdr:rowOff>
    </xdr:from>
    <xdr:ext cx="534377" cy="259045"/>
    <xdr:sp macro="" textlink="">
      <xdr:nvSpPr>
        <xdr:cNvPr id="149" name="テキスト ボックス 148"/>
        <xdr:cNvSpPr txBox="1"/>
      </xdr:nvSpPr>
      <xdr:spPr>
        <a:xfrm>
          <a:off x="1752111" y="95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10795</xdr:rowOff>
    </xdr:from>
    <xdr:to>
      <xdr:col>6</xdr:col>
      <xdr:colOff>38100</xdr:colOff>
      <xdr:row>57</xdr:row>
      <xdr:rowOff>112395</xdr:rowOff>
    </xdr:to>
    <xdr:sp macro="" textlink="">
      <xdr:nvSpPr>
        <xdr:cNvPr id="150" name="楕円 149"/>
        <xdr:cNvSpPr/>
      </xdr:nvSpPr>
      <xdr:spPr>
        <a:xfrm>
          <a:off x="1079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128922</xdr:rowOff>
    </xdr:from>
    <xdr:ext cx="534377" cy="259045"/>
    <xdr:sp macro="" textlink="">
      <xdr:nvSpPr>
        <xdr:cNvPr id="151" name="テキスト ボックス 150"/>
        <xdr:cNvSpPr txBox="1"/>
      </xdr:nvSpPr>
      <xdr:spPr>
        <a:xfrm>
          <a:off x="863111" y="95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61748</xdr:rowOff>
    </xdr:from>
    <xdr:to>
      <xdr:col>24</xdr:col>
      <xdr:colOff>63500</xdr:colOff>
      <xdr:row>76</xdr:row>
      <xdr:rowOff>73794</xdr:rowOff>
    </xdr:to>
    <xdr:cxnSp macro="">
      <xdr:nvCxnSpPr>
        <xdr:cNvPr id="178" name="直線コネクタ 177"/>
        <xdr:cNvCxnSpPr/>
      </xdr:nvCxnSpPr>
      <xdr:spPr>
        <a:xfrm>
          <a:off x="3797300" y="13091948"/>
          <a:ext cx="838200" cy="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61748</xdr:rowOff>
    </xdr:from>
    <xdr:to>
      <xdr:col>19</xdr:col>
      <xdr:colOff>177800</xdr:colOff>
      <xdr:row>77</xdr:row>
      <xdr:rowOff>2380</xdr:rowOff>
    </xdr:to>
    <xdr:cxnSp macro="">
      <xdr:nvCxnSpPr>
        <xdr:cNvPr id="181" name="直線コネクタ 180"/>
        <xdr:cNvCxnSpPr/>
      </xdr:nvCxnSpPr>
      <xdr:spPr>
        <a:xfrm flipV="1">
          <a:off x="2908300" y="13091948"/>
          <a:ext cx="889000" cy="1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87556</xdr:rowOff>
    </xdr:from>
    <xdr:to>
      <xdr:col>15</xdr:col>
      <xdr:colOff>50800</xdr:colOff>
      <xdr:row>77</xdr:row>
      <xdr:rowOff>2380</xdr:rowOff>
    </xdr:to>
    <xdr:cxnSp macro="">
      <xdr:nvCxnSpPr>
        <xdr:cNvPr id="184" name="直線コネクタ 183"/>
        <xdr:cNvCxnSpPr/>
      </xdr:nvCxnSpPr>
      <xdr:spPr>
        <a:xfrm>
          <a:off x="2019300" y="13117756"/>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68445</xdr:rowOff>
    </xdr:from>
    <xdr:to>
      <xdr:col>10</xdr:col>
      <xdr:colOff>114300</xdr:colOff>
      <xdr:row>76</xdr:row>
      <xdr:rowOff>87556</xdr:rowOff>
    </xdr:to>
    <xdr:cxnSp macro="">
      <xdr:nvCxnSpPr>
        <xdr:cNvPr id="187" name="直線コネクタ 186"/>
        <xdr:cNvCxnSpPr/>
      </xdr:nvCxnSpPr>
      <xdr:spPr>
        <a:xfrm>
          <a:off x="1130300" y="13098645"/>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6445</xdr:rowOff>
    </xdr:from>
    <xdr:to>
      <xdr:col>10</xdr:col>
      <xdr:colOff>165100</xdr:colOff>
      <xdr:row>78</xdr:row>
      <xdr:rowOff>108045</xdr:rowOff>
    </xdr:to>
    <xdr:sp macro="" textlink="">
      <xdr:nvSpPr>
        <xdr:cNvPr id="188" name="フローチャート: 判断 187"/>
        <xdr:cNvSpPr/>
      </xdr:nvSpPr>
      <xdr:spPr>
        <a:xfrm>
          <a:off x="1968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99172</xdr:rowOff>
    </xdr:from>
    <xdr:ext cx="469744" cy="259045"/>
    <xdr:sp macro="" textlink="">
      <xdr:nvSpPr>
        <xdr:cNvPr id="189" name="テキスト ボックス 188"/>
        <xdr:cNvSpPr txBox="1"/>
      </xdr:nvSpPr>
      <xdr:spPr>
        <a:xfrm>
          <a:off x="1784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3839</xdr:rowOff>
    </xdr:from>
    <xdr:to>
      <xdr:col>6</xdr:col>
      <xdr:colOff>38100</xdr:colOff>
      <xdr:row>78</xdr:row>
      <xdr:rowOff>105439</xdr:rowOff>
    </xdr:to>
    <xdr:sp macro="" textlink="">
      <xdr:nvSpPr>
        <xdr:cNvPr id="190" name="フローチャート: 判断 189"/>
        <xdr:cNvSpPr/>
      </xdr:nvSpPr>
      <xdr:spPr>
        <a:xfrm>
          <a:off x="1079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96566</xdr:rowOff>
    </xdr:from>
    <xdr:ext cx="469744" cy="259045"/>
    <xdr:sp macro="" textlink="">
      <xdr:nvSpPr>
        <xdr:cNvPr id="191" name="テキスト ボックス 190"/>
        <xdr:cNvSpPr txBox="1"/>
      </xdr:nvSpPr>
      <xdr:spPr>
        <a:xfrm>
          <a:off x="895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22994</xdr:rowOff>
    </xdr:from>
    <xdr:to>
      <xdr:col>24</xdr:col>
      <xdr:colOff>114300</xdr:colOff>
      <xdr:row>76</xdr:row>
      <xdr:rowOff>124594</xdr:rowOff>
    </xdr:to>
    <xdr:sp macro="" textlink="">
      <xdr:nvSpPr>
        <xdr:cNvPr id="197" name="楕円 196"/>
        <xdr:cNvSpPr/>
      </xdr:nvSpPr>
      <xdr:spPr>
        <a:xfrm>
          <a:off x="4584700" y="130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45872</xdr:rowOff>
    </xdr:from>
    <xdr:ext cx="534377" cy="259045"/>
    <xdr:sp macro="" textlink="">
      <xdr:nvSpPr>
        <xdr:cNvPr id="198" name="維持補修費該当値テキスト"/>
        <xdr:cNvSpPr txBox="1"/>
      </xdr:nvSpPr>
      <xdr:spPr>
        <a:xfrm>
          <a:off x="4686300" y="1290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10948</xdr:rowOff>
    </xdr:from>
    <xdr:to>
      <xdr:col>20</xdr:col>
      <xdr:colOff>38100</xdr:colOff>
      <xdr:row>76</xdr:row>
      <xdr:rowOff>112548</xdr:rowOff>
    </xdr:to>
    <xdr:sp macro="" textlink="">
      <xdr:nvSpPr>
        <xdr:cNvPr id="199" name="楕円 198"/>
        <xdr:cNvSpPr/>
      </xdr:nvSpPr>
      <xdr:spPr>
        <a:xfrm>
          <a:off x="3746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129074</xdr:rowOff>
    </xdr:from>
    <xdr:ext cx="534377" cy="259045"/>
    <xdr:sp macro="" textlink="">
      <xdr:nvSpPr>
        <xdr:cNvPr id="200" name="テキスト ボックス 199"/>
        <xdr:cNvSpPr txBox="1"/>
      </xdr:nvSpPr>
      <xdr:spPr>
        <a:xfrm>
          <a:off x="3530111" y="128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123030</xdr:rowOff>
    </xdr:from>
    <xdr:to>
      <xdr:col>15</xdr:col>
      <xdr:colOff>101600</xdr:colOff>
      <xdr:row>77</xdr:row>
      <xdr:rowOff>53180</xdr:rowOff>
    </xdr:to>
    <xdr:sp macro="" textlink="">
      <xdr:nvSpPr>
        <xdr:cNvPr id="201" name="楕円 200"/>
        <xdr:cNvSpPr/>
      </xdr:nvSpPr>
      <xdr:spPr>
        <a:xfrm>
          <a:off x="2857500" y="131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69707</xdr:rowOff>
    </xdr:from>
    <xdr:ext cx="534377" cy="259045"/>
    <xdr:sp macro="" textlink="">
      <xdr:nvSpPr>
        <xdr:cNvPr id="202" name="テキスト ボックス 201"/>
        <xdr:cNvSpPr txBox="1"/>
      </xdr:nvSpPr>
      <xdr:spPr>
        <a:xfrm>
          <a:off x="2641111" y="129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36756</xdr:rowOff>
    </xdr:from>
    <xdr:to>
      <xdr:col>10</xdr:col>
      <xdr:colOff>165100</xdr:colOff>
      <xdr:row>76</xdr:row>
      <xdr:rowOff>138356</xdr:rowOff>
    </xdr:to>
    <xdr:sp macro="" textlink="">
      <xdr:nvSpPr>
        <xdr:cNvPr id="203" name="楕円 202"/>
        <xdr:cNvSpPr/>
      </xdr:nvSpPr>
      <xdr:spPr>
        <a:xfrm>
          <a:off x="1968500" y="130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154884</xdr:rowOff>
    </xdr:from>
    <xdr:ext cx="534377" cy="259045"/>
    <xdr:sp macro="" textlink="">
      <xdr:nvSpPr>
        <xdr:cNvPr id="204" name="テキスト ボックス 203"/>
        <xdr:cNvSpPr txBox="1"/>
      </xdr:nvSpPr>
      <xdr:spPr>
        <a:xfrm>
          <a:off x="1752111" y="128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17645</xdr:rowOff>
    </xdr:from>
    <xdr:to>
      <xdr:col>6</xdr:col>
      <xdr:colOff>38100</xdr:colOff>
      <xdr:row>76</xdr:row>
      <xdr:rowOff>119245</xdr:rowOff>
    </xdr:to>
    <xdr:sp macro="" textlink="">
      <xdr:nvSpPr>
        <xdr:cNvPr id="205" name="楕円 204"/>
        <xdr:cNvSpPr/>
      </xdr:nvSpPr>
      <xdr:spPr>
        <a:xfrm>
          <a:off x="1079500" y="130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135772</xdr:rowOff>
    </xdr:from>
    <xdr:ext cx="534377" cy="259045"/>
    <xdr:sp macro="" textlink="">
      <xdr:nvSpPr>
        <xdr:cNvPr id="206" name="テキスト ボックス 205"/>
        <xdr:cNvSpPr txBox="1"/>
      </xdr:nvSpPr>
      <xdr:spPr>
        <a:xfrm>
          <a:off x="863111" y="128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89776</xdr:rowOff>
    </xdr:from>
    <xdr:to>
      <xdr:col>24</xdr:col>
      <xdr:colOff>63500</xdr:colOff>
      <xdr:row>95</xdr:row>
      <xdr:rowOff>159589</xdr:rowOff>
    </xdr:to>
    <xdr:cxnSp macro="">
      <xdr:nvCxnSpPr>
        <xdr:cNvPr id="236" name="直線コネクタ 235"/>
        <xdr:cNvCxnSpPr/>
      </xdr:nvCxnSpPr>
      <xdr:spPr>
        <a:xfrm>
          <a:off x="3797300" y="16377526"/>
          <a:ext cx="838200" cy="6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89776</xdr:rowOff>
    </xdr:from>
    <xdr:to>
      <xdr:col>19</xdr:col>
      <xdr:colOff>177800</xdr:colOff>
      <xdr:row>97</xdr:row>
      <xdr:rowOff>73368</xdr:rowOff>
    </xdr:to>
    <xdr:cxnSp macro="">
      <xdr:nvCxnSpPr>
        <xdr:cNvPr id="239" name="直線コネクタ 238"/>
        <xdr:cNvCxnSpPr/>
      </xdr:nvCxnSpPr>
      <xdr:spPr>
        <a:xfrm flipV="1">
          <a:off x="2908300" y="16377526"/>
          <a:ext cx="889000" cy="3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73368</xdr:rowOff>
    </xdr:from>
    <xdr:to>
      <xdr:col>15</xdr:col>
      <xdr:colOff>50800</xdr:colOff>
      <xdr:row>97</xdr:row>
      <xdr:rowOff>76860</xdr:rowOff>
    </xdr:to>
    <xdr:cxnSp macro="">
      <xdr:nvCxnSpPr>
        <xdr:cNvPr id="242" name="直線コネクタ 241"/>
        <xdr:cNvCxnSpPr/>
      </xdr:nvCxnSpPr>
      <xdr:spPr>
        <a:xfrm flipV="1">
          <a:off x="2019300" y="16704018"/>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76860</xdr:rowOff>
    </xdr:from>
    <xdr:to>
      <xdr:col>10</xdr:col>
      <xdr:colOff>114300</xdr:colOff>
      <xdr:row>97</xdr:row>
      <xdr:rowOff>108801</xdr:rowOff>
    </xdr:to>
    <xdr:cxnSp macro="">
      <xdr:nvCxnSpPr>
        <xdr:cNvPr id="245" name="直線コネクタ 244"/>
        <xdr:cNvCxnSpPr/>
      </xdr:nvCxnSpPr>
      <xdr:spPr>
        <a:xfrm flipV="1">
          <a:off x="1130300" y="16707510"/>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151943</xdr:rowOff>
    </xdr:from>
    <xdr:to>
      <xdr:col>10</xdr:col>
      <xdr:colOff>165100</xdr:colOff>
      <xdr:row>96</xdr:row>
      <xdr:rowOff>82093</xdr:rowOff>
    </xdr:to>
    <xdr:sp macro="" textlink="">
      <xdr:nvSpPr>
        <xdr:cNvPr id="246" name="フローチャート: 判断 245"/>
        <xdr:cNvSpPr/>
      </xdr:nvSpPr>
      <xdr:spPr>
        <a:xfrm>
          <a:off x="1968500" y="1643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98620</xdr:rowOff>
    </xdr:from>
    <xdr:ext cx="534377" cy="259045"/>
    <xdr:sp macro="" textlink="">
      <xdr:nvSpPr>
        <xdr:cNvPr id="247" name="テキスト ボックス 246"/>
        <xdr:cNvSpPr txBox="1"/>
      </xdr:nvSpPr>
      <xdr:spPr>
        <a:xfrm>
          <a:off x="1752111" y="162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26212</xdr:rowOff>
    </xdr:from>
    <xdr:to>
      <xdr:col>6</xdr:col>
      <xdr:colOff>38100</xdr:colOff>
      <xdr:row>96</xdr:row>
      <xdr:rowOff>127812</xdr:rowOff>
    </xdr:to>
    <xdr:sp macro="" textlink="">
      <xdr:nvSpPr>
        <xdr:cNvPr id="248" name="フローチャート: 判断 247"/>
        <xdr:cNvSpPr/>
      </xdr:nvSpPr>
      <xdr:spPr>
        <a:xfrm>
          <a:off x="1079500" y="1648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144339</xdr:rowOff>
    </xdr:from>
    <xdr:ext cx="534377" cy="259045"/>
    <xdr:sp macro="" textlink="">
      <xdr:nvSpPr>
        <xdr:cNvPr id="249" name="テキスト ボックス 248"/>
        <xdr:cNvSpPr txBox="1"/>
      </xdr:nvSpPr>
      <xdr:spPr>
        <a:xfrm>
          <a:off x="863111" y="162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108789</xdr:rowOff>
    </xdr:from>
    <xdr:to>
      <xdr:col>24</xdr:col>
      <xdr:colOff>114300</xdr:colOff>
      <xdr:row>96</xdr:row>
      <xdr:rowOff>38939</xdr:rowOff>
    </xdr:to>
    <xdr:sp macro="" textlink="">
      <xdr:nvSpPr>
        <xdr:cNvPr id="255" name="楕円 254"/>
        <xdr:cNvSpPr/>
      </xdr:nvSpPr>
      <xdr:spPr>
        <a:xfrm>
          <a:off x="4584700" y="163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87216</xdr:rowOff>
    </xdr:from>
    <xdr:ext cx="534377" cy="259045"/>
    <xdr:sp macro="" textlink="">
      <xdr:nvSpPr>
        <xdr:cNvPr id="256" name="扶助費該当値テキスト"/>
        <xdr:cNvSpPr txBox="1"/>
      </xdr:nvSpPr>
      <xdr:spPr>
        <a:xfrm>
          <a:off x="4686300" y="163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38976</xdr:rowOff>
    </xdr:from>
    <xdr:to>
      <xdr:col>20</xdr:col>
      <xdr:colOff>38100</xdr:colOff>
      <xdr:row>95</xdr:row>
      <xdr:rowOff>140576</xdr:rowOff>
    </xdr:to>
    <xdr:sp macro="" textlink="">
      <xdr:nvSpPr>
        <xdr:cNvPr id="257" name="楕円 256"/>
        <xdr:cNvSpPr/>
      </xdr:nvSpPr>
      <xdr:spPr>
        <a:xfrm>
          <a:off x="3746500" y="163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131703</xdr:rowOff>
    </xdr:from>
    <xdr:ext cx="534377" cy="259045"/>
    <xdr:sp macro="" textlink="">
      <xdr:nvSpPr>
        <xdr:cNvPr id="258" name="テキスト ボックス 257"/>
        <xdr:cNvSpPr txBox="1"/>
      </xdr:nvSpPr>
      <xdr:spPr>
        <a:xfrm>
          <a:off x="3530111" y="164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22568</xdr:rowOff>
    </xdr:from>
    <xdr:to>
      <xdr:col>15</xdr:col>
      <xdr:colOff>101600</xdr:colOff>
      <xdr:row>97</xdr:row>
      <xdr:rowOff>124168</xdr:rowOff>
    </xdr:to>
    <xdr:sp macro="" textlink="">
      <xdr:nvSpPr>
        <xdr:cNvPr id="259" name="楕円 258"/>
        <xdr:cNvSpPr/>
      </xdr:nvSpPr>
      <xdr:spPr>
        <a:xfrm>
          <a:off x="2857500" y="166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115295</xdr:rowOff>
    </xdr:from>
    <xdr:ext cx="534377" cy="259045"/>
    <xdr:sp macro="" textlink="">
      <xdr:nvSpPr>
        <xdr:cNvPr id="260" name="テキスト ボックス 259"/>
        <xdr:cNvSpPr txBox="1"/>
      </xdr:nvSpPr>
      <xdr:spPr>
        <a:xfrm>
          <a:off x="2641111" y="167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26060</xdr:rowOff>
    </xdr:from>
    <xdr:to>
      <xdr:col>10</xdr:col>
      <xdr:colOff>165100</xdr:colOff>
      <xdr:row>97</xdr:row>
      <xdr:rowOff>127660</xdr:rowOff>
    </xdr:to>
    <xdr:sp macro="" textlink="">
      <xdr:nvSpPr>
        <xdr:cNvPr id="261" name="楕円 260"/>
        <xdr:cNvSpPr/>
      </xdr:nvSpPr>
      <xdr:spPr>
        <a:xfrm>
          <a:off x="1968500" y="166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118787</xdr:rowOff>
    </xdr:from>
    <xdr:ext cx="534377" cy="259045"/>
    <xdr:sp macro="" textlink="">
      <xdr:nvSpPr>
        <xdr:cNvPr id="262" name="テキスト ボックス 261"/>
        <xdr:cNvSpPr txBox="1"/>
      </xdr:nvSpPr>
      <xdr:spPr>
        <a:xfrm>
          <a:off x="1752111" y="167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58001</xdr:rowOff>
    </xdr:from>
    <xdr:to>
      <xdr:col>6</xdr:col>
      <xdr:colOff>38100</xdr:colOff>
      <xdr:row>97</xdr:row>
      <xdr:rowOff>159601</xdr:rowOff>
    </xdr:to>
    <xdr:sp macro="" textlink="">
      <xdr:nvSpPr>
        <xdr:cNvPr id="263" name="楕円 262"/>
        <xdr:cNvSpPr/>
      </xdr:nvSpPr>
      <xdr:spPr>
        <a:xfrm>
          <a:off x="1079500" y="166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150728</xdr:rowOff>
    </xdr:from>
    <xdr:ext cx="534377" cy="259045"/>
    <xdr:sp macro="" textlink="">
      <xdr:nvSpPr>
        <xdr:cNvPr id="264" name="テキスト ボックス 263"/>
        <xdr:cNvSpPr txBox="1"/>
      </xdr:nvSpPr>
      <xdr:spPr>
        <a:xfrm>
          <a:off x="863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145959</xdr:rowOff>
    </xdr:from>
    <xdr:to>
      <xdr:col>55</xdr:col>
      <xdr:colOff>0</xdr:colOff>
      <xdr:row>36</xdr:row>
      <xdr:rowOff>66768</xdr:rowOff>
    </xdr:to>
    <xdr:cxnSp macro="">
      <xdr:nvCxnSpPr>
        <xdr:cNvPr id="291" name="直線コネクタ 290"/>
        <xdr:cNvCxnSpPr/>
      </xdr:nvCxnSpPr>
      <xdr:spPr>
        <a:xfrm flipV="1">
          <a:off x="9639300" y="6146709"/>
          <a:ext cx="838200" cy="9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142215</xdr:rowOff>
    </xdr:from>
    <xdr:to>
      <xdr:col>50</xdr:col>
      <xdr:colOff>114300</xdr:colOff>
      <xdr:row>36</xdr:row>
      <xdr:rowOff>66768</xdr:rowOff>
    </xdr:to>
    <xdr:cxnSp macro="">
      <xdr:nvCxnSpPr>
        <xdr:cNvPr id="294" name="直線コネクタ 293"/>
        <xdr:cNvCxnSpPr/>
      </xdr:nvCxnSpPr>
      <xdr:spPr>
        <a:xfrm>
          <a:off x="8750300" y="5800065"/>
          <a:ext cx="889000" cy="4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142215</xdr:rowOff>
    </xdr:from>
    <xdr:to>
      <xdr:col>45</xdr:col>
      <xdr:colOff>177800</xdr:colOff>
      <xdr:row>36</xdr:row>
      <xdr:rowOff>157385</xdr:rowOff>
    </xdr:to>
    <xdr:cxnSp macro="">
      <xdr:nvCxnSpPr>
        <xdr:cNvPr id="297" name="直線コネクタ 296"/>
        <xdr:cNvCxnSpPr/>
      </xdr:nvCxnSpPr>
      <xdr:spPr>
        <a:xfrm flipV="1">
          <a:off x="7861300" y="5800065"/>
          <a:ext cx="889000" cy="5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157385</xdr:rowOff>
    </xdr:from>
    <xdr:to>
      <xdr:col>41</xdr:col>
      <xdr:colOff>50800</xdr:colOff>
      <xdr:row>37</xdr:row>
      <xdr:rowOff>2430</xdr:rowOff>
    </xdr:to>
    <xdr:cxnSp macro="">
      <xdr:nvCxnSpPr>
        <xdr:cNvPr id="300" name="直線コネクタ 299"/>
        <xdr:cNvCxnSpPr/>
      </xdr:nvCxnSpPr>
      <xdr:spPr>
        <a:xfrm flipV="1">
          <a:off x="6972300" y="6329585"/>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52210</xdr:rowOff>
    </xdr:from>
    <xdr:to>
      <xdr:col>41</xdr:col>
      <xdr:colOff>101600</xdr:colOff>
      <xdr:row>37</xdr:row>
      <xdr:rowOff>153810</xdr:rowOff>
    </xdr:to>
    <xdr:sp macro="" textlink="">
      <xdr:nvSpPr>
        <xdr:cNvPr id="301" name="フローチャート: 判断 300"/>
        <xdr:cNvSpPr/>
      </xdr:nvSpPr>
      <xdr:spPr>
        <a:xfrm>
          <a:off x="7810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144937</xdr:rowOff>
    </xdr:from>
    <xdr:ext cx="534377" cy="259045"/>
    <xdr:sp macro="" textlink="">
      <xdr:nvSpPr>
        <xdr:cNvPr id="302" name="テキスト ボックス 301"/>
        <xdr:cNvSpPr txBox="1"/>
      </xdr:nvSpPr>
      <xdr:spPr>
        <a:xfrm>
          <a:off x="7594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54670</xdr:rowOff>
    </xdr:from>
    <xdr:to>
      <xdr:col>36</xdr:col>
      <xdr:colOff>165100</xdr:colOff>
      <xdr:row>37</xdr:row>
      <xdr:rowOff>156270</xdr:rowOff>
    </xdr:to>
    <xdr:sp macro="" textlink="">
      <xdr:nvSpPr>
        <xdr:cNvPr id="303" name="フローチャート: 判断 302"/>
        <xdr:cNvSpPr/>
      </xdr:nvSpPr>
      <xdr:spPr>
        <a:xfrm>
          <a:off x="6921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147397</xdr:rowOff>
    </xdr:from>
    <xdr:ext cx="534377" cy="259045"/>
    <xdr:sp macro="" textlink="">
      <xdr:nvSpPr>
        <xdr:cNvPr id="304" name="テキスト ボックス 303"/>
        <xdr:cNvSpPr txBox="1"/>
      </xdr:nvSpPr>
      <xdr:spPr>
        <a:xfrm>
          <a:off x="6705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95159</xdr:rowOff>
    </xdr:from>
    <xdr:to>
      <xdr:col>55</xdr:col>
      <xdr:colOff>50800</xdr:colOff>
      <xdr:row>36</xdr:row>
      <xdr:rowOff>25309</xdr:rowOff>
    </xdr:to>
    <xdr:sp macro="" textlink="">
      <xdr:nvSpPr>
        <xdr:cNvPr id="310" name="楕円 309"/>
        <xdr:cNvSpPr/>
      </xdr:nvSpPr>
      <xdr:spPr>
        <a:xfrm>
          <a:off x="10426700" y="60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118036</xdr:rowOff>
    </xdr:from>
    <xdr:ext cx="599010" cy="259045"/>
    <xdr:sp macro="" textlink="">
      <xdr:nvSpPr>
        <xdr:cNvPr id="311" name="補助費等該当値テキスト"/>
        <xdr:cNvSpPr txBox="1"/>
      </xdr:nvSpPr>
      <xdr:spPr>
        <a:xfrm>
          <a:off x="10528300" y="59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15968</xdr:rowOff>
    </xdr:from>
    <xdr:to>
      <xdr:col>50</xdr:col>
      <xdr:colOff>165100</xdr:colOff>
      <xdr:row>36</xdr:row>
      <xdr:rowOff>117568</xdr:rowOff>
    </xdr:to>
    <xdr:sp macro="" textlink="">
      <xdr:nvSpPr>
        <xdr:cNvPr id="312" name="楕円 311"/>
        <xdr:cNvSpPr/>
      </xdr:nvSpPr>
      <xdr:spPr>
        <a:xfrm>
          <a:off x="9588500" y="61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134095</xdr:rowOff>
    </xdr:from>
    <xdr:ext cx="534377" cy="259045"/>
    <xdr:sp macro="" textlink="">
      <xdr:nvSpPr>
        <xdr:cNvPr id="313" name="テキスト ボックス 312"/>
        <xdr:cNvSpPr txBox="1"/>
      </xdr:nvSpPr>
      <xdr:spPr>
        <a:xfrm>
          <a:off x="9372111" y="59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91415</xdr:rowOff>
    </xdr:from>
    <xdr:to>
      <xdr:col>46</xdr:col>
      <xdr:colOff>38100</xdr:colOff>
      <xdr:row>34</xdr:row>
      <xdr:rowOff>21565</xdr:rowOff>
    </xdr:to>
    <xdr:sp macro="" textlink="">
      <xdr:nvSpPr>
        <xdr:cNvPr id="314" name="楕円 313"/>
        <xdr:cNvSpPr/>
      </xdr:nvSpPr>
      <xdr:spPr>
        <a:xfrm>
          <a:off x="8699500" y="57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12692</xdr:rowOff>
    </xdr:from>
    <xdr:ext cx="599010" cy="259045"/>
    <xdr:sp macro="" textlink="">
      <xdr:nvSpPr>
        <xdr:cNvPr id="315" name="テキスト ボックス 314"/>
        <xdr:cNvSpPr txBox="1"/>
      </xdr:nvSpPr>
      <xdr:spPr>
        <a:xfrm>
          <a:off x="8450795" y="584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106585</xdr:rowOff>
    </xdr:from>
    <xdr:to>
      <xdr:col>41</xdr:col>
      <xdr:colOff>101600</xdr:colOff>
      <xdr:row>37</xdr:row>
      <xdr:rowOff>36735</xdr:rowOff>
    </xdr:to>
    <xdr:sp macro="" textlink="">
      <xdr:nvSpPr>
        <xdr:cNvPr id="316" name="楕円 315"/>
        <xdr:cNvSpPr/>
      </xdr:nvSpPr>
      <xdr:spPr>
        <a:xfrm>
          <a:off x="7810500" y="62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53262</xdr:rowOff>
    </xdr:from>
    <xdr:ext cx="534377" cy="259045"/>
    <xdr:sp macro="" textlink="">
      <xdr:nvSpPr>
        <xdr:cNvPr id="317" name="テキスト ボックス 316"/>
        <xdr:cNvSpPr txBox="1"/>
      </xdr:nvSpPr>
      <xdr:spPr>
        <a:xfrm>
          <a:off x="7594111" y="60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123080</xdr:rowOff>
    </xdr:from>
    <xdr:to>
      <xdr:col>36</xdr:col>
      <xdr:colOff>165100</xdr:colOff>
      <xdr:row>37</xdr:row>
      <xdr:rowOff>53230</xdr:rowOff>
    </xdr:to>
    <xdr:sp macro="" textlink="">
      <xdr:nvSpPr>
        <xdr:cNvPr id="318" name="楕円 317"/>
        <xdr:cNvSpPr/>
      </xdr:nvSpPr>
      <xdr:spPr>
        <a:xfrm>
          <a:off x="6921500" y="62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69757</xdr:rowOff>
    </xdr:from>
    <xdr:ext cx="534377" cy="259045"/>
    <xdr:sp macro="" textlink="">
      <xdr:nvSpPr>
        <xdr:cNvPr id="319" name="テキスト ボックス 318"/>
        <xdr:cNvSpPr txBox="1"/>
      </xdr:nvSpPr>
      <xdr:spPr>
        <a:xfrm>
          <a:off x="6705111" y="60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93948</xdr:rowOff>
    </xdr:from>
    <xdr:to>
      <xdr:col>54</xdr:col>
      <xdr:colOff>189865</xdr:colOff>
      <xdr:row>58</xdr:row>
      <xdr:rowOff>88585</xdr:rowOff>
    </xdr:to>
    <xdr:cxnSp macro="">
      <xdr:nvCxnSpPr>
        <xdr:cNvPr id="341" name="直線コネクタ 340"/>
        <xdr:cNvCxnSpPr/>
      </xdr:nvCxnSpPr>
      <xdr:spPr>
        <a:xfrm flipV="1">
          <a:off x="10475595" y="9180798"/>
          <a:ext cx="1270" cy="85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92412</xdr:rowOff>
    </xdr:from>
    <xdr:ext cx="534377" cy="259045"/>
    <xdr:sp macro="" textlink="">
      <xdr:nvSpPr>
        <xdr:cNvPr id="342" name="普通建設事業費最小値テキスト"/>
        <xdr:cNvSpPr txBox="1"/>
      </xdr:nvSpPr>
      <xdr:spPr>
        <a:xfrm>
          <a:off x="10528300" y="1003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88585</xdr:rowOff>
    </xdr:from>
    <xdr:to>
      <xdr:col>55</xdr:col>
      <xdr:colOff>88900</xdr:colOff>
      <xdr:row>58</xdr:row>
      <xdr:rowOff>88585</xdr:rowOff>
    </xdr:to>
    <xdr:cxnSp macro="">
      <xdr:nvCxnSpPr>
        <xdr:cNvPr id="343" name="直線コネクタ 342"/>
        <xdr:cNvCxnSpPr/>
      </xdr:nvCxnSpPr>
      <xdr:spPr>
        <a:xfrm>
          <a:off x="10388600" y="1003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40625</xdr:rowOff>
    </xdr:from>
    <xdr:ext cx="599010" cy="259045"/>
    <xdr:sp macro="" textlink="">
      <xdr:nvSpPr>
        <xdr:cNvPr id="344" name="普通建設事業費最大値テキスト"/>
        <xdr:cNvSpPr txBox="1"/>
      </xdr:nvSpPr>
      <xdr:spPr>
        <a:xfrm>
          <a:off x="10528300" y="89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93948</xdr:rowOff>
    </xdr:from>
    <xdr:to>
      <xdr:col>55</xdr:col>
      <xdr:colOff>88900</xdr:colOff>
      <xdr:row>53</xdr:row>
      <xdr:rowOff>93948</xdr:rowOff>
    </xdr:to>
    <xdr:cxnSp macro="">
      <xdr:nvCxnSpPr>
        <xdr:cNvPr id="345" name="直線コネクタ 344"/>
        <xdr:cNvCxnSpPr/>
      </xdr:nvCxnSpPr>
      <xdr:spPr>
        <a:xfrm>
          <a:off x="10388600" y="918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14779</xdr:rowOff>
    </xdr:from>
    <xdr:to>
      <xdr:col>55</xdr:col>
      <xdr:colOff>0</xdr:colOff>
      <xdr:row>56</xdr:row>
      <xdr:rowOff>58940</xdr:rowOff>
    </xdr:to>
    <xdr:cxnSp macro="">
      <xdr:nvCxnSpPr>
        <xdr:cNvPr id="346" name="直線コネクタ 345"/>
        <xdr:cNvCxnSpPr/>
      </xdr:nvCxnSpPr>
      <xdr:spPr>
        <a:xfrm flipV="1">
          <a:off x="9639300" y="9615979"/>
          <a:ext cx="838200" cy="4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106276</xdr:rowOff>
    </xdr:from>
    <xdr:ext cx="534377" cy="259045"/>
    <xdr:sp macro="" textlink="">
      <xdr:nvSpPr>
        <xdr:cNvPr id="347" name="普通建設事業費平均値テキスト"/>
        <xdr:cNvSpPr txBox="1"/>
      </xdr:nvSpPr>
      <xdr:spPr>
        <a:xfrm>
          <a:off x="10528300" y="9707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127849</xdr:rowOff>
    </xdr:from>
    <xdr:to>
      <xdr:col>55</xdr:col>
      <xdr:colOff>50800</xdr:colOff>
      <xdr:row>57</xdr:row>
      <xdr:rowOff>57999</xdr:rowOff>
    </xdr:to>
    <xdr:sp macro="" textlink="">
      <xdr:nvSpPr>
        <xdr:cNvPr id="348" name="フローチャート: 判断 347"/>
        <xdr:cNvSpPr/>
      </xdr:nvSpPr>
      <xdr:spPr>
        <a:xfrm>
          <a:off x="10426700" y="972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64043</xdr:rowOff>
    </xdr:from>
    <xdr:to>
      <xdr:col>50</xdr:col>
      <xdr:colOff>114300</xdr:colOff>
      <xdr:row>56</xdr:row>
      <xdr:rowOff>58940</xdr:rowOff>
    </xdr:to>
    <xdr:cxnSp macro="">
      <xdr:nvCxnSpPr>
        <xdr:cNvPr id="349" name="直線コネクタ 348"/>
        <xdr:cNvCxnSpPr/>
      </xdr:nvCxnSpPr>
      <xdr:spPr>
        <a:xfrm>
          <a:off x="8750300" y="8807993"/>
          <a:ext cx="889000" cy="85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82440</xdr:rowOff>
    </xdr:from>
    <xdr:to>
      <xdr:col>50</xdr:col>
      <xdr:colOff>165100</xdr:colOff>
      <xdr:row>57</xdr:row>
      <xdr:rowOff>12590</xdr:rowOff>
    </xdr:to>
    <xdr:sp macro="" textlink="">
      <xdr:nvSpPr>
        <xdr:cNvPr id="350" name="フローチャート: 判断 349"/>
        <xdr:cNvSpPr/>
      </xdr:nvSpPr>
      <xdr:spPr>
        <a:xfrm>
          <a:off x="9588500" y="96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3717</xdr:rowOff>
    </xdr:from>
    <xdr:ext cx="534377" cy="259045"/>
    <xdr:sp macro="" textlink="">
      <xdr:nvSpPr>
        <xdr:cNvPr id="351" name="テキスト ボックス 350"/>
        <xdr:cNvSpPr txBox="1"/>
      </xdr:nvSpPr>
      <xdr:spPr>
        <a:xfrm>
          <a:off x="9372111" y="97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64043</xdr:rowOff>
    </xdr:from>
    <xdr:to>
      <xdr:col>45</xdr:col>
      <xdr:colOff>177800</xdr:colOff>
      <xdr:row>56</xdr:row>
      <xdr:rowOff>72720</xdr:rowOff>
    </xdr:to>
    <xdr:cxnSp macro="">
      <xdr:nvCxnSpPr>
        <xdr:cNvPr id="352" name="直線コネクタ 351"/>
        <xdr:cNvCxnSpPr/>
      </xdr:nvCxnSpPr>
      <xdr:spPr>
        <a:xfrm flipV="1">
          <a:off x="7861300" y="8807993"/>
          <a:ext cx="889000" cy="8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163204</xdr:rowOff>
    </xdr:from>
    <xdr:to>
      <xdr:col>46</xdr:col>
      <xdr:colOff>38100</xdr:colOff>
      <xdr:row>56</xdr:row>
      <xdr:rowOff>93354</xdr:rowOff>
    </xdr:to>
    <xdr:sp macro="" textlink="">
      <xdr:nvSpPr>
        <xdr:cNvPr id="353" name="フローチャート: 判断 352"/>
        <xdr:cNvSpPr/>
      </xdr:nvSpPr>
      <xdr:spPr>
        <a:xfrm>
          <a:off x="86995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84481</xdr:rowOff>
    </xdr:from>
    <xdr:ext cx="534377" cy="259045"/>
    <xdr:sp macro="" textlink="">
      <xdr:nvSpPr>
        <xdr:cNvPr id="354" name="テキスト ボックス 353"/>
        <xdr:cNvSpPr txBox="1"/>
      </xdr:nvSpPr>
      <xdr:spPr>
        <a:xfrm>
          <a:off x="8483111" y="96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72720</xdr:rowOff>
    </xdr:from>
    <xdr:to>
      <xdr:col>41</xdr:col>
      <xdr:colOff>50800</xdr:colOff>
      <xdr:row>56</xdr:row>
      <xdr:rowOff>85878</xdr:rowOff>
    </xdr:to>
    <xdr:cxnSp macro="">
      <xdr:nvCxnSpPr>
        <xdr:cNvPr id="355" name="直線コネクタ 354"/>
        <xdr:cNvCxnSpPr/>
      </xdr:nvCxnSpPr>
      <xdr:spPr>
        <a:xfrm flipV="1">
          <a:off x="6972300" y="9673920"/>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25971</xdr:rowOff>
    </xdr:from>
    <xdr:to>
      <xdr:col>41</xdr:col>
      <xdr:colOff>101600</xdr:colOff>
      <xdr:row>57</xdr:row>
      <xdr:rowOff>127571</xdr:rowOff>
    </xdr:to>
    <xdr:sp macro="" textlink="">
      <xdr:nvSpPr>
        <xdr:cNvPr id="356" name="フローチャート: 判断 355"/>
        <xdr:cNvSpPr/>
      </xdr:nvSpPr>
      <xdr:spPr>
        <a:xfrm>
          <a:off x="7810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118698</xdr:rowOff>
    </xdr:from>
    <xdr:ext cx="534377" cy="259045"/>
    <xdr:sp macro="" textlink="">
      <xdr:nvSpPr>
        <xdr:cNvPr id="357" name="テキスト ボックス 356"/>
        <xdr:cNvSpPr txBox="1"/>
      </xdr:nvSpPr>
      <xdr:spPr>
        <a:xfrm>
          <a:off x="7594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43697</xdr:rowOff>
    </xdr:from>
    <xdr:to>
      <xdr:col>36</xdr:col>
      <xdr:colOff>165100</xdr:colOff>
      <xdr:row>57</xdr:row>
      <xdr:rowOff>145297</xdr:rowOff>
    </xdr:to>
    <xdr:sp macro="" textlink="">
      <xdr:nvSpPr>
        <xdr:cNvPr id="358" name="フローチャート: 判断 357"/>
        <xdr:cNvSpPr/>
      </xdr:nvSpPr>
      <xdr:spPr>
        <a:xfrm>
          <a:off x="6921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136424</xdr:rowOff>
    </xdr:from>
    <xdr:ext cx="534377" cy="259045"/>
    <xdr:sp macro="" textlink="">
      <xdr:nvSpPr>
        <xdr:cNvPr id="359" name="テキスト ボックス 358"/>
        <xdr:cNvSpPr txBox="1"/>
      </xdr:nvSpPr>
      <xdr:spPr>
        <a:xfrm>
          <a:off x="6705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135429</xdr:rowOff>
    </xdr:from>
    <xdr:to>
      <xdr:col>55</xdr:col>
      <xdr:colOff>50800</xdr:colOff>
      <xdr:row>56</xdr:row>
      <xdr:rowOff>65579</xdr:rowOff>
    </xdr:to>
    <xdr:sp macro="" textlink="">
      <xdr:nvSpPr>
        <xdr:cNvPr id="365" name="楕円 364"/>
        <xdr:cNvSpPr/>
      </xdr:nvSpPr>
      <xdr:spPr>
        <a:xfrm>
          <a:off x="10426700" y="9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158306</xdr:rowOff>
    </xdr:from>
    <xdr:ext cx="599010" cy="259045"/>
    <xdr:sp macro="" textlink="">
      <xdr:nvSpPr>
        <xdr:cNvPr id="366" name="普通建設事業費該当値テキスト"/>
        <xdr:cNvSpPr txBox="1"/>
      </xdr:nvSpPr>
      <xdr:spPr>
        <a:xfrm>
          <a:off x="10528300" y="941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8140</xdr:rowOff>
    </xdr:from>
    <xdr:to>
      <xdr:col>50</xdr:col>
      <xdr:colOff>165100</xdr:colOff>
      <xdr:row>56</xdr:row>
      <xdr:rowOff>109740</xdr:rowOff>
    </xdr:to>
    <xdr:sp macro="" textlink="">
      <xdr:nvSpPr>
        <xdr:cNvPr id="367" name="楕円 366"/>
        <xdr:cNvSpPr/>
      </xdr:nvSpPr>
      <xdr:spPr>
        <a:xfrm>
          <a:off x="9588500" y="96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126267</xdr:rowOff>
    </xdr:from>
    <xdr:ext cx="534377" cy="259045"/>
    <xdr:sp macro="" textlink="">
      <xdr:nvSpPr>
        <xdr:cNvPr id="368" name="テキスト ボックス 367"/>
        <xdr:cNvSpPr txBox="1"/>
      </xdr:nvSpPr>
      <xdr:spPr>
        <a:xfrm>
          <a:off x="9372111" y="93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13243</xdr:rowOff>
    </xdr:from>
    <xdr:to>
      <xdr:col>46</xdr:col>
      <xdr:colOff>38100</xdr:colOff>
      <xdr:row>51</xdr:row>
      <xdr:rowOff>114843</xdr:rowOff>
    </xdr:to>
    <xdr:sp macro="" textlink="">
      <xdr:nvSpPr>
        <xdr:cNvPr id="369" name="楕円 368"/>
        <xdr:cNvSpPr/>
      </xdr:nvSpPr>
      <xdr:spPr>
        <a:xfrm>
          <a:off x="8699500" y="8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131370</xdr:rowOff>
    </xdr:from>
    <xdr:ext cx="599010" cy="259045"/>
    <xdr:sp macro="" textlink="">
      <xdr:nvSpPr>
        <xdr:cNvPr id="370" name="テキスト ボックス 369"/>
        <xdr:cNvSpPr txBox="1"/>
      </xdr:nvSpPr>
      <xdr:spPr>
        <a:xfrm>
          <a:off x="8450795" y="853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21920</xdr:rowOff>
    </xdr:from>
    <xdr:to>
      <xdr:col>41</xdr:col>
      <xdr:colOff>101600</xdr:colOff>
      <xdr:row>56</xdr:row>
      <xdr:rowOff>123520</xdr:rowOff>
    </xdr:to>
    <xdr:sp macro="" textlink="">
      <xdr:nvSpPr>
        <xdr:cNvPr id="371" name="楕円 370"/>
        <xdr:cNvSpPr/>
      </xdr:nvSpPr>
      <xdr:spPr>
        <a:xfrm>
          <a:off x="7810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140047</xdr:rowOff>
    </xdr:from>
    <xdr:ext cx="534377" cy="259045"/>
    <xdr:sp macro="" textlink="">
      <xdr:nvSpPr>
        <xdr:cNvPr id="372" name="テキスト ボックス 371"/>
        <xdr:cNvSpPr txBox="1"/>
      </xdr:nvSpPr>
      <xdr:spPr>
        <a:xfrm>
          <a:off x="7594111" y="93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35078</xdr:rowOff>
    </xdr:from>
    <xdr:to>
      <xdr:col>36</xdr:col>
      <xdr:colOff>165100</xdr:colOff>
      <xdr:row>56</xdr:row>
      <xdr:rowOff>136678</xdr:rowOff>
    </xdr:to>
    <xdr:sp macro="" textlink="">
      <xdr:nvSpPr>
        <xdr:cNvPr id="373" name="楕円 372"/>
        <xdr:cNvSpPr/>
      </xdr:nvSpPr>
      <xdr:spPr>
        <a:xfrm>
          <a:off x="6921500" y="96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153205</xdr:rowOff>
    </xdr:from>
    <xdr:ext cx="534377" cy="259045"/>
    <xdr:sp macro="" textlink="">
      <xdr:nvSpPr>
        <xdr:cNvPr id="374" name="テキスト ボックス 373"/>
        <xdr:cNvSpPr txBox="1"/>
      </xdr:nvSpPr>
      <xdr:spPr>
        <a:xfrm>
          <a:off x="6705111" y="94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398" name="直線コネクタ 397"/>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1" name="普通建設事業費 （ うち新規整備　）最大値テキスト"/>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2" name="直線コネクタ 401"/>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15036</xdr:rowOff>
    </xdr:from>
    <xdr:to>
      <xdr:col>55</xdr:col>
      <xdr:colOff>0</xdr:colOff>
      <xdr:row>79</xdr:row>
      <xdr:rowOff>30105</xdr:rowOff>
    </xdr:to>
    <xdr:cxnSp macro="">
      <xdr:nvCxnSpPr>
        <xdr:cNvPr id="403" name="直線コネクタ 402"/>
        <xdr:cNvCxnSpPr/>
      </xdr:nvCxnSpPr>
      <xdr:spPr>
        <a:xfrm flipV="1">
          <a:off x="9639300" y="13559586"/>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4" name="普通建設事業費 （ うち新規整備　）平均値テキスト"/>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5" name="フローチャート: 判断 404"/>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99199</xdr:rowOff>
    </xdr:from>
    <xdr:to>
      <xdr:col>50</xdr:col>
      <xdr:colOff>114300</xdr:colOff>
      <xdr:row>79</xdr:row>
      <xdr:rowOff>30105</xdr:rowOff>
    </xdr:to>
    <xdr:cxnSp macro="">
      <xdr:nvCxnSpPr>
        <xdr:cNvPr id="406" name="直線コネクタ 405"/>
        <xdr:cNvCxnSpPr/>
      </xdr:nvCxnSpPr>
      <xdr:spPr>
        <a:xfrm>
          <a:off x="8750300" y="12957949"/>
          <a:ext cx="889000" cy="6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7" name="フローチャート: 判断 406"/>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08" name="テキスト ボックス 407"/>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99199</xdr:rowOff>
    </xdr:from>
    <xdr:to>
      <xdr:col>45</xdr:col>
      <xdr:colOff>177800</xdr:colOff>
      <xdr:row>78</xdr:row>
      <xdr:rowOff>135967</xdr:rowOff>
    </xdr:to>
    <xdr:cxnSp macro="">
      <xdr:nvCxnSpPr>
        <xdr:cNvPr id="409" name="直線コネクタ 408"/>
        <xdr:cNvCxnSpPr/>
      </xdr:nvCxnSpPr>
      <xdr:spPr>
        <a:xfrm flipV="1">
          <a:off x="7861300" y="12957949"/>
          <a:ext cx="889000" cy="5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0" name="フローチャート: 判断 409"/>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1" name="テキスト ボックス 410"/>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135967</xdr:rowOff>
    </xdr:from>
    <xdr:to>
      <xdr:col>41</xdr:col>
      <xdr:colOff>50800</xdr:colOff>
      <xdr:row>79</xdr:row>
      <xdr:rowOff>44450</xdr:rowOff>
    </xdr:to>
    <xdr:cxnSp macro="">
      <xdr:nvCxnSpPr>
        <xdr:cNvPr id="412" name="直線コネクタ 411"/>
        <xdr:cNvCxnSpPr/>
      </xdr:nvCxnSpPr>
      <xdr:spPr>
        <a:xfrm flipV="1">
          <a:off x="6972300" y="13509067"/>
          <a:ext cx="8890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3" name="フローチャート: 判断 412"/>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4" name="テキスト ボックス 413"/>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5" name="フローチャート: 判断 414"/>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6" name="テキスト ボックス 415"/>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135686</xdr:rowOff>
    </xdr:from>
    <xdr:to>
      <xdr:col>55</xdr:col>
      <xdr:colOff>50800</xdr:colOff>
      <xdr:row>79</xdr:row>
      <xdr:rowOff>65836</xdr:rowOff>
    </xdr:to>
    <xdr:sp macro="" textlink="">
      <xdr:nvSpPr>
        <xdr:cNvPr id="422" name="楕円 421"/>
        <xdr:cNvSpPr/>
      </xdr:nvSpPr>
      <xdr:spPr>
        <a:xfrm>
          <a:off x="104267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50613</xdr:rowOff>
    </xdr:from>
    <xdr:ext cx="469744" cy="259045"/>
    <xdr:sp macro="" textlink="">
      <xdr:nvSpPr>
        <xdr:cNvPr id="423" name="普通建設事業費 （ うち新規整備　）該当値テキスト"/>
        <xdr:cNvSpPr txBox="1"/>
      </xdr:nvSpPr>
      <xdr:spPr>
        <a:xfrm>
          <a:off x="10528300" y="13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150755</xdr:rowOff>
    </xdr:from>
    <xdr:to>
      <xdr:col>50</xdr:col>
      <xdr:colOff>165100</xdr:colOff>
      <xdr:row>79</xdr:row>
      <xdr:rowOff>80905</xdr:rowOff>
    </xdr:to>
    <xdr:sp macro="" textlink="">
      <xdr:nvSpPr>
        <xdr:cNvPr id="424" name="楕円 423"/>
        <xdr:cNvSpPr/>
      </xdr:nvSpPr>
      <xdr:spPr>
        <a:xfrm>
          <a:off x="9588500" y="13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72032</xdr:rowOff>
    </xdr:from>
    <xdr:ext cx="378565" cy="259045"/>
    <xdr:sp macro="" textlink="">
      <xdr:nvSpPr>
        <xdr:cNvPr id="425" name="テキスト ボックス 424"/>
        <xdr:cNvSpPr txBox="1"/>
      </xdr:nvSpPr>
      <xdr:spPr>
        <a:xfrm>
          <a:off x="9450017" y="13616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48399</xdr:rowOff>
    </xdr:from>
    <xdr:to>
      <xdr:col>46</xdr:col>
      <xdr:colOff>38100</xdr:colOff>
      <xdr:row>75</xdr:row>
      <xdr:rowOff>150000</xdr:rowOff>
    </xdr:to>
    <xdr:sp macro="" textlink="">
      <xdr:nvSpPr>
        <xdr:cNvPr id="426" name="楕円 425"/>
        <xdr:cNvSpPr/>
      </xdr:nvSpPr>
      <xdr:spPr>
        <a:xfrm>
          <a:off x="8699500" y="12907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166526</xdr:rowOff>
    </xdr:from>
    <xdr:ext cx="534377" cy="259045"/>
    <xdr:sp macro="" textlink="">
      <xdr:nvSpPr>
        <xdr:cNvPr id="427" name="テキスト ボックス 426"/>
        <xdr:cNvSpPr txBox="1"/>
      </xdr:nvSpPr>
      <xdr:spPr>
        <a:xfrm>
          <a:off x="8483111" y="126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85167</xdr:rowOff>
    </xdr:from>
    <xdr:to>
      <xdr:col>41</xdr:col>
      <xdr:colOff>101600</xdr:colOff>
      <xdr:row>79</xdr:row>
      <xdr:rowOff>15317</xdr:rowOff>
    </xdr:to>
    <xdr:sp macro="" textlink="">
      <xdr:nvSpPr>
        <xdr:cNvPr id="428" name="楕円 427"/>
        <xdr:cNvSpPr/>
      </xdr:nvSpPr>
      <xdr:spPr>
        <a:xfrm>
          <a:off x="7810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6444</xdr:rowOff>
    </xdr:from>
    <xdr:ext cx="469744" cy="259045"/>
    <xdr:sp macro="" textlink="">
      <xdr:nvSpPr>
        <xdr:cNvPr id="429" name="テキスト ボックス 428"/>
        <xdr:cNvSpPr txBox="1"/>
      </xdr:nvSpPr>
      <xdr:spPr>
        <a:xfrm>
          <a:off x="7626428"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4063</xdr:rowOff>
    </xdr:from>
    <xdr:to>
      <xdr:col>54</xdr:col>
      <xdr:colOff>189865</xdr:colOff>
      <xdr:row>99</xdr:row>
      <xdr:rowOff>21597</xdr:rowOff>
    </xdr:to>
    <xdr:cxnSp macro="">
      <xdr:nvCxnSpPr>
        <xdr:cNvPr id="455" name="直線コネクタ 454"/>
        <xdr:cNvCxnSpPr/>
      </xdr:nvCxnSpPr>
      <xdr:spPr>
        <a:xfrm flipV="1">
          <a:off x="10475595" y="16120363"/>
          <a:ext cx="1270" cy="87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25424</xdr:rowOff>
    </xdr:from>
    <xdr:ext cx="469744" cy="259045"/>
    <xdr:sp macro="" textlink="">
      <xdr:nvSpPr>
        <xdr:cNvPr id="456" name="普通建設事業費 （ うち更新整備　）最小値テキスト"/>
        <xdr:cNvSpPr txBox="1"/>
      </xdr:nvSpPr>
      <xdr:spPr>
        <a:xfrm>
          <a:off x="10528300" y="169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21597</xdr:rowOff>
    </xdr:from>
    <xdr:to>
      <xdr:col>55</xdr:col>
      <xdr:colOff>88900</xdr:colOff>
      <xdr:row>99</xdr:row>
      <xdr:rowOff>21597</xdr:rowOff>
    </xdr:to>
    <xdr:cxnSp macro="">
      <xdr:nvCxnSpPr>
        <xdr:cNvPr id="457" name="直線コネクタ 456"/>
        <xdr:cNvCxnSpPr/>
      </xdr:nvCxnSpPr>
      <xdr:spPr>
        <a:xfrm>
          <a:off x="10388600" y="16995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122190</xdr:rowOff>
    </xdr:from>
    <xdr:ext cx="599010" cy="259045"/>
    <xdr:sp macro="" textlink="">
      <xdr:nvSpPr>
        <xdr:cNvPr id="458" name="普通建設事業費 （ うち更新整備　）最大値テキスト"/>
        <xdr:cNvSpPr txBox="1"/>
      </xdr:nvSpPr>
      <xdr:spPr>
        <a:xfrm>
          <a:off x="10528300" y="1589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4063</xdr:rowOff>
    </xdr:from>
    <xdr:to>
      <xdr:col>55</xdr:col>
      <xdr:colOff>88900</xdr:colOff>
      <xdr:row>94</xdr:row>
      <xdr:rowOff>4063</xdr:rowOff>
    </xdr:to>
    <xdr:cxnSp macro="">
      <xdr:nvCxnSpPr>
        <xdr:cNvPr id="459" name="直線コネクタ 458"/>
        <xdr:cNvCxnSpPr/>
      </xdr:nvCxnSpPr>
      <xdr:spPr>
        <a:xfrm>
          <a:off x="10388600" y="1612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170424</xdr:rowOff>
    </xdr:from>
    <xdr:to>
      <xdr:col>55</xdr:col>
      <xdr:colOff>0</xdr:colOff>
      <xdr:row>96</xdr:row>
      <xdr:rowOff>138221</xdr:rowOff>
    </xdr:to>
    <xdr:cxnSp macro="">
      <xdr:nvCxnSpPr>
        <xdr:cNvPr id="460" name="直線コネクタ 459"/>
        <xdr:cNvCxnSpPr/>
      </xdr:nvCxnSpPr>
      <xdr:spPr>
        <a:xfrm flipV="1">
          <a:off x="9639300" y="16458174"/>
          <a:ext cx="838200" cy="13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163340</xdr:rowOff>
    </xdr:from>
    <xdr:ext cx="534377" cy="259045"/>
    <xdr:sp macro="" textlink="">
      <xdr:nvSpPr>
        <xdr:cNvPr id="461" name="普通建設事業費 （ うち更新整備　）平均値テキスト"/>
        <xdr:cNvSpPr txBox="1"/>
      </xdr:nvSpPr>
      <xdr:spPr>
        <a:xfrm>
          <a:off x="10528300" y="1662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13463</xdr:rowOff>
    </xdr:from>
    <xdr:to>
      <xdr:col>55</xdr:col>
      <xdr:colOff>50800</xdr:colOff>
      <xdr:row>97</xdr:row>
      <xdr:rowOff>115063</xdr:rowOff>
    </xdr:to>
    <xdr:sp macro="" textlink="">
      <xdr:nvSpPr>
        <xdr:cNvPr id="462" name="フローチャート: 判断 461"/>
        <xdr:cNvSpPr/>
      </xdr:nvSpPr>
      <xdr:spPr>
        <a:xfrm>
          <a:off x="10426700" y="166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155770</xdr:rowOff>
    </xdr:from>
    <xdr:to>
      <xdr:col>50</xdr:col>
      <xdr:colOff>114300</xdr:colOff>
      <xdr:row>96</xdr:row>
      <xdr:rowOff>138221</xdr:rowOff>
    </xdr:to>
    <xdr:cxnSp macro="">
      <xdr:nvCxnSpPr>
        <xdr:cNvPr id="463" name="直線コネクタ 462"/>
        <xdr:cNvCxnSpPr/>
      </xdr:nvCxnSpPr>
      <xdr:spPr>
        <a:xfrm>
          <a:off x="8750300" y="15586270"/>
          <a:ext cx="889000" cy="10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147841</xdr:rowOff>
    </xdr:from>
    <xdr:to>
      <xdr:col>50</xdr:col>
      <xdr:colOff>165100</xdr:colOff>
      <xdr:row>97</xdr:row>
      <xdr:rowOff>77991</xdr:rowOff>
    </xdr:to>
    <xdr:sp macro="" textlink="">
      <xdr:nvSpPr>
        <xdr:cNvPr id="464" name="フローチャート: 判断 463"/>
        <xdr:cNvSpPr/>
      </xdr:nvSpPr>
      <xdr:spPr>
        <a:xfrm>
          <a:off x="9588500" y="166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69118</xdr:rowOff>
    </xdr:from>
    <xdr:ext cx="534377" cy="259045"/>
    <xdr:sp macro="" textlink="">
      <xdr:nvSpPr>
        <xdr:cNvPr id="465" name="テキスト ボックス 464"/>
        <xdr:cNvSpPr txBox="1"/>
      </xdr:nvSpPr>
      <xdr:spPr>
        <a:xfrm>
          <a:off x="9372111" y="166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155770</xdr:rowOff>
    </xdr:from>
    <xdr:to>
      <xdr:col>45</xdr:col>
      <xdr:colOff>177800</xdr:colOff>
      <xdr:row>97</xdr:row>
      <xdr:rowOff>21103</xdr:rowOff>
    </xdr:to>
    <xdr:cxnSp macro="">
      <xdr:nvCxnSpPr>
        <xdr:cNvPr id="466" name="直線コネクタ 465"/>
        <xdr:cNvCxnSpPr/>
      </xdr:nvCxnSpPr>
      <xdr:spPr>
        <a:xfrm flipV="1">
          <a:off x="7861300" y="15586270"/>
          <a:ext cx="889000" cy="106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94355</xdr:rowOff>
    </xdr:from>
    <xdr:to>
      <xdr:col>46</xdr:col>
      <xdr:colOff>38100</xdr:colOff>
      <xdr:row>97</xdr:row>
      <xdr:rowOff>24505</xdr:rowOff>
    </xdr:to>
    <xdr:sp macro="" textlink="">
      <xdr:nvSpPr>
        <xdr:cNvPr id="467" name="フローチャート: 判断 466"/>
        <xdr:cNvSpPr/>
      </xdr:nvSpPr>
      <xdr:spPr>
        <a:xfrm>
          <a:off x="8699500" y="1655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15632</xdr:rowOff>
    </xdr:from>
    <xdr:ext cx="534377" cy="259045"/>
    <xdr:sp macro="" textlink="">
      <xdr:nvSpPr>
        <xdr:cNvPr id="468" name="テキスト ボックス 467"/>
        <xdr:cNvSpPr txBox="1"/>
      </xdr:nvSpPr>
      <xdr:spPr>
        <a:xfrm>
          <a:off x="8483111" y="166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116528</xdr:rowOff>
    </xdr:from>
    <xdr:to>
      <xdr:col>41</xdr:col>
      <xdr:colOff>50800</xdr:colOff>
      <xdr:row>97</xdr:row>
      <xdr:rowOff>21103</xdr:rowOff>
    </xdr:to>
    <xdr:cxnSp macro="">
      <xdr:nvCxnSpPr>
        <xdr:cNvPr id="469" name="直線コネクタ 468"/>
        <xdr:cNvCxnSpPr/>
      </xdr:nvCxnSpPr>
      <xdr:spPr>
        <a:xfrm>
          <a:off x="6972300" y="16404278"/>
          <a:ext cx="889000" cy="2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113102</xdr:rowOff>
    </xdr:from>
    <xdr:to>
      <xdr:col>41</xdr:col>
      <xdr:colOff>101600</xdr:colOff>
      <xdr:row>98</xdr:row>
      <xdr:rowOff>43252</xdr:rowOff>
    </xdr:to>
    <xdr:sp macro="" textlink="">
      <xdr:nvSpPr>
        <xdr:cNvPr id="470" name="フローチャート: 判断 469"/>
        <xdr:cNvSpPr/>
      </xdr:nvSpPr>
      <xdr:spPr>
        <a:xfrm>
          <a:off x="78105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34379</xdr:rowOff>
    </xdr:from>
    <xdr:ext cx="534377" cy="259045"/>
    <xdr:sp macro="" textlink="">
      <xdr:nvSpPr>
        <xdr:cNvPr id="471" name="テキスト ボックス 470"/>
        <xdr:cNvSpPr txBox="1"/>
      </xdr:nvSpPr>
      <xdr:spPr>
        <a:xfrm>
          <a:off x="7594111" y="168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157556</xdr:rowOff>
    </xdr:from>
    <xdr:to>
      <xdr:col>36</xdr:col>
      <xdr:colOff>165100</xdr:colOff>
      <xdr:row>98</xdr:row>
      <xdr:rowOff>87706</xdr:rowOff>
    </xdr:to>
    <xdr:sp macro="" textlink="">
      <xdr:nvSpPr>
        <xdr:cNvPr id="472" name="フローチャート: 判断 471"/>
        <xdr:cNvSpPr/>
      </xdr:nvSpPr>
      <xdr:spPr>
        <a:xfrm>
          <a:off x="6921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78833</xdr:rowOff>
    </xdr:from>
    <xdr:ext cx="534377" cy="259045"/>
    <xdr:sp macro="" textlink="">
      <xdr:nvSpPr>
        <xdr:cNvPr id="473" name="テキスト ボックス 472"/>
        <xdr:cNvSpPr txBox="1"/>
      </xdr:nvSpPr>
      <xdr:spPr>
        <a:xfrm>
          <a:off x="6705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119624</xdr:rowOff>
    </xdr:from>
    <xdr:to>
      <xdr:col>55</xdr:col>
      <xdr:colOff>50800</xdr:colOff>
      <xdr:row>96</xdr:row>
      <xdr:rowOff>49774</xdr:rowOff>
    </xdr:to>
    <xdr:sp macro="" textlink="">
      <xdr:nvSpPr>
        <xdr:cNvPr id="479" name="楕円 478"/>
        <xdr:cNvSpPr/>
      </xdr:nvSpPr>
      <xdr:spPr>
        <a:xfrm>
          <a:off x="10426700" y="164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142501</xdr:rowOff>
    </xdr:from>
    <xdr:ext cx="534377" cy="259045"/>
    <xdr:sp macro="" textlink="">
      <xdr:nvSpPr>
        <xdr:cNvPr id="480" name="普通建設事業費 （ うち更新整備　）該当値テキスト"/>
        <xdr:cNvSpPr txBox="1"/>
      </xdr:nvSpPr>
      <xdr:spPr>
        <a:xfrm>
          <a:off x="10528300" y="162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87421</xdr:rowOff>
    </xdr:from>
    <xdr:to>
      <xdr:col>50</xdr:col>
      <xdr:colOff>165100</xdr:colOff>
      <xdr:row>97</xdr:row>
      <xdr:rowOff>17571</xdr:rowOff>
    </xdr:to>
    <xdr:sp macro="" textlink="">
      <xdr:nvSpPr>
        <xdr:cNvPr id="481" name="楕円 480"/>
        <xdr:cNvSpPr/>
      </xdr:nvSpPr>
      <xdr:spPr>
        <a:xfrm>
          <a:off x="9588500" y="1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34098</xdr:rowOff>
    </xdr:from>
    <xdr:ext cx="534377" cy="259045"/>
    <xdr:sp macro="" textlink="">
      <xdr:nvSpPr>
        <xdr:cNvPr id="482" name="テキスト ボックス 481"/>
        <xdr:cNvSpPr txBox="1"/>
      </xdr:nvSpPr>
      <xdr:spPr>
        <a:xfrm>
          <a:off x="9372111" y="163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104970</xdr:rowOff>
    </xdr:from>
    <xdr:to>
      <xdr:col>46</xdr:col>
      <xdr:colOff>38100</xdr:colOff>
      <xdr:row>91</xdr:row>
      <xdr:rowOff>35120</xdr:rowOff>
    </xdr:to>
    <xdr:sp macro="" textlink="">
      <xdr:nvSpPr>
        <xdr:cNvPr id="483" name="楕円 482"/>
        <xdr:cNvSpPr/>
      </xdr:nvSpPr>
      <xdr:spPr>
        <a:xfrm>
          <a:off x="8699500" y="155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51647</xdr:rowOff>
    </xdr:from>
    <xdr:ext cx="599010" cy="259045"/>
    <xdr:sp macro="" textlink="">
      <xdr:nvSpPr>
        <xdr:cNvPr id="484" name="テキスト ボックス 483"/>
        <xdr:cNvSpPr txBox="1"/>
      </xdr:nvSpPr>
      <xdr:spPr>
        <a:xfrm>
          <a:off x="8450795" y="1531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141753</xdr:rowOff>
    </xdr:from>
    <xdr:to>
      <xdr:col>41</xdr:col>
      <xdr:colOff>101600</xdr:colOff>
      <xdr:row>97</xdr:row>
      <xdr:rowOff>71903</xdr:rowOff>
    </xdr:to>
    <xdr:sp macro="" textlink="">
      <xdr:nvSpPr>
        <xdr:cNvPr id="485" name="楕円 484"/>
        <xdr:cNvSpPr/>
      </xdr:nvSpPr>
      <xdr:spPr>
        <a:xfrm>
          <a:off x="7810500" y="166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88430</xdr:rowOff>
    </xdr:from>
    <xdr:ext cx="534377" cy="259045"/>
    <xdr:sp macro="" textlink="">
      <xdr:nvSpPr>
        <xdr:cNvPr id="486" name="テキスト ボックス 485"/>
        <xdr:cNvSpPr txBox="1"/>
      </xdr:nvSpPr>
      <xdr:spPr>
        <a:xfrm>
          <a:off x="7594111" y="163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65728</xdr:rowOff>
    </xdr:from>
    <xdr:to>
      <xdr:col>36</xdr:col>
      <xdr:colOff>165100</xdr:colOff>
      <xdr:row>95</xdr:row>
      <xdr:rowOff>167328</xdr:rowOff>
    </xdr:to>
    <xdr:sp macro="" textlink="">
      <xdr:nvSpPr>
        <xdr:cNvPr id="487" name="楕円 486"/>
        <xdr:cNvSpPr/>
      </xdr:nvSpPr>
      <xdr:spPr>
        <a:xfrm>
          <a:off x="6921500" y="163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12405</xdr:rowOff>
    </xdr:from>
    <xdr:ext cx="534377" cy="259045"/>
    <xdr:sp macro="" textlink="">
      <xdr:nvSpPr>
        <xdr:cNvPr id="488" name="テキスト ボックス 487"/>
        <xdr:cNvSpPr txBox="1"/>
      </xdr:nvSpPr>
      <xdr:spPr>
        <a:xfrm>
          <a:off x="6705111" y="161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2" name="直線コネクタ 511"/>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5"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6" name="直線コネクタ 515"/>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18"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19" name="フローチャート: 判断 518"/>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1" name="フローチャート: 判断 520"/>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2" name="テキスト ボックス 521"/>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4" name="フローチャート: 判断 523"/>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5" name="テキスト ボックス 524"/>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139382</xdr:rowOff>
    </xdr:from>
    <xdr:to>
      <xdr:col>72</xdr:col>
      <xdr:colOff>38100</xdr:colOff>
      <xdr:row>39</xdr:row>
      <xdr:rowOff>69532</xdr:rowOff>
    </xdr:to>
    <xdr:sp macro="" textlink="">
      <xdr:nvSpPr>
        <xdr:cNvPr id="527" name="フローチャート: 判断 526"/>
        <xdr:cNvSpPr/>
      </xdr:nvSpPr>
      <xdr:spPr>
        <a:xfrm>
          <a:off x="13652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86060</xdr:rowOff>
    </xdr:from>
    <xdr:ext cx="469744" cy="259045"/>
    <xdr:sp macro="" textlink="">
      <xdr:nvSpPr>
        <xdr:cNvPr id="528" name="テキスト ボックス 527"/>
        <xdr:cNvSpPr txBox="1"/>
      </xdr:nvSpPr>
      <xdr:spPr>
        <a:xfrm>
          <a:off x="13468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146126</xdr:rowOff>
    </xdr:from>
    <xdr:to>
      <xdr:col>67</xdr:col>
      <xdr:colOff>101600</xdr:colOff>
      <xdr:row>39</xdr:row>
      <xdr:rowOff>76276</xdr:rowOff>
    </xdr:to>
    <xdr:sp macro="" textlink="">
      <xdr:nvSpPr>
        <xdr:cNvPr id="529" name="フローチャート: 判断 528"/>
        <xdr:cNvSpPr/>
      </xdr:nvSpPr>
      <xdr:spPr>
        <a:xfrm>
          <a:off x="12763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92803</xdr:rowOff>
    </xdr:from>
    <xdr:ext cx="469744" cy="259045"/>
    <xdr:sp macro="" textlink="">
      <xdr:nvSpPr>
        <xdr:cNvPr id="530" name="テキスト ボックス 529"/>
        <xdr:cNvSpPr txBox="1"/>
      </xdr:nvSpPr>
      <xdr:spPr>
        <a:xfrm>
          <a:off x="12579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7" name="災害復旧事業費該当値テキスト"/>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8" name="直線コネクタ 617"/>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9"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0" name="直線コネクタ 619"/>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1"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2" name="直線コネクタ 621"/>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94955</xdr:rowOff>
    </xdr:from>
    <xdr:to>
      <xdr:col>85</xdr:col>
      <xdr:colOff>127000</xdr:colOff>
      <xdr:row>76</xdr:row>
      <xdr:rowOff>155115</xdr:rowOff>
    </xdr:to>
    <xdr:cxnSp macro="">
      <xdr:nvCxnSpPr>
        <xdr:cNvPr id="623" name="直線コネクタ 622"/>
        <xdr:cNvCxnSpPr/>
      </xdr:nvCxnSpPr>
      <xdr:spPr>
        <a:xfrm flipV="1">
          <a:off x="15481300" y="13125155"/>
          <a:ext cx="8382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4" name="公債費平均値テキスト"/>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5" name="フローチャート: 判断 624"/>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155115</xdr:rowOff>
    </xdr:from>
    <xdr:to>
      <xdr:col>81</xdr:col>
      <xdr:colOff>50800</xdr:colOff>
      <xdr:row>77</xdr:row>
      <xdr:rowOff>26543</xdr:rowOff>
    </xdr:to>
    <xdr:cxnSp macro="">
      <xdr:nvCxnSpPr>
        <xdr:cNvPr id="626" name="直線コネクタ 625"/>
        <xdr:cNvCxnSpPr/>
      </xdr:nvCxnSpPr>
      <xdr:spPr>
        <a:xfrm flipV="1">
          <a:off x="14592300" y="13185315"/>
          <a:ext cx="889000" cy="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7" name="フローチャート: 判断 626"/>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28" name="テキスト ボックス 627"/>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164503</xdr:rowOff>
    </xdr:from>
    <xdr:to>
      <xdr:col>76</xdr:col>
      <xdr:colOff>114300</xdr:colOff>
      <xdr:row>77</xdr:row>
      <xdr:rowOff>26543</xdr:rowOff>
    </xdr:to>
    <xdr:cxnSp macro="">
      <xdr:nvCxnSpPr>
        <xdr:cNvPr id="629" name="直線コネクタ 628"/>
        <xdr:cNvCxnSpPr/>
      </xdr:nvCxnSpPr>
      <xdr:spPr>
        <a:xfrm>
          <a:off x="13703300" y="13194703"/>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0" name="フローチャート: 判断 629"/>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1" name="テキスト ボックス 630"/>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140835</xdr:rowOff>
    </xdr:from>
    <xdr:to>
      <xdr:col>71</xdr:col>
      <xdr:colOff>177800</xdr:colOff>
      <xdr:row>76</xdr:row>
      <xdr:rowOff>164503</xdr:rowOff>
    </xdr:to>
    <xdr:cxnSp macro="">
      <xdr:nvCxnSpPr>
        <xdr:cNvPr id="632" name="直線コネクタ 631"/>
        <xdr:cNvCxnSpPr/>
      </xdr:nvCxnSpPr>
      <xdr:spPr>
        <a:xfrm>
          <a:off x="12814300" y="13171035"/>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95225</xdr:rowOff>
    </xdr:from>
    <xdr:to>
      <xdr:col>72</xdr:col>
      <xdr:colOff>38100</xdr:colOff>
      <xdr:row>78</xdr:row>
      <xdr:rowOff>25375</xdr:rowOff>
    </xdr:to>
    <xdr:sp macro="" textlink="">
      <xdr:nvSpPr>
        <xdr:cNvPr id="633" name="フローチャート: 判断 632"/>
        <xdr:cNvSpPr/>
      </xdr:nvSpPr>
      <xdr:spPr>
        <a:xfrm>
          <a:off x="13652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16502</xdr:rowOff>
    </xdr:from>
    <xdr:ext cx="534377" cy="259045"/>
    <xdr:sp macro="" textlink="">
      <xdr:nvSpPr>
        <xdr:cNvPr id="634" name="テキスト ボックス 633"/>
        <xdr:cNvSpPr txBox="1"/>
      </xdr:nvSpPr>
      <xdr:spPr>
        <a:xfrm>
          <a:off x="13436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91712</xdr:rowOff>
    </xdr:from>
    <xdr:to>
      <xdr:col>67</xdr:col>
      <xdr:colOff>101600</xdr:colOff>
      <xdr:row>78</xdr:row>
      <xdr:rowOff>21862</xdr:rowOff>
    </xdr:to>
    <xdr:sp macro="" textlink="">
      <xdr:nvSpPr>
        <xdr:cNvPr id="635" name="フローチャート: 判断 634"/>
        <xdr:cNvSpPr/>
      </xdr:nvSpPr>
      <xdr:spPr>
        <a:xfrm>
          <a:off x="12763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12989</xdr:rowOff>
    </xdr:from>
    <xdr:ext cx="534377" cy="259045"/>
    <xdr:sp macro="" textlink="">
      <xdr:nvSpPr>
        <xdr:cNvPr id="636" name="テキスト ボックス 635"/>
        <xdr:cNvSpPr txBox="1"/>
      </xdr:nvSpPr>
      <xdr:spPr>
        <a:xfrm>
          <a:off x="12547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44155</xdr:rowOff>
    </xdr:from>
    <xdr:to>
      <xdr:col>85</xdr:col>
      <xdr:colOff>177800</xdr:colOff>
      <xdr:row>76</xdr:row>
      <xdr:rowOff>145755</xdr:rowOff>
    </xdr:to>
    <xdr:sp macro="" textlink="">
      <xdr:nvSpPr>
        <xdr:cNvPr id="642" name="楕円 641"/>
        <xdr:cNvSpPr/>
      </xdr:nvSpPr>
      <xdr:spPr>
        <a:xfrm>
          <a:off x="16268700" y="130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67032</xdr:rowOff>
    </xdr:from>
    <xdr:ext cx="534377" cy="259045"/>
    <xdr:sp macro="" textlink="">
      <xdr:nvSpPr>
        <xdr:cNvPr id="643" name="公債費該当値テキスト"/>
        <xdr:cNvSpPr txBox="1"/>
      </xdr:nvSpPr>
      <xdr:spPr>
        <a:xfrm>
          <a:off x="16370300" y="129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104315</xdr:rowOff>
    </xdr:from>
    <xdr:to>
      <xdr:col>81</xdr:col>
      <xdr:colOff>101600</xdr:colOff>
      <xdr:row>77</xdr:row>
      <xdr:rowOff>34465</xdr:rowOff>
    </xdr:to>
    <xdr:sp macro="" textlink="">
      <xdr:nvSpPr>
        <xdr:cNvPr id="644" name="楕円 643"/>
        <xdr:cNvSpPr/>
      </xdr:nvSpPr>
      <xdr:spPr>
        <a:xfrm>
          <a:off x="15430500" y="131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25592</xdr:rowOff>
    </xdr:from>
    <xdr:ext cx="534377" cy="259045"/>
    <xdr:sp macro="" textlink="">
      <xdr:nvSpPr>
        <xdr:cNvPr id="645" name="テキスト ボックス 644"/>
        <xdr:cNvSpPr txBox="1"/>
      </xdr:nvSpPr>
      <xdr:spPr>
        <a:xfrm>
          <a:off x="15214111" y="132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147193</xdr:rowOff>
    </xdr:from>
    <xdr:to>
      <xdr:col>76</xdr:col>
      <xdr:colOff>165100</xdr:colOff>
      <xdr:row>77</xdr:row>
      <xdr:rowOff>77343</xdr:rowOff>
    </xdr:to>
    <xdr:sp macro="" textlink="">
      <xdr:nvSpPr>
        <xdr:cNvPr id="646" name="楕円 645"/>
        <xdr:cNvSpPr/>
      </xdr:nvSpPr>
      <xdr:spPr>
        <a:xfrm>
          <a:off x="145415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68470</xdr:rowOff>
    </xdr:from>
    <xdr:ext cx="534377" cy="259045"/>
    <xdr:sp macro="" textlink="">
      <xdr:nvSpPr>
        <xdr:cNvPr id="647" name="テキスト ボックス 646"/>
        <xdr:cNvSpPr txBox="1"/>
      </xdr:nvSpPr>
      <xdr:spPr>
        <a:xfrm>
          <a:off x="14325111" y="132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113703</xdr:rowOff>
    </xdr:from>
    <xdr:to>
      <xdr:col>72</xdr:col>
      <xdr:colOff>38100</xdr:colOff>
      <xdr:row>77</xdr:row>
      <xdr:rowOff>43853</xdr:rowOff>
    </xdr:to>
    <xdr:sp macro="" textlink="">
      <xdr:nvSpPr>
        <xdr:cNvPr id="648" name="楕円 647"/>
        <xdr:cNvSpPr/>
      </xdr:nvSpPr>
      <xdr:spPr>
        <a:xfrm>
          <a:off x="13652500" y="131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60380</xdr:rowOff>
    </xdr:from>
    <xdr:ext cx="534377" cy="259045"/>
    <xdr:sp macro="" textlink="">
      <xdr:nvSpPr>
        <xdr:cNvPr id="649" name="テキスト ボックス 648"/>
        <xdr:cNvSpPr txBox="1"/>
      </xdr:nvSpPr>
      <xdr:spPr>
        <a:xfrm>
          <a:off x="13436111" y="129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90035</xdr:rowOff>
    </xdr:from>
    <xdr:to>
      <xdr:col>67</xdr:col>
      <xdr:colOff>101600</xdr:colOff>
      <xdr:row>77</xdr:row>
      <xdr:rowOff>20185</xdr:rowOff>
    </xdr:to>
    <xdr:sp macro="" textlink="">
      <xdr:nvSpPr>
        <xdr:cNvPr id="650" name="楕円 649"/>
        <xdr:cNvSpPr/>
      </xdr:nvSpPr>
      <xdr:spPr>
        <a:xfrm>
          <a:off x="12763500" y="131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36713</xdr:rowOff>
    </xdr:from>
    <xdr:ext cx="534377" cy="259045"/>
    <xdr:sp macro="" textlink="">
      <xdr:nvSpPr>
        <xdr:cNvPr id="651" name="テキスト ボックス 650"/>
        <xdr:cNvSpPr txBox="1"/>
      </xdr:nvSpPr>
      <xdr:spPr>
        <a:xfrm>
          <a:off x="12547111" y="12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5" name="直線コネクタ 674"/>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6"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7" name="直線コネクタ 676"/>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8"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9" name="直線コネクタ 678"/>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98450</xdr:rowOff>
    </xdr:from>
    <xdr:to>
      <xdr:col>85</xdr:col>
      <xdr:colOff>127000</xdr:colOff>
      <xdr:row>96</xdr:row>
      <xdr:rowOff>105144</xdr:rowOff>
    </xdr:to>
    <xdr:cxnSp macro="">
      <xdr:nvCxnSpPr>
        <xdr:cNvPr id="680" name="直線コネクタ 679"/>
        <xdr:cNvCxnSpPr/>
      </xdr:nvCxnSpPr>
      <xdr:spPr>
        <a:xfrm>
          <a:off x="15481300" y="16386200"/>
          <a:ext cx="838200" cy="1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1" name="積立金平均値テキスト"/>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2" name="フローチャート: 判断 681"/>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98450</xdr:rowOff>
    </xdr:from>
    <xdr:to>
      <xdr:col>81</xdr:col>
      <xdr:colOff>50800</xdr:colOff>
      <xdr:row>96</xdr:row>
      <xdr:rowOff>33452</xdr:rowOff>
    </xdr:to>
    <xdr:cxnSp macro="">
      <xdr:nvCxnSpPr>
        <xdr:cNvPr id="683" name="直線コネクタ 682"/>
        <xdr:cNvCxnSpPr/>
      </xdr:nvCxnSpPr>
      <xdr:spPr>
        <a:xfrm flipV="1">
          <a:off x="14592300" y="16386200"/>
          <a:ext cx="8890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4" name="フローチャート: 判断 683"/>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5" name="テキスト ボックス 684"/>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33452</xdr:rowOff>
    </xdr:from>
    <xdr:to>
      <xdr:col>76</xdr:col>
      <xdr:colOff>114300</xdr:colOff>
      <xdr:row>97</xdr:row>
      <xdr:rowOff>69114</xdr:rowOff>
    </xdr:to>
    <xdr:cxnSp macro="">
      <xdr:nvCxnSpPr>
        <xdr:cNvPr id="686" name="直線コネクタ 685"/>
        <xdr:cNvCxnSpPr/>
      </xdr:nvCxnSpPr>
      <xdr:spPr>
        <a:xfrm flipV="1">
          <a:off x="13703300" y="16492652"/>
          <a:ext cx="8890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7" name="フローチャート: 判断 686"/>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88" name="テキスト ボックス 687"/>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65697</xdr:rowOff>
    </xdr:from>
    <xdr:to>
      <xdr:col>71</xdr:col>
      <xdr:colOff>177800</xdr:colOff>
      <xdr:row>97</xdr:row>
      <xdr:rowOff>69114</xdr:rowOff>
    </xdr:to>
    <xdr:cxnSp macro="">
      <xdr:nvCxnSpPr>
        <xdr:cNvPr id="689" name="直線コネクタ 688"/>
        <xdr:cNvCxnSpPr/>
      </xdr:nvCxnSpPr>
      <xdr:spPr>
        <a:xfrm>
          <a:off x="12814300" y="16696347"/>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7531</xdr:rowOff>
    </xdr:from>
    <xdr:to>
      <xdr:col>72</xdr:col>
      <xdr:colOff>38100</xdr:colOff>
      <xdr:row>98</xdr:row>
      <xdr:rowOff>109131</xdr:rowOff>
    </xdr:to>
    <xdr:sp macro="" textlink="">
      <xdr:nvSpPr>
        <xdr:cNvPr id="690" name="フローチャート: 判断 689"/>
        <xdr:cNvSpPr/>
      </xdr:nvSpPr>
      <xdr:spPr>
        <a:xfrm>
          <a:off x="136525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100258</xdr:rowOff>
    </xdr:from>
    <xdr:ext cx="534377" cy="259045"/>
    <xdr:sp macro="" textlink="">
      <xdr:nvSpPr>
        <xdr:cNvPr id="691" name="テキスト ボックス 690"/>
        <xdr:cNvSpPr txBox="1"/>
      </xdr:nvSpPr>
      <xdr:spPr>
        <a:xfrm>
          <a:off x="13436111" y="169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77242</xdr:rowOff>
    </xdr:from>
    <xdr:to>
      <xdr:col>67</xdr:col>
      <xdr:colOff>101600</xdr:colOff>
      <xdr:row>98</xdr:row>
      <xdr:rowOff>7392</xdr:rowOff>
    </xdr:to>
    <xdr:sp macro="" textlink="">
      <xdr:nvSpPr>
        <xdr:cNvPr id="692" name="フローチャート: 判断 691"/>
        <xdr:cNvSpPr/>
      </xdr:nvSpPr>
      <xdr:spPr>
        <a:xfrm>
          <a:off x="12763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169969</xdr:rowOff>
    </xdr:from>
    <xdr:ext cx="534377" cy="259045"/>
    <xdr:sp macro="" textlink="">
      <xdr:nvSpPr>
        <xdr:cNvPr id="693" name="テキスト ボックス 692"/>
        <xdr:cNvSpPr txBox="1"/>
      </xdr:nvSpPr>
      <xdr:spPr>
        <a:xfrm>
          <a:off x="12547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54344</xdr:rowOff>
    </xdr:from>
    <xdr:to>
      <xdr:col>85</xdr:col>
      <xdr:colOff>177800</xdr:colOff>
      <xdr:row>96</xdr:row>
      <xdr:rowOff>155944</xdr:rowOff>
    </xdr:to>
    <xdr:sp macro="" textlink="">
      <xdr:nvSpPr>
        <xdr:cNvPr id="699" name="楕円 698"/>
        <xdr:cNvSpPr/>
      </xdr:nvSpPr>
      <xdr:spPr>
        <a:xfrm>
          <a:off x="16268700" y="165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32771</xdr:rowOff>
    </xdr:from>
    <xdr:ext cx="534377" cy="259045"/>
    <xdr:sp macro="" textlink="">
      <xdr:nvSpPr>
        <xdr:cNvPr id="700" name="積立金該当値テキスト"/>
        <xdr:cNvSpPr txBox="1"/>
      </xdr:nvSpPr>
      <xdr:spPr>
        <a:xfrm>
          <a:off x="16370300" y="164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47650</xdr:rowOff>
    </xdr:from>
    <xdr:to>
      <xdr:col>81</xdr:col>
      <xdr:colOff>101600</xdr:colOff>
      <xdr:row>95</xdr:row>
      <xdr:rowOff>149250</xdr:rowOff>
    </xdr:to>
    <xdr:sp macro="" textlink="">
      <xdr:nvSpPr>
        <xdr:cNvPr id="701" name="楕円 700"/>
        <xdr:cNvSpPr/>
      </xdr:nvSpPr>
      <xdr:spPr>
        <a:xfrm>
          <a:off x="15430500" y="163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165777</xdr:rowOff>
    </xdr:from>
    <xdr:ext cx="534377" cy="259045"/>
    <xdr:sp macro="" textlink="">
      <xdr:nvSpPr>
        <xdr:cNvPr id="702" name="テキスト ボックス 701"/>
        <xdr:cNvSpPr txBox="1"/>
      </xdr:nvSpPr>
      <xdr:spPr>
        <a:xfrm>
          <a:off x="15214111" y="16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154102</xdr:rowOff>
    </xdr:from>
    <xdr:to>
      <xdr:col>76</xdr:col>
      <xdr:colOff>165100</xdr:colOff>
      <xdr:row>96</xdr:row>
      <xdr:rowOff>84252</xdr:rowOff>
    </xdr:to>
    <xdr:sp macro="" textlink="">
      <xdr:nvSpPr>
        <xdr:cNvPr id="703" name="楕円 702"/>
        <xdr:cNvSpPr/>
      </xdr:nvSpPr>
      <xdr:spPr>
        <a:xfrm>
          <a:off x="14541500" y="164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100779</xdr:rowOff>
    </xdr:from>
    <xdr:ext cx="534377" cy="259045"/>
    <xdr:sp macro="" textlink="">
      <xdr:nvSpPr>
        <xdr:cNvPr id="704" name="テキスト ボックス 703"/>
        <xdr:cNvSpPr txBox="1"/>
      </xdr:nvSpPr>
      <xdr:spPr>
        <a:xfrm>
          <a:off x="14325111" y="162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18314</xdr:rowOff>
    </xdr:from>
    <xdr:to>
      <xdr:col>72</xdr:col>
      <xdr:colOff>38100</xdr:colOff>
      <xdr:row>97</xdr:row>
      <xdr:rowOff>119914</xdr:rowOff>
    </xdr:to>
    <xdr:sp macro="" textlink="">
      <xdr:nvSpPr>
        <xdr:cNvPr id="705" name="楕円 704"/>
        <xdr:cNvSpPr/>
      </xdr:nvSpPr>
      <xdr:spPr>
        <a:xfrm>
          <a:off x="13652500" y="166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136441</xdr:rowOff>
    </xdr:from>
    <xdr:ext cx="534377" cy="259045"/>
    <xdr:sp macro="" textlink="">
      <xdr:nvSpPr>
        <xdr:cNvPr id="706" name="テキスト ボックス 705"/>
        <xdr:cNvSpPr txBox="1"/>
      </xdr:nvSpPr>
      <xdr:spPr>
        <a:xfrm>
          <a:off x="13436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14897</xdr:rowOff>
    </xdr:from>
    <xdr:to>
      <xdr:col>67</xdr:col>
      <xdr:colOff>101600</xdr:colOff>
      <xdr:row>97</xdr:row>
      <xdr:rowOff>116497</xdr:rowOff>
    </xdr:to>
    <xdr:sp macro="" textlink="">
      <xdr:nvSpPr>
        <xdr:cNvPr id="707" name="楕円 706"/>
        <xdr:cNvSpPr/>
      </xdr:nvSpPr>
      <xdr:spPr>
        <a:xfrm>
          <a:off x="12763500" y="166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133024</xdr:rowOff>
    </xdr:from>
    <xdr:ext cx="534377" cy="259045"/>
    <xdr:sp macro="" textlink="">
      <xdr:nvSpPr>
        <xdr:cNvPr id="708" name="テキスト ボックス 707"/>
        <xdr:cNvSpPr txBox="1"/>
      </xdr:nvSpPr>
      <xdr:spPr>
        <a:xfrm>
          <a:off x="12547111" y="164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2" name="直線コネクタ 731"/>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5"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6" name="直線コネクタ 735"/>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143815</xdr:rowOff>
    </xdr:from>
    <xdr:to>
      <xdr:col>116</xdr:col>
      <xdr:colOff>63500</xdr:colOff>
      <xdr:row>35</xdr:row>
      <xdr:rowOff>108001</xdr:rowOff>
    </xdr:to>
    <xdr:cxnSp macro="">
      <xdr:nvCxnSpPr>
        <xdr:cNvPr id="737" name="直線コネクタ 736"/>
        <xdr:cNvCxnSpPr/>
      </xdr:nvCxnSpPr>
      <xdr:spPr>
        <a:xfrm>
          <a:off x="21323300" y="5973115"/>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38" name="投資及び出資金平均値テキスト"/>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9" name="フローチャート: 判断 738"/>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139548</xdr:rowOff>
    </xdr:from>
    <xdr:to>
      <xdr:col>111</xdr:col>
      <xdr:colOff>177800</xdr:colOff>
      <xdr:row>34</xdr:row>
      <xdr:rowOff>143815</xdr:rowOff>
    </xdr:to>
    <xdr:cxnSp macro="">
      <xdr:nvCxnSpPr>
        <xdr:cNvPr id="740" name="直線コネクタ 739"/>
        <xdr:cNvCxnSpPr/>
      </xdr:nvCxnSpPr>
      <xdr:spPr>
        <a:xfrm>
          <a:off x="20434300" y="5968848"/>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1" name="フローチャート: 判断 740"/>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2" name="テキスト ボックス 741"/>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139548</xdr:rowOff>
    </xdr:from>
    <xdr:to>
      <xdr:col>107</xdr:col>
      <xdr:colOff>50800</xdr:colOff>
      <xdr:row>35</xdr:row>
      <xdr:rowOff>104877</xdr:rowOff>
    </xdr:to>
    <xdr:cxnSp macro="">
      <xdr:nvCxnSpPr>
        <xdr:cNvPr id="743" name="直線コネクタ 742"/>
        <xdr:cNvCxnSpPr/>
      </xdr:nvCxnSpPr>
      <xdr:spPr>
        <a:xfrm flipV="1">
          <a:off x="19545300" y="5968848"/>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4" name="フローチャート: 判断 743"/>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5" name="テキスト ボックス 744"/>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104877</xdr:rowOff>
    </xdr:from>
    <xdr:to>
      <xdr:col>102</xdr:col>
      <xdr:colOff>114300</xdr:colOff>
      <xdr:row>36</xdr:row>
      <xdr:rowOff>8560</xdr:rowOff>
    </xdr:to>
    <xdr:cxnSp macro="">
      <xdr:nvCxnSpPr>
        <xdr:cNvPr id="746" name="直線コネクタ 745"/>
        <xdr:cNvCxnSpPr/>
      </xdr:nvCxnSpPr>
      <xdr:spPr>
        <a:xfrm flipV="1">
          <a:off x="18656300" y="6105627"/>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49657</xdr:rowOff>
    </xdr:from>
    <xdr:to>
      <xdr:col>102</xdr:col>
      <xdr:colOff>165100</xdr:colOff>
      <xdr:row>38</xdr:row>
      <xdr:rowOff>151257</xdr:rowOff>
    </xdr:to>
    <xdr:sp macro="" textlink="">
      <xdr:nvSpPr>
        <xdr:cNvPr id="747" name="フローチャート: 判断 746"/>
        <xdr:cNvSpPr/>
      </xdr:nvSpPr>
      <xdr:spPr>
        <a:xfrm>
          <a:off x="19494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142384</xdr:rowOff>
    </xdr:from>
    <xdr:ext cx="469744" cy="259045"/>
    <xdr:sp macro="" textlink="">
      <xdr:nvSpPr>
        <xdr:cNvPr id="748" name="テキスト ボックス 747"/>
        <xdr:cNvSpPr txBox="1"/>
      </xdr:nvSpPr>
      <xdr:spPr>
        <a:xfrm>
          <a:off x="19310428"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78004</xdr:rowOff>
    </xdr:from>
    <xdr:to>
      <xdr:col>98</xdr:col>
      <xdr:colOff>38100</xdr:colOff>
      <xdr:row>39</xdr:row>
      <xdr:rowOff>8154</xdr:rowOff>
    </xdr:to>
    <xdr:sp macro="" textlink="">
      <xdr:nvSpPr>
        <xdr:cNvPr id="749" name="フローチャート: 判断 748"/>
        <xdr:cNvSpPr/>
      </xdr:nvSpPr>
      <xdr:spPr>
        <a:xfrm>
          <a:off x="18605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170731</xdr:rowOff>
    </xdr:from>
    <xdr:ext cx="469744" cy="259045"/>
    <xdr:sp macro="" textlink="">
      <xdr:nvSpPr>
        <xdr:cNvPr id="750" name="テキスト ボックス 749"/>
        <xdr:cNvSpPr txBox="1"/>
      </xdr:nvSpPr>
      <xdr:spPr>
        <a:xfrm>
          <a:off x="18421428" y="66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57201</xdr:rowOff>
    </xdr:from>
    <xdr:to>
      <xdr:col>116</xdr:col>
      <xdr:colOff>114300</xdr:colOff>
      <xdr:row>35</xdr:row>
      <xdr:rowOff>158801</xdr:rowOff>
    </xdr:to>
    <xdr:sp macro="" textlink="">
      <xdr:nvSpPr>
        <xdr:cNvPr id="756" name="楕円 755"/>
        <xdr:cNvSpPr/>
      </xdr:nvSpPr>
      <xdr:spPr>
        <a:xfrm>
          <a:off x="221107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80078</xdr:rowOff>
    </xdr:from>
    <xdr:ext cx="469744" cy="259045"/>
    <xdr:sp macro="" textlink="">
      <xdr:nvSpPr>
        <xdr:cNvPr id="757" name="投資及び出資金該当値テキスト"/>
        <xdr:cNvSpPr txBox="1"/>
      </xdr:nvSpPr>
      <xdr:spPr>
        <a:xfrm>
          <a:off x="22212300" y="59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93015</xdr:rowOff>
    </xdr:from>
    <xdr:to>
      <xdr:col>112</xdr:col>
      <xdr:colOff>38100</xdr:colOff>
      <xdr:row>35</xdr:row>
      <xdr:rowOff>23165</xdr:rowOff>
    </xdr:to>
    <xdr:sp macro="" textlink="">
      <xdr:nvSpPr>
        <xdr:cNvPr id="758" name="楕円 757"/>
        <xdr:cNvSpPr/>
      </xdr:nvSpPr>
      <xdr:spPr>
        <a:xfrm>
          <a:off x="21272500" y="5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39692</xdr:rowOff>
    </xdr:from>
    <xdr:ext cx="469744" cy="259045"/>
    <xdr:sp macro="" textlink="">
      <xdr:nvSpPr>
        <xdr:cNvPr id="759" name="テキスト ボックス 758"/>
        <xdr:cNvSpPr txBox="1"/>
      </xdr:nvSpPr>
      <xdr:spPr>
        <a:xfrm>
          <a:off x="21088428" y="56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88748</xdr:rowOff>
    </xdr:from>
    <xdr:to>
      <xdr:col>107</xdr:col>
      <xdr:colOff>101600</xdr:colOff>
      <xdr:row>35</xdr:row>
      <xdr:rowOff>18898</xdr:rowOff>
    </xdr:to>
    <xdr:sp macro="" textlink="">
      <xdr:nvSpPr>
        <xdr:cNvPr id="760" name="楕円 759"/>
        <xdr:cNvSpPr/>
      </xdr:nvSpPr>
      <xdr:spPr>
        <a:xfrm>
          <a:off x="20383500" y="59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35425</xdr:rowOff>
    </xdr:from>
    <xdr:ext cx="534377" cy="259045"/>
    <xdr:sp macro="" textlink="">
      <xdr:nvSpPr>
        <xdr:cNvPr id="761" name="テキスト ボックス 760"/>
        <xdr:cNvSpPr txBox="1"/>
      </xdr:nvSpPr>
      <xdr:spPr>
        <a:xfrm>
          <a:off x="20167111" y="56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54077</xdr:rowOff>
    </xdr:from>
    <xdr:to>
      <xdr:col>102</xdr:col>
      <xdr:colOff>165100</xdr:colOff>
      <xdr:row>35</xdr:row>
      <xdr:rowOff>155677</xdr:rowOff>
    </xdr:to>
    <xdr:sp macro="" textlink="">
      <xdr:nvSpPr>
        <xdr:cNvPr id="762" name="楕円 761"/>
        <xdr:cNvSpPr/>
      </xdr:nvSpPr>
      <xdr:spPr>
        <a:xfrm>
          <a:off x="19494500" y="60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754</xdr:rowOff>
    </xdr:from>
    <xdr:ext cx="469744" cy="259045"/>
    <xdr:sp macro="" textlink="">
      <xdr:nvSpPr>
        <xdr:cNvPr id="763" name="テキスト ボックス 762"/>
        <xdr:cNvSpPr txBox="1"/>
      </xdr:nvSpPr>
      <xdr:spPr>
        <a:xfrm>
          <a:off x="19310428" y="58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129210</xdr:rowOff>
    </xdr:from>
    <xdr:to>
      <xdr:col>98</xdr:col>
      <xdr:colOff>38100</xdr:colOff>
      <xdr:row>36</xdr:row>
      <xdr:rowOff>59360</xdr:rowOff>
    </xdr:to>
    <xdr:sp macro="" textlink="">
      <xdr:nvSpPr>
        <xdr:cNvPr id="764" name="楕円 763"/>
        <xdr:cNvSpPr/>
      </xdr:nvSpPr>
      <xdr:spPr>
        <a:xfrm>
          <a:off x="18605500" y="61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75887</xdr:rowOff>
    </xdr:from>
    <xdr:ext cx="469744" cy="259045"/>
    <xdr:sp macro="" textlink="">
      <xdr:nvSpPr>
        <xdr:cNvPr id="765" name="テキスト ボックス 764"/>
        <xdr:cNvSpPr txBox="1"/>
      </xdr:nvSpPr>
      <xdr:spPr>
        <a:xfrm>
          <a:off x="18421428" y="59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5" name="直線コネクタ 784"/>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8"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9" name="直線コネクタ 788"/>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28772</xdr:rowOff>
    </xdr:from>
    <xdr:to>
      <xdr:col>116</xdr:col>
      <xdr:colOff>63500</xdr:colOff>
      <xdr:row>52</xdr:row>
      <xdr:rowOff>148958</xdr:rowOff>
    </xdr:to>
    <xdr:cxnSp macro="">
      <xdr:nvCxnSpPr>
        <xdr:cNvPr id="790" name="直線コネクタ 789"/>
        <xdr:cNvCxnSpPr/>
      </xdr:nvCxnSpPr>
      <xdr:spPr>
        <a:xfrm flipV="1">
          <a:off x="21323300" y="8944172"/>
          <a:ext cx="838200" cy="1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1" name="貸付金平均値テキスト"/>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2" name="フローチャート: 判断 791"/>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148958</xdr:rowOff>
    </xdr:from>
    <xdr:to>
      <xdr:col>111</xdr:col>
      <xdr:colOff>177800</xdr:colOff>
      <xdr:row>52</xdr:row>
      <xdr:rowOff>163988</xdr:rowOff>
    </xdr:to>
    <xdr:cxnSp macro="">
      <xdr:nvCxnSpPr>
        <xdr:cNvPr id="793" name="直線コネクタ 792"/>
        <xdr:cNvCxnSpPr/>
      </xdr:nvCxnSpPr>
      <xdr:spPr>
        <a:xfrm flipV="1">
          <a:off x="20434300" y="9064358"/>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4" name="フローチャート: 判断 793"/>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167453</xdr:rowOff>
    </xdr:from>
    <xdr:ext cx="469744" cy="259045"/>
    <xdr:sp macro="" textlink="">
      <xdr:nvSpPr>
        <xdr:cNvPr id="795" name="テキスト ボックス 794"/>
        <xdr:cNvSpPr txBox="1"/>
      </xdr:nvSpPr>
      <xdr:spPr>
        <a:xfrm>
          <a:off x="21088428" y="976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129984</xdr:rowOff>
    </xdr:from>
    <xdr:to>
      <xdr:col>107</xdr:col>
      <xdr:colOff>50800</xdr:colOff>
      <xdr:row>52</xdr:row>
      <xdr:rowOff>163988</xdr:rowOff>
    </xdr:to>
    <xdr:cxnSp macro="">
      <xdr:nvCxnSpPr>
        <xdr:cNvPr id="796" name="直線コネクタ 795"/>
        <xdr:cNvCxnSpPr/>
      </xdr:nvCxnSpPr>
      <xdr:spPr>
        <a:xfrm>
          <a:off x="19545300" y="9045384"/>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7" name="フローチャート: 判断 796"/>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34123</xdr:rowOff>
    </xdr:from>
    <xdr:ext cx="469744" cy="259045"/>
    <xdr:sp macro="" textlink="">
      <xdr:nvSpPr>
        <xdr:cNvPr id="798" name="テキスト ボックス 797"/>
        <xdr:cNvSpPr txBox="1"/>
      </xdr:nvSpPr>
      <xdr:spPr>
        <a:xfrm>
          <a:off x="20199428" y="98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87865</xdr:rowOff>
    </xdr:from>
    <xdr:to>
      <xdr:col>102</xdr:col>
      <xdr:colOff>114300</xdr:colOff>
      <xdr:row>52</xdr:row>
      <xdr:rowOff>129984</xdr:rowOff>
    </xdr:to>
    <xdr:cxnSp macro="">
      <xdr:nvCxnSpPr>
        <xdr:cNvPr id="799" name="直線コネクタ 798"/>
        <xdr:cNvCxnSpPr/>
      </xdr:nvCxnSpPr>
      <xdr:spPr>
        <a:xfrm>
          <a:off x="18656300" y="9003265"/>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69183</xdr:rowOff>
    </xdr:from>
    <xdr:to>
      <xdr:col>102</xdr:col>
      <xdr:colOff>165100</xdr:colOff>
      <xdr:row>57</xdr:row>
      <xdr:rowOff>170783</xdr:rowOff>
    </xdr:to>
    <xdr:sp macro="" textlink="">
      <xdr:nvSpPr>
        <xdr:cNvPr id="800" name="フローチャート: 判断 799"/>
        <xdr:cNvSpPr/>
      </xdr:nvSpPr>
      <xdr:spPr>
        <a:xfrm>
          <a:off x="19494500" y="984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161910</xdr:rowOff>
    </xdr:from>
    <xdr:ext cx="469744" cy="259045"/>
    <xdr:sp macro="" textlink="">
      <xdr:nvSpPr>
        <xdr:cNvPr id="801" name="テキスト ボックス 800"/>
        <xdr:cNvSpPr txBox="1"/>
      </xdr:nvSpPr>
      <xdr:spPr>
        <a:xfrm>
          <a:off x="19310428" y="99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67183</xdr:rowOff>
    </xdr:from>
    <xdr:to>
      <xdr:col>98</xdr:col>
      <xdr:colOff>38100</xdr:colOff>
      <xdr:row>57</xdr:row>
      <xdr:rowOff>168783</xdr:rowOff>
    </xdr:to>
    <xdr:sp macro="" textlink="">
      <xdr:nvSpPr>
        <xdr:cNvPr id="802" name="フローチャート: 判断 801"/>
        <xdr:cNvSpPr/>
      </xdr:nvSpPr>
      <xdr:spPr>
        <a:xfrm>
          <a:off x="18605500" y="983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159910</xdr:rowOff>
    </xdr:from>
    <xdr:ext cx="469744" cy="259045"/>
    <xdr:sp macro="" textlink="">
      <xdr:nvSpPr>
        <xdr:cNvPr id="803" name="テキスト ボックス 802"/>
        <xdr:cNvSpPr txBox="1"/>
      </xdr:nvSpPr>
      <xdr:spPr>
        <a:xfrm>
          <a:off x="18421428" y="99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149422</xdr:rowOff>
    </xdr:from>
    <xdr:to>
      <xdr:col>116</xdr:col>
      <xdr:colOff>114300</xdr:colOff>
      <xdr:row>52</xdr:row>
      <xdr:rowOff>79572</xdr:rowOff>
    </xdr:to>
    <xdr:sp macro="" textlink="">
      <xdr:nvSpPr>
        <xdr:cNvPr id="809" name="楕円 808"/>
        <xdr:cNvSpPr/>
      </xdr:nvSpPr>
      <xdr:spPr>
        <a:xfrm>
          <a:off x="22110700" y="88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849</xdr:rowOff>
    </xdr:from>
    <xdr:ext cx="534377" cy="259045"/>
    <xdr:sp macro="" textlink="">
      <xdr:nvSpPr>
        <xdr:cNvPr id="810" name="貸付金該当値テキスト"/>
        <xdr:cNvSpPr txBox="1"/>
      </xdr:nvSpPr>
      <xdr:spPr>
        <a:xfrm>
          <a:off x="22212300" y="87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98158</xdr:rowOff>
    </xdr:from>
    <xdr:to>
      <xdr:col>112</xdr:col>
      <xdr:colOff>38100</xdr:colOff>
      <xdr:row>53</xdr:row>
      <xdr:rowOff>28308</xdr:rowOff>
    </xdr:to>
    <xdr:sp macro="" textlink="">
      <xdr:nvSpPr>
        <xdr:cNvPr id="811" name="楕円 810"/>
        <xdr:cNvSpPr/>
      </xdr:nvSpPr>
      <xdr:spPr>
        <a:xfrm>
          <a:off x="21272500" y="90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44835</xdr:rowOff>
    </xdr:from>
    <xdr:ext cx="534377" cy="259045"/>
    <xdr:sp macro="" textlink="">
      <xdr:nvSpPr>
        <xdr:cNvPr id="812" name="テキスト ボックス 811"/>
        <xdr:cNvSpPr txBox="1"/>
      </xdr:nvSpPr>
      <xdr:spPr>
        <a:xfrm>
          <a:off x="21056111" y="87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113188</xdr:rowOff>
    </xdr:from>
    <xdr:to>
      <xdr:col>107</xdr:col>
      <xdr:colOff>101600</xdr:colOff>
      <xdr:row>53</xdr:row>
      <xdr:rowOff>43338</xdr:rowOff>
    </xdr:to>
    <xdr:sp macro="" textlink="">
      <xdr:nvSpPr>
        <xdr:cNvPr id="813" name="楕円 812"/>
        <xdr:cNvSpPr/>
      </xdr:nvSpPr>
      <xdr:spPr>
        <a:xfrm>
          <a:off x="20383500" y="9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59865</xdr:rowOff>
    </xdr:from>
    <xdr:ext cx="534377" cy="259045"/>
    <xdr:sp macro="" textlink="">
      <xdr:nvSpPr>
        <xdr:cNvPr id="814" name="テキスト ボックス 813"/>
        <xdr:cNvSpPr txBox="1"/>
      </xdr:nvSpPr>
      <xdr:spPr>
        <a:xfrm>
          <a:off x="20167111" y="88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79184</xdr:rowOff>
    </xdr:from>
    <xdr:to>
      <xdr:col>102</xdr:col>
      <xdr:colOff>165100</xdr:colOff>
      <xdr:row>53</xdr:row>
      <xdr:rowOff>9334</xdr:rowOff>
    </xdr:to>
    <xdr:sp macro="" textlink="">
      <xdr:nvSpPr>
        <xdr:cNvPr id="815" name="楕円 814"/>
        <xdr:cNvSpPr/>
      </xdr:nvSpPr>
      <xdr:spPr>
        <a:xfrm>
          <a:off x="19494500" y="89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25861</xdr:rowOff>
    </xdr:from>
    <xdr:ext cx="534377" cy="259045"/>
    <xdr:sp macro="" textlink="">
      <xdr:nvSpPr>
        <xdr:cNvPr id="816" name="テキスト ボックス 815"/>
        <xdr:cNvSpPr txBox="1"/>
      </xdr:nvSpPr>
      <xdr:spPr>
        <a:xfrm>
          <a:off x="19278111" y="87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37065</xdr:rowOff>
    </xdr:from>
    <xdr:to>
      <xdr:col>98</xdr:col>
      <xdr:colOff>38100</xdr:colOff>
      <xdr:row>52</xdr:row>
      <xdr:rowOff>138665</xdr:rowOff>
    </xdr:to>
    <xdr:sp macro="" textlink="">
      <xdr:nvSpPr>
        <xdr:cNvPr id="817" name="楕円 816"/>
        <xdr:cNvSpPr/>
      </xdr:nvSpPr>
      <xdr:spPr>
        <a:xfrm>
          <a:off x="18605500" y="8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155192</xdr:rowOff>
    </xdr:from>
    <xdr:ext cx="534377" cy="259045"/>
    <xdr:sp macro="" textlink="">
      <xdr:nvSpPr>
        <xdr:cNvPr id="818" name="テキスト ボックス 817"/>
        <xdr:cNvSpPr txBox="1"/>
      </xdr:nvSpPr>
      <xdr:spPr>
        <a:xfrm>
          <a:off x="18389111" y="87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5" name="直線コネクタ 844"/>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6"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7" name="直線コネクタ 846"/>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8"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9" name="直線コネクタ 848"/>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20861</xdr:rowOff>
    </xdr:from>
    <xdr:to>
      <xdr:col>116</xdr:col>
      <xdr:colOff>63500</xdr:colOff>
      <xdr:row>74</xdr:row>
      <xdr:rowOff>128776</xdr:rowOff>
    </xdr:to>
    <xdr:cxnSp macro="">
      <xdr:nvCxnSpPr>
        <xdr:cNvPr id="850" name="直線コネクタ 849"/>
        <xdr:cNvCxnSpPr/>
      </xdr:nvCxnSpPr>
      <xdr:spPr>
        <a:xfrm flipV="1">
          <a:off x="21323300" y="12708161"/>
          <a:ext cx="838200" cy="10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1" name="繰出金平均値テキスト"/>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2" name="フローチャート: 判断 851"/>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128776</xdr:rowOff>
    </xdr:from>
    <xdr:to>
      <xdr:col>111</xdr:col>
      <xdr:colOff>177800</xdr:colOff>
      <xdr:row>74</xdr:row>
      <xdr:rowOff>169059</xdr:rowOff>
    </xdr:to>
    <xdr:cxnSp macro="">
      <xdr:nvCxnSpPr>
        <xdr:cNvPr id="853" name="直線コネクタ 852"/>
        <xdr:cNvCxnSpPr/>
      </xdr:nvCxnSpPr>
      <xdr:spPr>
        <a:xfrm flipV="1">
          <a:off x="20434300" y="12816076"/>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4" name="フローチャート: 判断 853"/>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5" name="テキスト ボックス 854"/>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169059</xdr:rowOff>
    </xdr:from>
    <xdr:to>
      <xdr:col>107</xdr:col>
      <xdr:colOff>50800</xdr:colOff>
      <xdr:row>75</xdr:row>
      <xdr:rowOff>9627</xdr:rowOff>
    </xdr:to>
    <xdr:cxnSp macro="">
      <xdr:nvCxnSpPr>
        <xdr:cNvPr id="856" name="直線コネクタ 855"/>
        <xdr:cNvCxnSpPr/>
      </xdr:nvCxnSpPr>
      <xdr:spPr>
        <a:xfrm flipV="1">
          <a:off x="19545300" y="12856359"/>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7" name="フローチャート: 判断 856"/>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58" name="テキスト ボックス 857"/>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9627</xdr:rowOff>
    </xdr:from>
    <xdr:to>
      <xdr:col>102</xdr:col>
      <xdr:colOff>114300</xdr:colOff>
      <xdr:row>75</xdr:row>
      <xdr:rowOff>96445</xdr:rowOff>
    </xdr:to>
    <xdr:cxnSp macro="">
      <xdr:nvCxnSpPr>
        <xdr:cNvPr id="859" name="直線コネクタ 858"/>
        <xdr:cNvCxnSpPr/>
      </xdr:nvCxnSpPr>
      <xdr:spPr>
        <a:xfrm flipV="1">
          <a:off x="18656300" y="12868377"/>
          <a:ext cx="8890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81291</xdr:rowOff>
    </xdr:from>
    <xdr:to>
      <xdr:col>102</xdr:col>
      <xdr:colOff>165100</xdr:colOff>
      <xdr:row>78</xdr:row>
      <xdr:rowOff>11441</xdr:rowOff>
    </xdr:to>
    <xdr:sp macro="" textlink="">
      <xdr:nvSpPr>
        <xdr:cNvPr id="860" name="フローチャート: 判断 859"/>
        <xdr:cNvSpPr/>
      </xdr:nvSpPr>
      <xdr:spPr>
        <a:xfrm>
          <a:off x="19494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2568</xdr:rowOff>
    </xdr:from>
    <xdr:ext cx="534377" cy="259045"/>
    <xdr:sp macro="" textlink="">
      <xdr:nvSpPr>
        <xdr:cNvPr id="861" name="テキスト ボックス 860"/>
        <xdr:cNvSpPr txBox="1"/>
      </xdr:nvSpPr>
      <xdr:spPr>
        <a:xfrm>
          <a:off x="19278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58970</xdr:rowOff>
    </xdr:from>
    <xdr:to>
      <xdr:col>98</xdr:col>
      <xdr:colOff>38100</xdr:colOff>
      <xdr:row>77</xdr:row>
      <xdr:rowOff>160570</xdr:rowOff>
    </xdr:to>
    <xdr:sp macro="" textlink="">
      <xdr:nvSpPr>
        <xdr:cNvPr id="862" name="フローチャート: 判断 861"/>
        <xdr:cNvSpPr/>
      </xdr:nvSpPr>
      <xdr:spPr>
        <a:xfrm>
          <a:off x="18605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151697</xdr:rowOff>
    </xdr:from>
    <xdr:ext cx="534377" cy="259045"/>
    <xdr:sp macro="" textlink="">
      <xdr:nvSpPr>
        <xdr:cNvPr id="863" name="テキスト ボックス 862"/>
        <xdr:cNvSpPr txBox="1"/>
      </xdr:nvSpPr>
      <xdr:spPr>
        <a:xfrm>
          <a:off x="18389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141511</xdr:rowOff>
    </xdr:from>
    <xdr:to>
      <xdr:col>116</xdr:col>
      <xdr:colOff>114300</xdr:colOff>
      <xdr:row>74</xdr:row>
      <xdr:rowOff>71661</xdr:rowOff>
    </xdr:to>
    <xdr:sp macro="" textlink="">
      <xdr:nvSpPr>
        <xdr:cNvPr id="869" name="楕円 868"/>
        <xdr:cNvSpPr/>
      </xdr:nvSpPr>
      <xdr:spPr>
        <a:xfrm>
          <a:off x="22110700" y="12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164388</xdr:rowOff>
    </xdr:from>
    <xdr:ext cx="534377" cy="259045"/>
    <xdr:sp macro="" textlink="">
      <xdr:nvSpPr>
        <xdr:cNvPr id="870" name="繰出金該当値テキスト"/>
        <xdr:cNvSpPr txBox="1"/>
      </xdr:nvSpPr>
      <xdr:spPr>
        <a:xfrm>
          <a:off x="22212300" y="125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77976</xdr:rowOff>
    </xdr:from>
    <xdr:to>
      <xdr:col>112</xdr:col>
      <xdr:colOff>38100</xdr:colOff>
      <xdr:row>75</xdr:row>
      <xdr:rowOff>8126</xdr:rowOff>
    </xdr:to>
    <xdr:sp macro="" textlink="">
      <xdr:nvSpPr>
        <xdr:cNvPr id="871" name="楕円 870"/>
        <xdr:cNvSpPr/>
      </xdr:nvSpPr>
      <xdr:spPr>
        <a:xfrm>
          <a:off x="21272500" y="127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24653</xdr:rowOff>
    </xdr:from>
    <xdr:ext cx="534377" cy="259045"/>
    <xdr:sp macro="" textlink="">
      <xdr:nvSpPr>
        <xdr:cNvPr id="872" name="テキスト ボックス 871"/>
        <xdr:cNvSpPr txBox="1"/>
      </xdr:nvSpPr>
      <xdr:spPr>
        <a:xfrm>
          <a:off x="21056111" y="125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118259</xdr:rowOff>
    </xdr:from>
    <xdr:to>
      <xdr:col>107</xdr:col>
      <xdr:colOff>101600</xdr:colOff>
      <xdr:row>75</xdr:row>
      <xdr:rowOff>48409</xdr:rowOff>
    </xdr:to>
    <xdr:sp macro="" textlink="">
      <xdr:nvSpPr>
        <xdr:cNvPr id="873" name="楕円 872"/>
        <xdr:cNvSpPr/>
      </xdr:nvSpPr>
      <xdr:spPr>
        <a:xfrm>
          <a:off x="20383500" y="128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64936</xdr:rowOff>
    </xdr:from>
    <xdr:ext cx="534377" cy="259045"/>
    <xdr:sp macro="" textlink="">
      <xdr:nvSpPr>
        <xdr:cNvPr id="874" name="テキスト ボックス 873"/>
        <xdr:cNvSpPr txBox="1"/>
      </xdr:nvSpPr>
      <xdr:spPr>
        <a:xfrm>
          <a:off x="20167111" y="125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130277</xdr:rowOff>
    </xdr:from>
    <xdr:to>
      <xdr:col>102</xdr:col>
      <xdr:colOff>165100</xdr:colOff>
      <xdr:row>75</xdr:row>
      <xdr:rowOff>60427</xdr:rowOff>
    </xdr:to>
    <xdr:sp macro="" textlink="">
      <xdr:nvSpPr>
        <xdr:cNvPr id="875" name="楕円 874"/>
        <xdr:cNvSpPr/>
      </xdr:nvSpPr>
      <xdr:spPr>
        <a:xfrm>
          <a:off x="194945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76954</xdr:rowOff>
    </xdr:from>
    <xdr:ext cx="534377" cy="259045"/>
    <xdr:sp macro="" textlink="">
      <xdr:nvSpPr>
        <xdr:cNvPr id="876" name="テキスト ボックス 875"/>
        <xdr:cNvSpPr txBox="1"/>
      </xdr:nvSpPr>
      <xdr:spPr>
        <a:xfrm>
          <a:off x="19278111" y="125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45645</xdr:rowOff>
    </xdr:from>
    <xdr:to>
      <xdr:col>98</xdr:col>
      <xdr:colOff>38100</xdr:colOff>
      <xdr:row>75</xdr:row>
      <xdr:rowOff>147245</xdr:rowOff>
    </xdr:to>
    <xdr:sp macro="" textlink="">
      <xdr:nvSpPr>
        <xdr:cNvPr id="877" name="楕円 876"/>
        <xdr:cNvSpPr/>
      </xdr:nvSpPr>
      <xdr:spPr>
        <a:xfrm>
          <a:off x="18605500" y="129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163772</xdr:rowOff>
    </xdr:from>
    <xdr:ext cx="534377" cy="259045"/>
    <xdr:sp macro="" textlink="">
      <xdr:nvSpPr>
        <xdr:cNvPr id="878" name="テキスト ボックス 877"/>
        <xdr:cNvSpPr txBox="1"/>
      </xdr:nvSpPr>
      <xdr:spPr>
        <a:xfrm>
          <a:off x="18389111" y="126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主な増加要因として、物件費はふるさと寄附金の増収に伴う返礼品経費等の増、公債費は平成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年度借入の過疎ハード事業償還開始、令和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年度借入の過疎ハード事業（高度無線環境整備推進事業）の事業完了による繰上償還の増が要因となっている。</a:t>
          </a:r>
        </a:p>
        <a:p>
          <a:r>
            <a:rPr kumimoji="1" lang="ja-JP" altLang="en-US" sz="1300">
              <a:latin typeface="ＭＳ Ｐゴシック" panose="020B0600070205080204" pitchFamily="50" charset="-128"/>
              <a:ea typeface="ＭＳ Ｐゴシック" panose="020B0600070205080204" pitchFamily="50" charset="-128"/>
            </a:rPr>
            <a:t>　主な減少要因として、扶助費は、住民税非課税世帯に対する臨時特別給付金事業完了に伴う減が主な要因となっている。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今後、公共施設の更新等に伴う普通建設事業費や公債費の増が見込まれていることから、優先度や緊急性を判断し、事業の選択と集中化を図りながら、引き続き適正な財政運営を行っていく。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18,171
18,058
438.41
13,120,188
12,914,745
174,493
7,055,812
10,634,113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14950</xdr:rowOff>
    </xdr:from>
    <xdr:to>
      <xdr:col>24</xdr:col>
      <xdr:colOff>63500</xdr:colOff>
      <xdr:row>34</xdr:row>
      <xdr:rowOff>31278</xdr:rowOff>
    </xdr:to>
    <xdr:cxnSp macro="">
      <xdr:nvCxnSpPr>
        <xdr:cNvPr id="63" name="直線コネクタ 62"/>
        <xdr:cNvCxnSpPr/>
      </xdr:nvCxnSpPr>
      <xdr:spPr>
        <a:xfrm flipV="1">
          <a:off x="3797300" y="5672800"/>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31278</xdr:rowOff>
    </xdr:from>
    <xdr:to>
      <xdr:col>19</xdr:col>
      <xdr:colOff>177800</xdr:colOff>
      <xdr:row>34</xdr:row>
      <xdr:rowOff>83203</xdr:rowOff>
    </xdr:to>
    <xdr:cxnSp macro="">
      <xdr:nvCxnSpPr>
        <xdr:cNvPr id="66" name="直線コネクタ 65"/>
        <xdr:cNvCxnSpPr/>
      </xdr:nvCxnSpPr>
      <xdr:spPr>
        <a:xfrm flipV="1">
          <a:off x="2908300" y="5860578"/>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55445</xdr:rowOff>
    </xdr:from>
    <xdr:to>
      <xdr:col>15</xdr:col>
      <xdr:colOff>50800</xdr:colOff>
      <xdr:row>34</xdr:row>
      <xdr:rowOff>83203</xdr:rowOff>
    </xdr:to>
    <xdr:cxnSp macro="">
      <xdr:nvCxnSpPr>
        <xdr:cNvPr id="69" name="直線コネクタ 68"/>
        <xdr:cNvCxnSpPr/>
      </xdr:nvCxnSpPr>
      <xdr:spPr>
        <a:xfrm>
          <a:off x="2019300" y="588474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55445</xdr:rowOff>
    </xdr:from>
    <xdr:to>
      <xdr:col>10</xdr:col>
      <xdr:colOff>114300</xdr:colOff>
      <xdr:row>34</xdr:row>
      <xdr:rowOff>59690</xdr:rowOff>
    </xdr:to>
    <xdr:cxnSp macro="">
      <xdr:nvCxnSpPr>
        <xdr:cNvPr id="72" name="直線コネクタ 71"/>
        <xdr:cNvCxnSpPr/>
      </xdr:nvCxnSpPr>
      <xdr:spPr>
        <a:xfrm flipV="1">
          <a:off x="1130300" y="588474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126456</xdr:rowOff>
    </xdr:from>
    <xdr:to>
      <xdr:col>10</xdr:col>
      <xdr:colOff>165100</xdr:colOff>
      <xdr:row>38</xdr:row>
      <xdr:rowOff>56606</xdr:rowOff>
    </xdr:to>
    <xdr:sp macro="" textlink="">
      <xdr:nvSpPr>
        <xdr:cNvPr id="73" name="フローチャート: 判断 72"/>
        <xdr:cNvSpPr/>
      </xdr:nvSpPr>
      <xdr:spPr>
        <a:xfrm>
          <a:off x="1968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47733</xdr:rowOff>
    </xdr:from>
    <xdr:ext cx="469744" cy="259045"/>
    <xdr:sp macro="" textlink="">
      <xdr:nvSpPr>
        <xdr:cNvPr id="74" name="テキスト ボックス 73"/>
        <xdr:cNvSpPr txBox="1"/>
      </xdr:nvSpPr>
      <xdr:spPr>
        <a:xfrm>
          <a:off x="1784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75" name="フローチャート: 判断 74"/>
        <xdr:cNvSpPr/>
      </xdr:nvSpPr>
      <xdr:spPr>
        <a:xfrm>
          <a:off x="1079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50999</xdr:rowOff>
    </xdr:from>
    <xdr:ext cx="469744" cy="259045"/>
    <xdr:sp macro="" textlink="">
      <xdr:nvSpPr>
        <xdr:cNvPr id="76" name="テキスト ボックス 75"/>
        <xdr:cNvSpPr txBox="1"/>
      </xdr:nvSpPr>
      <xdr:spPr>
        <a:xfrm>
          <a:off x="895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135600</xdr:rowOff>
    </xdr:from>
    <xdr:to>
      <xdr:col>24</xdr:col>
      <xdr:colOff>114300</xdr:colOff>
      <xdr:row>33</xdr:row>
      <xdr:rowOff>65750</xdr:rowOff>
    </xdr:to>
    <xdr:sp macro="" textlink="">
      <xdr:nvSpPr>
        <xdr:cNvPr id="82" name="楕円 81"/>
        <xdr:cNvSpPr/>
      </xdr:nvSpPr>
      <xdr:spPr>
        <a:xfrm>
          <a:off x="4584700" y="5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158477</xdr:rowOff>
    </xdr:from>
    <xdr:ext cx="469744" cy="259045"/>
    <xdr:sp macro="" textlink="">
      <xdr:nvSpPr>
        <xdr:cNvPr id="83" name="議会費該当値テキスト"/>
        <xdr:cNvSpPr txBox="1"/>
      </xdr:nvSpPr>
      <xdr:spPr>
        <a:xfrm>
          <a:off x="4686300" y="54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151928</xdr:rowOff>
    </xdr:from>
    <xdr:to>
      <xdr:col>20</xdr:col>
      <xdr:colOff>38100</xdr:colOff>
      <xdr:row>34</xdr:row>
      <xdr:rowOff>82078</xdr:rowOff>
    </xdr:to>
    <xdr:sp macro="" textlink="">
      <xdr:nvSpPr>
        <xdr:cNvPr id="84" name="楕円 83"/>
        <xdr:cNvSpPr/>
      </xdr:nvSpPr>
      <xdr:spPr>
        <a:xfrm>
          <a:off x="3746500" y="58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98605</xdr:rowOff>
    </xdr:from>
    <xdr:ext cx="469744" cy="259045"/>
    <xdr:sp macro="" textlink="">
      <xdr:nvSpPr>
        <xdr:cNvPr id="85" name="テキスト ボックス 84"/>
        <xdr:cNvSpPr txBox="1"/>
      </xdr:nvSpPr>
      <xdr:spPr>
        <a:xfrm>
          <a:off x="3562428" y="558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xdr:rowOff>
    </xdr:from>
    <xdr:to>
      <xdr:col>15</xdr:col>
      <xdr:colOff>101600</xdr:colOff>
      <xdr:row>34</xdr:row>
      <xdr:rowOff>134003</xdr:rowOff>
    </xdr:to>
    <xdr:sp macro="" textlink="">
      <xdr:nvSpPr>
        <xdr:cNvPr id="86" name="楕円 85"/>
        <xdr:cNvSpPr/>
      </xdr:nvSpPr>
      <xdr:spPr>
        <a:xfrm>
          <a:off x="2857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150530</xdr:rowOff>
    </xdr:from>
    <xdr:ext cx="469744" cy="259045"/>
    <xdr:sp macro="" textlink="">
      <xdr:nvSpPr>
        <xdr:cNvPr id="87" name="テキスト ボックス 86"/>
        <xdr:cNvSpPr txBox="1"/>
      </xdr:nvSpPr>
      <xdr:spPr>
        <a:xfrm>
          <a:off x="2673428" y="56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4645</xdr:rowOff>
    </xdr:from>
    <xdr:to>
      <xdr:col>10</xdr:col>
      <xdr:colOff>165100</xdr:colOff>
      <xdr:row>34</xdr:row>
      <xdr:rowOff>106245</xdr:rowOff>
    </xdr:to>
    <xdr:sp macro="" textlink="">
      <xdr:nvSpPr>
        <xdr:cNvPr id="88" name="楕円 87"/>
        <xdr:cNvSpPr/>
      </xdr:nvSpPr>
      <xdr:spPr>
        <a:xfrm>
          <a:off x="1968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122772</xdr:rowOff>
    </xdr:from>
    <xdr:ext cx="469744" cy="259045"/>
    <xdr:sp macro="" textlink="">
      <xdr:nvSpPr>
        <xdr:cNvPr id="89" name="テキスト ボックス 88"/>
        <xdr:cNvSpPr txBox="1"/>
      </xdr:nvSpPr>
      <xdr:spPr>
        <a:xfrm>
          <a:off x="1784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8890</xdr:rowOff>
    </xdr:from>
    <xdr:to>
      <xdr:col>6</xdr:col>
      <xdr:colOff>38100</xdr:colOff>
      <xdr:row>34</xdr:row>
      <xdr:rowOff>110490</xdr:rowOff>
    </xdr:to>
    <xdr:sp macro="" textlink="">
      <xdr:nvSpPr>
        <xdr:cNvPr id="90" name="楕円 89"/>
        <xdr:cNvSpPr/>
      </xdr:nvSpPr>
      <xdr:spPr>
        <a:xfrm>
          <a:off x="1079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127017</xdr:rowOff>
    </xdr:from>
    <xdr:ext cx="469744" cy="259045"/>
    <xdr:sp macro="" textlink="">
      <xdr:nvSpPr>
        <xdr:cNvPr id="91" name="テキスト ボックス 90"/>
        <xdr:cNvSpPr txBox="1"/>
      </xdr:nvSpPr>
      <xdr:spPr>
        <a:xfrm>
          <a:off x="895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58785</xdr:rowOff>
    </xdr:from>
    <xdr:to>
      <xdr:col>24</xdr:col>
      <xdr:colOff>63500</xdr:colOff>
      <xdr:row>55</xdr:row>
      <xdr:rowOff>119904</xdr:rowOff>
    </xdr:to>
    <xdr:cxnSp macro="">
      <xdr:nvCxnSpPr>
        <xdr:cNvPr id="118" name="直線コネクタ 117"/>
        <xdr:cNvCxnSpPr/>
      </xdr:nvCxnSpPr>
      <xdr:spPr>
        <a:xfrm flipV="1">
          <a:off x="3797300" y="9488535"/>
          <a:ext cx="838200" cy="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11734</xdr:rowOff>
    </xdr:from>
    <xdr:to>
      <xdr:col>19</xdr:col>
      <xdr:colOff>177800</xdr:colOff>
      <xdr:row>55</xdr:row>
      <xdr:rowOff>119904</xdr:rowOff>
    </xdr:to>
    <xdr:cxnSp macro="">
      <xdr:nvCxnSpPr>
        <xdr:cNvPr id="121" name="直線コネクタ 120"/>
        <xdr:cNvCxnSpPr/>
      </xdr:nvCxnSpPr>
      <xdr:spPr>
        <a:xfrm>
          <a:off x="2908300" y="8584234"/>
          <a:ext cx="889000" cy="96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11734</xdr:rowOff>
    </xdr:from>
    <xdr:to>
      <xdr:col>15</xdr:col>
      <xdr:colOff>50800</xdr:colOff>
      <xdr:row>56</xdr:row>
      <xdr:rowOff>99805</xdr:rowOff>
    </xdr:to>
    <xdr:cxnSp macro="">
      <xdr:nvCxnSpPr>
        <xdr:cNvPr id="124" name="直線コネクタ 123"/>
        <xdr:cNvCxnSpPr/>
      </xdr:nvCxnSpPr>
      <xdr:spPr>
        <a:xfrm flipV="1">
          <a:off x="2019300" y="8584234"/>
          <a:ext cx="889000" cy="11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99805</xdr:rowOff>
    </xdr:from>
    <xdr:to>
      <xdr:col>10</xdr:col>
      <xdr:colOff>114300</xdr:colOff>
      <xdr:row>56</xdr:row>
      <xdr:rowOff>143070</xdr:rowOff>
    </xdr:to>
    <xdr:cxnSp macro="">
      <xdr:nvCxnSpPr>
        <xdr:cNvPr id="127" name="直線コネクタ 126"/>
        <xdr:cNvCxnSpPr/>
      </xdr:nvCxnSpPr>
      <xdr:spPr>
        <a:xfrm flipV="1">
          <a:off x="1130300" y="9701005"/>
          <a:ext cx="889000" cy="4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13101</xdr:rowOff>
    </xdr:from>
    <xdr:to>
      <xdr:col>10</xdr:col>
      <xdr:colOff>165100</xdr:colOff>
      <xdr:row>57</xdr:row>
      <xdr:rowOff>114701</xdr:rowOff>
    </xdr:to>
    <xdr:sp macro="" textlink="">
      <xdr:nvSpPr>
        <xdr:cNvPr id="128" name="フローチャート: 判断 127"/>
        <xdr:cNvSpPr/>
      </xdr:nvSpPr>
      <xdr:spPr>
        <a:xfrm>
          <a:off x="1968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105828</xdr:rowOff>
    </xdr:from>
    <xdr:ext cx="534377" cy="259045"/>
    <xdr:sp macro="" textlink="">
      <xdr:nvSpPr>
        <xdr:cNvPr id="129" name="テキスト ボックス 128"/>
        <xdr:cNvSpPr txBox="1"/>
      </xdr:nvSpPr>
      <xdr:spPr>
        <a:xfrm>
          <a:off x="1752111" y="98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133752</xdr:rowOff>
    </xdr:from>
    <xdr:to>
      <xdr:col>6</xdr:col>
      <xdr:colOff>38100</xdr:colOff>
      <xdr:row>57</xdr:row>
      <xdr:rowOff>63902</xdr:rowOff>
    </xdr:to>
    <xdr:sp macro="" textlink="">
      <xdr:nvSpPr>
        <xdr:cNvPr id="130" name="フローチャート: 判断 129"/>
        <xdr:cNvSpPr/>
      </xdr:nvSpPr>
      <xdr:spPr>
        <a:xfrm>
          <a:off x="1079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55029</xdr:rowOff>
    </xdr:from>
    <xdr:ext cx="534377" cy="259045"/>
    <xdr:sp macro="" textlink="">
      <xdr:nvSpPr>
        <xdr:cNvPr id="131" name="テキスト ボックス 130"/>
        <xdr:cNvSpPr txBox="1"/>
      </xdr:nvSpPr>
      <xdr:spPr>
        <a:xfrm>
          <a:off x="863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7985</xdr:rowOff>
    </xdr:from>
    <xdr:to>
      <xdr:col>24</xdr:col>
      <xdr:colOff>114300</xdr:colOff>
      <xdr:row>55</xdr:row>
      <xdr:rowOff>109585</xdr:rowOff>
    </xdr:to>
    <xdr:sp macro="" textlink="">
      <xdr:nvSpPr>
        <xdr:cNvPr id="137" name="楕円 136"/>
        <xdr:cNvSpPr/>
      </xdr:nvSpPr>
      <xdr:spPr>
        <a:xfrm>
          <a:off x="4584700" y="94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30862</xdr:rowOff>
    </xdr:from>
    <xdr:ext cx="599010" cy="259045"/>
    <xdr:sp macro="" textlink="">
      <xdr:nvSpPr>
        <xdr:cNvPr id="138" name="総務費該当値テキスト"/>
        <xdr:cNvSpPr txBox="1"/>
      </xdr:nvSpPr>
      <xdr:spPr>
        <a:xfrm>
          <a:off x="4686300" y="928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69104</xdr:rowOff>
    </xdr:from>
    <xdr:to>
      <xdr:col>20</xdr:col>
      <xdr:colOff>38100</xdr:colOff>
      <xdr:row>55</xdr:row>
      <xdr:rowOff>170704</xdr:rowOff>
    </xdr:to>
    <xdr:sp macro="" textlink="">
      <xdr:nvSpPr>
        <xdr:cNvPr id="139" name="楕円 138"/>
        <xdr:cNvSpPr/>
      </xdr:nvSpPr>
      <xdr:spPr>
        <a:xfrm>
          <a:off x="3746500" y="94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161831</xdr:rowOff>
    </xdr:from>
    <xdr:ext cx="599010" cy="259045"/>
    <xdr:sp macro="" textlink="">
      <xdr:nvSpPr>
        <xdr:cNvPr id="140" name="テキスト ボックス 139"/>
        <xdr:cNvSpPr txBox="1"/>
      </xdr:nvSpPr>
      <xdr:spPr>
        <a:xfrm>
          <a:off x="3497795" y="959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132384</xdr:rowOff>
    </xdr:from>
    <xdr:to>
      <xdr:col>15</xdr:col>
      <xdr:colOff>101600</xdr:colOff>
      <xdr:row>50</xdr:row>
      <xdr:rowOff>62534</xdr:rowOff>
    </xdr:to>
    <xdr:sp macro="" textlink="">
      <xdr:nvSpPr>
        <xdr:cNvPr id="141" name="楕円 140"/>
        <xdr:cNvSpPr/>
      </xdr:nvSpPr>
      <xdr:spPr>
        <a:xfrm>
          <a:off x="2857500" y="85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79061</xdr:rowOff>
    </xdr:from>
    <xdr:ext cx="599010" cy="259045"/>
    <xdr:sp macro="" textlink="">
      <xdr:nvSpPr>
        <xdr:cNvPr id="142" name="テキスト ボックス 141"/>
        <xdr:cNvSpPr txBox="1"/>
      </xdr:nvSpPr>
      <xdr:spPr>
        <a:xfrm>
          <a:off x="2608795" y="83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49005</xdr:rowOff>
    </xdr:from>
    <xdr:to>
      <xdr:col>10</xdr:col>
      <xdr:colOff>165100</xdr:colOff>
      <xdr:row>56</xdr:row>
      <xdr:rowOff>150605</xdr:rowOff>
    </xdr:to>
    <xdr:sp macro="" textlink="">
      <xdr:nvSpPr>
        <xdr:cNvPr id="143" name="楕円 142"/>
        <xdr:cNvSpPr/>
      </xdr:nvSpPr>
      <xdr:spPr>
        <a:xfrm>
          <a:off x="1968500" y="96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167132</xdr:rowOff>
    </xdr:from>
    <xdr:ext cx="534377" cy="259045"/>
    <xdr:sp macro="" textlink="">
      <xdr:nvSpPr>
        <xdr:cNvPr id="144" name="テキスト ボックス 143"/>
        <xdr:cNvSpPr txBox="1"/>
      </xdr:nvSpPr>
      <xdr:spPr>
        <a:xfrm>
          <a:off x="1752111" y="94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92270</xdr:rowOff>
    </xdr:from>
    <xdr:to>
      <xdr:col>6</xdr:col>
      <xdr:colOff>38100</xdr:colOff>
      <xdr:row>57</xdr:row>
      <xdr:rowOff>22420</xdr:rowOff>
    </xdr:to>
    <xdr:sp macro="" textlink="">
      <xdr:nvSpPr>
        <xdr:cNvPr id="145" name="楕円 144"/>
        <xdr:cNvSpPr/>
      </xdr:nvSpPr>
      <xdr:spPr>
        <a:xfrm>
          <a:off x="1079500" y="96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38947</xdr:rowOff>
    </xdr:from>
    <xdr:ext cx="534377" cy="259045"/>
    <xdr:sp macro="" textlink="">
      <xdr:nvSpPr>
        <xdr:cNvPr id="146" name="テキスト ボックス 145"/>
        <xdr:cNvSpPr txBox="1"/>
      </xdr:nvSpPr>
      <xdr:spPr>
        <a:xfrm>
          <a:off x="863111" y="94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41708</xdr:rowOff>
    </xdr:from>
    <xdr:to>
      <xdr:col>24</xdr:col>
      <xdr:colOff>63500</xdr:colOff>
      <xdr:row>76</xdr:row>
      <xdr:rowOff>82986</xdr:rowOff>
    </xdr:to>
    <xdr:cxnSp macro="">
      <xdr:nvCxnSpPr>
        <xdr:cNvPr id="178" name="直線コネクタ 177"/>
        <xdr:cNvCxnSpPr/>
      </xdr:nvCxnSpPr>
      <xdr:spPr>
        <a:xfrm>
          <a:off x="3797300" y="13071908"/>
          <a:ext cx="8382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41708</xdr:rowOff>
    </xdr:from>
    <xdr:to>
      <xdr:col>19</xdr:col>
      <xdr:colOff>177800</xdr:colOff>
      <xdr:row>78</xdr:row>
      <xdr:rowOff>20785</xdr:rowOff>
    </xdr:to>
    <xdr:cxnSp macro="">
      <xdr:nvCxnSpPr>
        <xdr:cNvPr id="181" name="直線コネクタ 180"/>
        <xdr:cNvCxnSpPr/>
      </xdr:nvCxnSpPr>
      <xdr:spPr>
        <a:xfrm flipV="1">
          <a:off x="2908300" y="13071908"/>
          <a:ext cx="889000" cy="3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5446</xdr:rowOff>
    </xdr:from>
    <xdr:to>
      <xdr:col>15</xdr:col>
      <xdr:colOff>50800</xdr:colOff>
      <xdr:row>78</xdr:row>
      <xdr:rowOff>20785</xdr:rowOff>
    </xdr:to>
    <xdr:cxnSp macro="">
      <xdr:nvCxnSpPr>
        <xdr:cNvPr id="184" name="直線コネクタ 183"/>
        <xdr:cNvCxnSpPr/>
      </xdr:nvCxnSpPr>
      <xdr:spPr>
        <a:xfrm>
          <a:off x="2019300" y="13378546"/>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5446</xdr:rowOff>
    </xdr:from>
    <xdr:to>
      <xdr:col>10</xdr:col>
      <xdr:colOff>114300</xdr:colOff>
      <xdr:row>79</xdr:row>
      <xdr:rowOff>15069</xdr:rowOff>
    </xdr:to>
    <xdr:cxnSp macro="">
      <xdr:nvCxnSpPr>
        <xdr:cNvPr id="187" name="直線コネクタ 186"/>
        <xdr:cNvCxnSpPr/>
      </xdr:nvCxnSpPr>
      <xdr:spPr>
        <a:xfrm flipV="1">
          <a:off x="1130300" y="13378546"/>
          <a:ext cx="889000" cy="18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114384</xdr:rowOff>
    </xdr:from>
    <xdr:to>
      <xdr:col>10</xdr:col>
      <xdr:colOff>165100</xdr:colOff>
      <xdr:row>79</xdr:row>
      <xdr:rowOff>44534</xdr:rowOff>
    </xdr:to>
    <xdr:sp macro="" textlink="">
      <xdr:nvSpPr>
        <xdr:cNvPr id="188" name="フローチャート: 判断 187"/>
        <xdr:cNvSpPr/>
      </xdr:nvSpPr>
      <xdr:spPr>
        <a:xfrm>
          <a:off x="1968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35661</xdr:rowOff>
    </xdr:from>
    <xdr:ext cx="599010" cy="259045"/>
    <xdr:sp macro="" textlink="">
      <xdr:nvSpPr>
        <xdr:cNvPr id="189" name="テキスト ボックス 188"/>
        <xdr:cNvSpPr txBox="1"/>
      </xdr:nvSpPr>
      <xdr:spPr>
        <a:xfrm>
          <a:off x="1719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6865</xdr:rowOff>
    </xdr:from>
    <xdr:to>
      <xdr:col>6</xdr:col>
      <xdr:colOff>38100</xdr:colOff>
      <xdr:row>79</xdr:row>
      <xdr:rowOff>108465</xdr:rowOff>
    </xdr:to>
    <xdr:sp macro="" textlink="">
      <xdr:nvSpPr>
        <xdr:cNvPr id="190" name="フローチャート: 判断 189"/>
        <xdr:cNvSpPr/>
      </xdr:nvSpPr>
      <xdr:spPr>
        <a:xfrm>
          <a:off x="1079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99592</xdr:rowOff>
    </xdr:from>
    <xdr:ext cx="599010" cy="259045"/>
    <xdr:sp macro="" textlink="">
      <xdr:nvSpPr>
        <xdr:cNvPr id="191" name="テキスト ボックス 190"/>
        <xdr:cNvSpPr txBox="1"/>
      </xdr:nvSpPr>
      <xdr:spPr>
        <a:xfrm>
          <a:off x="830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32186</xdr:rowOff>
    </xdr:from>
    <xdr:to>
      <xdr:col>24</xdr:col>
      <xdr:colOff>114300</xdr:colOff>
      <xdr:row>76</xdr:row>
      <xdr:rowOff>133786</xdr:rowOff>
    </xdr:to>
    <xdr:sp macro="" textlink="">
      <xdr:nvSpPr>
        <xdr:cNvPr id="197" name="楕円 196"/>
        <xdr:cNvSpPr/>
      </xdr:nvSpPr>
      <xdr:spPr>
        <a:xfrm>
          <a:off x="4584700" y="130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10613</xdr:rowOff>
    </xdr:from>
    <xdr:ext cx="599010" cy="259045"/>
    <xdr:sp macro="" textlink="">
      <xdr:nvSpPr>
        <xdr:cNvPr id="198" name="民生費該当値テキスト"/>
        <xdr:cNvSpPr txBox="1"/>
      </xdr:nvSpPr>
      <xdr:spPr>
        <a:xfrm>
          <a:off x="4686300" y="130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162358</xdr:rowOff>
    </xdr:from>
    <xdr:to>
      <xdr:col>20</xdr:col>
      <xdr:colOff>38100</xdr:colOff>
      <xdr:row>76</xdr:row>
      <xdr:rowOff>92508</xdr:rowOff>
    </xdr:to>
    <xdr:sp macro="" textlink="">
      <xdr:nvSpPr>
        <xdr:cNvPr id="199" name="楕円 198"/>
        <xdr:cNvSpPr/>
      </xdr:nvSpPr>
      <xdr:spPr>
        <a:xfrm>
          <a:off x="3746500" y="130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83635</xdr:rowOff>
    </xdr:from>
    <xdr:ext cx="599010" cy="259045"/>
    <xdr:sp macro="" textlink="">
      <xdr:nvSpPr>
        <xdr:cNvPr id="200" name="テキスト ボックス 199"/>
        <xdr:cNvSpPr txBox="1"/>
      </xdr:nvSpPr>
      <xdr:spPr>
        <a:xfrm>
          <a:off x="3497795" y="131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141435</xdr:rowOff>
    </xdr:from>
    <xdr:to>
      <xdr:col>15</xdr:col>
      <xdr:colOff>101600</xdr:colOff>
      <xdr:row>78</xdr:row>
      <xdr:rowOff>71585</xdr:rowOff>
    </xdr:to>
    <xdr:sp macro="" textlink="">
      <xdr:nvSpPr>
        <xdr:cNvPr id="201" name="楕円 200"/>
        <xdr:cNvSpPr/>
      </xdr:nvSpPr>
      <xdr:spPr>
        <a:xfrm>
          <a:off x="2857500" y="13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62712</xdr:rowOff>
    </xdr:from>
    <xdr:ext cx="599010" cy="259045"/>
    <xdr:sp macro="" textlink="">
      <xdr:nvSpPr>
        <xdr:cNvPr id="202" name="テキスト ボックス 201"/>
        <xdr:cNvSpPr txBox="1"/>
      </xdr:nvSpPr>
      <xdr:spPr>
        <a:xfrm>
          <a:off x="2608795" y="134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126096</xdr:rowOff>
    </xdr:from>
    <xdr:to>
      <xdr:col>10</xdr:col>
      <xdr:colOff>165100</xdr:colOff>
      <xdr:row>78</xdr:row>
      <xdr:rowOff>56246</xdr:rowOff>
    </xdr:to>
    <xdr:sp macro="" textlink="">
      <xdr:nvSpPr>
        <xdr:cNvPr id="203" name="楕円 202"/>
        <xdr:cNvSpPr/>
      </xdr:nvSpPr>
      <xdr:spPr>
        <a:xfrm>
          <a:off x="1968500" y="133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72773</xdr:rowOff>
    </xdr:from>
    <xdr:ext cx="599010" cy="259045"/>
    <xdr:sp macro="" textlink="">
      <xdr:nvSpPr>
        <xdr:cNvPr id="204" name="テキスト ボックス 203"/>
        <xdr:cNvSpPr txBox="1"/>
      </xdr:nvSpPr>
      <xdr:spPr>
        <a:xfrm>
          <a:off x="1719795" y="131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135719</xdr:rowOff>
    </xdr:from>
    <xdr:to>
      <xdr:col>6</xdr:col>
      <xdr:colOff>38100</xdr:colOff>
      <xdr:row>79</xdr:row>
      <xdr:rowOff>65869</xdr:rowOff>
    </xdr:to>
    <xdr:sp macro="" textlink="">
      <xdr:nvSpPr>
        <xdr:cNvPr id="205" name="楕円 204"/>
        <xdr:cNvSpPr/>
      </xdr:nvSpPr>
      <xdr:spPr>
        <a:xfrm>
          <a:off x="1079500" y="135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82396</xdr:rowOff>
    </xdr:from>
    <xdr:ext cx="599010" cy="259045"/>
    <xdr:sp macro="" textlink="">
      <xdr:nvSpPr>
        <xdr:cNvPr id="206" name="テキスト ボックス 205"/>
        <xdr:cNvSpPr txBox="1"/>
      </xdr:nvSpPr>
      <xdr:spPr>
        <a:xfrm>
          <a:off x="830795" y="1328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142816</xdr:rowOff>
    </xdr:from>
    <xdr:to>
      <xdr:col>24</xdr:col>
      <xdr:colOff>63500</xdr:colOff>
      <xdr:row>96</xdr:row>
      <xdr:rowOff>16599</xdr:rowOff>
    </xdr:to>
    <xdr:cxnSp macro="">
      <xdr:nvCxnSpPr>
        <xdr:cNvPr id="235" name="直線コネクタ 234"/>
        <xdr:cNvCxnSpPr/>
      </xdr:nvCxnSpPr>
      <xdr:spPr>
        <a:xfrm flipV="1">
          <a:off x="3797300" y="16430566"/>
          <a:ext cx="8382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16599</xdr:rowOff>
    </xdr:from>
    <xdr:to>
      <xdr:col>19</xdr:col>
      <xdr:colOff>177800</xdr:colOff>
      <xdr:row>96</xdr:row>
      <xdr:rowOff>110806</xdr:rowOff>
    </xdr:to>
    <xdr:cxnSp macro="">
      <xdr:nvCxnSpPr>
        <xdr:cNvPr id="238" name="直線コネクタ 237"/>
        <xdr:cNvCxnSpPr/>
      </xdr:nvCxnSpPr>
      <xdr:spPr>
        <a:xfrm flipV="1">
          <a:off x="2908300" y="16475799"/>
          <a:ext cx="889000" cy="9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110806</xdr:rowOff>
    </xdr:from>
    <xdr:to>
      <xdr:col>15</xdr:col>
      <xdr:colOff>50800</xdr:colOff>
      <xdr:row>96</xdr:row>
      <xdr:rowOff>117900</xdr:rowOff>
    </xdr:to>
    <xdr:cxnSp macro="">
      <xdr:nvCxnSpPr>
        <xdr:cNvPr id="241" name="直線コネクタ 240"/>
        <xdr:cNvCxnSpPr/>
      </xdr:nvCxnSpPr>
      <xdr:spPr>
        <a:xfrm flipV="1">
          <a:off x="2019300" y="16570006"/>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117900</xdr:rowOff>
    </xdr:from>
    <xdr:to>
      <xdr:col>10</xdr:col>
      <xdr:colOff>114300</xdr:colOff>
      <xdr:row>96</xdr:row>
      <xdr:rowOff>171224</xdr:rowOff>
    </xdr:to>
    <xdr:cxnSp macro="">
      <xdr:nvCxnSpPr>
        <xdr:cNvPr id="244" name="直線コネクタ 243"/>
        <xdr:cNvCxnSpPr/>
      </xdr:nvCxnSpPr>
      <xdr:spPr>
        <a:xfrm flipV="1">
          <a:off x="1130300" y="16577100"/>
          <a:ext cx="889000" cy="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93069</xdr:rowOff>
    </xdr:from>
    <xdr:to>
      <xdr:col>10</xdr:col>
      <xdr:colOff>165100</xdr:colOff>
      <xdr:row>98</xdr:row>
      <xdr:rowOff>23219</xdr:rowOff>
    </xdr:to>
    <xdr:sp macro="" textlink="">
      <xdr:nvSpPr>
        <xdr:cNvPr id="245" name="フローチャート: 判断 244"/>
        <xdr:cNvSpPr/>
      </xdr:nvSpPr>
      <xdr:spPr>
        <a:xfrm>
          <a:off x="1968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14346</xdr:rowOff>
    </xdr:from>
    <xdr:ext cx="534377" cy="259045"/>
    <xdr:sp macro="" textlink="">
      <xdr:nvSpPr>
        <xdr:cNvPr id="246" name="テキスト ボックス 245"/>
        <xdr:cNvSpPr txBox="1"/>
      </xdr:nvSpPr>
      <xdr:spPr>
        <a:xfrm>
          <a:off x="1752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98661</xdr:rowOff>
    </xdr:from>
    <xdr:to>
      <xdr:col>6</xdr:col>
      <xdr:colOff>38100</xdr:colOff>
      <xdr:row>98</xdr:row>
      <xdr:rowOff>28811</xdr:rowOff>
    </xdr:to>
    <xdr:sp macro="" textlink="">
      <xdr:nvSpPr>
        <xdr:cNvPr id="247" name="フローチャート: 判断 246"/>
        <xdr:cNvSpPr/>
      </xdr:nvSpPr>
      <xdr:spPr>
        <a:xfrm>
          <a:off x="1079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19938</xdr:rowOff>
    </xdr:from>
    <xdr:ext cx="534377" cy="259045"/>
    <xdr:sp macro="" textlink="">
      <xdr:nvSpPr>
        <xdr:cNvPr id="248" name="テキスト ボックス 247"/>
        <xdr:cNvSpPr txBox="1"/>
      </xdr:nvSpPr>
      <xdr:spPr>
        <a:xfrm>
          <a:off x="863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92016</xdr:rowOff>
    </xdr:from>
    <xdr:to>
      <xdr:col>24</xdr:col>
      <xdr:colOff>114300</xdr:colOff>
      <xdr:row>96</xdr:row>
      <xdr:rowOff>22166</xdr:rowOff>
    </xdr:to>
    <xdr:sp macro="" textlink="">
      <xdr:nvSpPr>
        <xdr:cNvPr id="254" name="楕円 253"/>
        <xdr:cNvSpPr/>
      </xdr:nvSpPr>
      <xdr:spPr>
        <a:xfrm>
          <a:off x="4584700" y="163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114893</xdr:rowOff>
    </xdr:from>
    <xdr:ext cx="534377" cy="259045"/>
    <xdr:sp macro="" textlink="">
      <xdr:nvSpPr>
        <xdr:cNvPr id="255" name="衛生費該当値テキスト"/>
        <xdr:cNvSpPr txBox="1"/>
      </xdr:nvSpPr>
      <xdr:spPr>
        <a:xfrm>
          <a:off x="4686300" y="162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137249</xdr:rowOff>
    </xdr:from>
    <xdr:to>
      <xdr:col>20</xdr:col>
      <xdr:colOff>38100</xdr:colOff>
      <xdr:row>96</xdr:row>
      <xdr:rowOff>67399</xdr:rowOff>
    </xdr:to>
    <xdr:sp macro="" textlink="">
      <xdr:nvSpPr>
        <xdr:cNvPr id="256" name="楕円 255"/>
        <xdr:cNvSpPr/>
      </xdr:nvSpPr>
      <xdr:spPr>
        <a:xfrm>
          <a:off x="3746500" y="16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83926</xdr:rowOff>
    </xdr:from>
    <xdr:ext cx="534377" cy="259045"/>
    <xdr:sp macro="" textlink="">
      <xdr:nvSpPr>
        <xdr:cNvPr id="257" name="テキスト ボックス 256"/>
        <xdr:cNvSpPr txBox="1"/>
      </xdr:nvSpPr>
      <xdr:spPr>
        <a:xfrm>
          <a:off x="3530111" y="16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60006</xdr:rowOff>
    </xdr:from>
    <xdr:to>
      <xdr:col>15</xdr:col>
      <xdr:colOff>101600</xdr:colOff>
      <xdr:row>96</xdr:row>
      <xdr:rowOff>161606</xdr:rowOff>
    </xdr:to>
    <xdr:sp macro="" textlink="">
      <xdr:nvSpPr>
        <xdr:cNvPr id="258" name="楕円 257"/>
        <xdr:cNvSpPr/>
      </xdr:nvSpPr>
      <xdr:spPr>
        <a:xfrm>
          <a:off x="2857500" y="16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6683</xdr:rowOff>
    </xdr:from>
    <xdr:ext cx="534377" cy="259045"/>
    <xdr:sp macro="" textlink="">
      <xdr:nvSpPr>
        <xdr:cNvPr id="259" name="テキスト ボックス 258"/>
        <xdr:cNvSpPr txBox="1"/>
      </xdr:nvSpPr>
      <xdr:spPr>
        <a:xfrm>
          <a:off x="2641111" y="162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67100</xdr:rowOff>
    </xdr:from>
    <xdr:to>
      <xdr:col>10</xdr:col>
      <xdr:colOff>165100</xdr:colOff>
      <xdr:row>96</xdr:row>
      <xdr:rowOff>168700</xdr:rowOff>
    </xdr:to>
    <xdr:sp macro="" textlink="">
      <xdr:nvSpPr>
        <xdr:cNvPr id="260" name="楕円 259"/>
        <xdr:cNvSpPr/>
      </xdr:nvSpPr>
      <xdr:spPr>
        <a:xfrm>
          <a:off x="1968500" y="165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13777</xdr:rowOff>
    </xdr:from>
    <xdr:ext cx="534377" cy="259045"/>
    <xdr:sp macro="" textlink="">
      <xdr:nvSpPr>
        <xdr:cNvPr id="261" name="テキスト ボックス 260"/>
        <xdr:cNvSpPr txBox="1"/>
      </xdr:nvSpPr>
      <xdr:spPr>
        <a:xfrm>
          <a:off x="1752111" y="163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120424</xdr:rowOff>
    </xdr:from>
    <xdr:to>
      <xdr:col>6</xdr:col>
      <xdr:colOff>38100</xdr:colOff>
      <xdr:row>97</xdr:row>
      <xdr:rowOff>50574</xdr:rowOff>
    </xdr:to>
    <xdr:sp macro="" textlink="">
      <xdr:nvSpPr>
        <xdr:cNvPr id="262" name="楕円 261"/>
        <xdr:cNvSpPr/>
      </xdr:nvSpPr>
      <xdr:spPr>
        <a:xfrm>
          <a:off x="1079500" y="165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67101</xdr:rowOff>
    </xdr:from>
    <xdr:ext cx="534377" cy="259045"/>
    <xdr:sp macro="" textlink="">
      <xdr:nvSpPr>
        <xdr:cNvPr id="263" name="テキスト ボックス 262"/>
        <xdr:cNvSpPr txBox="1"/>
      </xdr:nvSpPr>
      <xdr:spPr>
        <a:xfrm>
          <a:off x="863111" y="163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xdr:rowOff>
    </xdr:from>
    <xdr:to>
      <xdr:col>55</xdr:col>
      <xdr:colOff>0</xdr:colOff>
      <xdr:row>37</xdr:row>
      <xdr:rowOff>14884</xdr:rowOff>
    </xdr:to>
    <xdr:cxnSp macro="">
      <xdr:nvCxnSpPr>
        <xdr:cNvPr id="290" name="直線コネクタ 289"/>
        <xdr:cNvCxnSpPr/>
      </xdr:nvCxnSpPr>
      <xdr:spPr>
        <a:xfrm>
          <a:off x="9639300" y="635076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xdr:rowOff>
    </xdr:from>
    <xdr:to>
      <xdr:col>50</xdr:col>
      <xdr:colOff>114300</xdr:colOff>
      <xdr:row>37</xdr:row>
      <xdr:rowOff>9398</xdr:rowOff>
    </xdr:to>
    <xdr:cxnSp macro="">
      <xdr:nvCxnSpPr>
        <xdr:cNvPr id="293" name="直線コネクタ 292"/>
        <xdr:cNvCxnSpPr/>
      </xdr:nvCxnSpPr>
      <xdr:spPr>
        <a:xfrm flipV="1">
          <a:off x="8750300" y="63507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152273</xdr:rowOff>
    </xdr:from>
    <xdr:to>
      <xdr:col>45</xdr:col>
      <xdr:colOff>177800</xdr:colOff>
      <xdr:row>37</xdr:row>
      <xdr:rowOff>9398</xdr:rowOff>
    </xdr:to>
    <xdr:cxnSp macro="">
      <xdr:nvCxnSpPr>
        <xdr:cNvPr id="296" name="直線コネクタ 295"/>
        <xdr:cNvCxnSpPr/>
      </xdr:nvCxnSpPr>
      <xdr:spPr>
        <a:xfrm>
          <a:off x="7861300" y="632447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96723</xdr:rowOff>
    </xdr:from>
    <xdr:to>
      <xdr:col>41</xdr:col>
      <xdr:colOff>50800</xdr:colOff>
      <xdr:row>36</xdr:row>
      <xdr:rowOff>152273</xdr:rowOff>
    </xdr:to>
    <xdr:cxnSp macro="">
      <xdr:nvCxnSpPr>
        <xdr:cNvPr id="299" name="直線コネクタ 298"/>
        <xdr:cNvCxnSpPr/>
      </xdr:nvCxnSpPr>
      <xdr:spPr>
        <a:xfrm>
          <a:off x="6972300" y="626892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159766</xdr:rowOff>
    </xdr:from>
    <xdr:to>
      <xdr:col>41</xdr:col>
      <xdr:colOff>101600</xdr:colOff>
      <xdr:row>38</xdr:row>
      <xdr:rowOff>89916</xdr:rowOff>
    </xdr:to>
    <xdr:sp macro="" textlink="">
      <xdr:nvSpPr>
        <xdr:cNvPr id="300" name="フローチャート: 判断 299"/>
        <xdr:cNvSpPr/>
      </xdr:nvSpPr>
      <xdr:spPr>
        <a:xfrm>
          <a:off x="7810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81043</xdr:rowOff>
    </xdr:from>
    <xdr:ext cx="378565" cy="259045"/>
    <xdr:sp macro="" textlink="">
      <xdr:nvSpPr>
        <xdr:cNvPr id="301" name="テキスト ボックス 300"/>
        <xdr:cNvSpPr txBox="1"/>
      </xdr:nvSpPr>
      <xdr:spPr>
        <a:xfrm>
          <a:off x="7672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165481</xdr:rowOff>
    </xdr:from>
    <xdr:to>
      <xdr:col>36</xdr:col>
      <xdr:colOff>165100</xdr:colOff>
      <xdr:row>38</xdr:row>
      <xdr:rowOff>95631</xdr:rowOff>
    </xdr:to>
    <xdr:sp macro="" textlink="">
      <xdr:nvSpPr>
        <xdr:cNvPr id="302" name="フローチャート: 判断 301"/>
        <xdr:cNvSpPr/>
      </xdr:nvSpPr>
      <xdr:spPr>
        <a:xfrm>
          <a:off x="6921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86758</xdr:rowOff>
    </xdr:from>
    <xdr:ext cx="378565" cy="259045"/>
    <xdr:sp macro="" textlink="">
      <xdr:nvSpPr>
        <xdr:cNvPr id="303" name="テキスト ボックス 302"/>
        <xdr:cNvSpPr txBox="1"/>
      </xdr:nvSpPr>
      <xdr:spPr>
        <a:xfrm>
          <a:off x="6783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135534</xdr:rowOff>
    </xdr:from>
    <xdr:to>
      <xdr:col>55</xdr:col>
      <xdr:colOff>50800</xdr:colOff>
      <xdr:row>37</xdr:row>
      <xdr:rowOff>65684</xdr:rowOff>
    </xdr:to>
    <xdr:sp macro="" textlink="">
      <xdr:nvSpPr>
        <xdr:cNvPr id="309" name="楕円 308"/>
        <xdr:cNvSpPr/>
      </xdr:nvSpPr>
      <xdr:spPr>
        <a:xfrm>
          <a:off x="104267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158411</xdr:rowOff>
    </xdr:from>
    <xdr:ext cx="469744" cy="259045"/>
    <xdr:sp macro="" textlink="">
      <xdr:nvSpPr>
        <xdr:cNvPr id="310" name="労働費該当値テキスト"/>
        <xdr:cNvSpPr txBox="1"/>
      </xdr:nvSpPr>
      <xdr:spPr>
        <a:xfrm>
          <a:off x="10528300" y="61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127762</xdr:rowOff>
    </xdr:from>
    <xdr:to>
      <xdr:col>50</xdr:col>
      <xdr:colOff>165100</xdr:colOff>
      <xdr:row>37</xdr:row>
      <xdr:rowOff>57912</xdr:rowOff>
    </xdr:to>
    <xdr:sp macro="" textlink="">
      <xdr:nvSpPr>
        <xdr:cNvPr id="311" name="楕円 310"/>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74439</xdr:rowOff>
    </xdr:from>
    <xdr:ext cx="469744" cy="259045"/>
    <xdr:sp macro="" textlink="">
      <xdr:nvSpPr>
        <xdr:cNvPr id="312" name="テキスト ボックス 311"/>
        <xdr:cNvSpPr txBox="1"/>
      </xdr:nvSpPr>
      <xdr:spPr>
        <a:xfrm>
          <a:off x="9404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130048</xdr:rowOff>
    </xdr:from>
    <xdr:to>
      <xdr:col>46</xdr:col>
      <xdr:colOff>38100</xdr:colOff>
      <xdr:row>37</xdr:row>
      <xdr:rowOff>60198</xdr:rowOff>
    </xdr:to>
    <xdr:sp macro="" textlink="">
      <xdr:nvSpPr>
        <xdr:cNvPr id="313" name="楕円 312"/>
        <xdr:cNvSpPr/>
      </xdr:nvSpPr>
      <xdr:spPr>
        <a:xfrm>
          <a:off x="869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76725</xdr:rowOff>
    </xdr:from>
    <xdr:ext cx="469744" cy="259045"/>
    <xdr:sp macro="" textlink="">
      <xdr:nvSpPr>
        <xdr:cNvPr id="314" name="テキスト ボックス 313"/>
        <xdr:cNvSpPr txBox="1"/>
      </xdr:nvSpPr>
      <xdr:spPr>
        <a:xfrm>
          <a:off x="8515428" y="60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101473</xdr:rowOff>
    </xdr:from>
    <xdr:to>
      <xdr:col>41</xdr:col>
      <xdr:colOff>101600</xdr:colOff>
      <xdr:row>37</xdr:row>
      <xdr:rowOff>31623</xdr:rowOff>
    </xdr:to>
    <xdr:sp macro="" textlink="">
      <xdr:nvSpPr>
        <xdr:cNvPr id="315" name="楕円 314"/>
        <xdr:cNvSpPr/>
      </xdr:nvSpPr>
      <xdr:spPr>
        <a:xfrm>
          <a:off x="7810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48150</xdr:rowOff>
    </xdr:from>
    <xdr:ext cx="469744" cy="259045"/>
    <xdr:sp macro="" textlink="">
      <xdr:nvSpPr>
        <xdr:cNvPr id="316" name="テキスト ボックス 315"/>
        <xdr:cNvSpPr txBox="1"/>
      </xdr:nvSpPr>
      <xdr:spPr>
        <a:xfrm>
          <a:off x="7626428" y="604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17" name="楕円 316"/>
        <xdr:cNvSpPr/>
      </xdr:nvSpPr>
      <xdr:spPr>
        <a:xfrm>
          <a:off x="6921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164050</xdr:rowOff>
    </xdr:from>
    <xdr:ext cx="469744" cy="259045"/>
    <xdr:sp macro="" textlink="">
      <xdr:nvSpPr>
        <xdr:cNvPr id="318" name="テキスト ボックス 317"/>
        <xdr:cNvSpPr txBox="1"/>
      </xdr:nvSpPr>
      <xdr:spPr>
        <a:xfrm>
          <a:off x="6737428" y="59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77537</xdr:rowOff>
    </xdr:from>
    <xdr:to>
      <xdr:col>55</xdr:col>
      <xdr:colOff>0</xdr:colOff>
      <xdr:row>55</xdr:row>
      <xdr:rowOff>5251</xdr:rowOff>
    </xdr:to>
    <xdr:cxnSp macro="">
      <xdr:nvCxnSpPr>
        <xdr:cNvPr id="349" name="直線コネクタ 348"/>
        <xdr:cNvCxnSpPr/>
      </xdr:nvCxnSpPr>
      <xdr:spPr>
        <a:xfrm>
          <a:off x="9639300" y="9335837"/>
          <a:ext cx="838200" cy="9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163360</xdr:rowOff>
    </xdr:from>
    <xdr:to>
      <xdr:col>50</xdr:col>
      <xdr:colOff>114300</xdr:colOff>
      <xdr:row>54</xdr:row>
      <xdr:rowOff>77537</xdr:rowOff>
    </xdr:to>
    <xdr:cxnSp macro="">
      <xdr:nvCxnSpPr>
        <xdr:cNvPr id="352" name="直線コネクタ 351"/>
        <xdr:cNvCxnSpPr/>
      </xdr:nvCxnSpPr>
      <xdr:spPr>
        <a:xfrm>
          <a:off x="8750300" y="9078760"/>
          <a:ext cx="889000" cy="25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163360</xdr:rowOff>
    </xdr:from>
    <xdr:to>
      <xdr:col>45</xdr:col>
      <xdr:colOff>177800</xdr:colOff>
      <xdr:row>55</xdr:row>
      <xdr:rowOff>110831</xdr:rowOff>
    </xdr:to>
    <xdr:cxnSp macro="">
      <xdr:nvCxnSpPr>
        <xdr:cNvPr id="355" name="直線コネクタ 354"/>
        <xdr:cNvCxnSpPr/>
      </xdr:nvCxnSpPr>
      <xdr:spPr>
        <a:xfrm flipV="1">
          <a:off x="7861300" y="9078760"/>
          <a:ext cx="889000" cy="4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110831</xdr:rowOff>
    </xdr:from>
    <xdr:to>
      <xdr:col>41</xdr:col>
      <xdr:colOff>50800</xdr:colOff>
      <xdr:row>56</xdr:row>
      <xdr:rowOff>43786</xdr:rowOff>
    </xdr:to>
    <xdr:cxnSp macro="">
      <xdr:nvCxnSpPr>
        <xdr:cNvPr id="358" name="直線コネクタ 357"/>
        <xdr:cNvCxnSpPr/>
      </xdr:nvCxnSpPr>
      <xdr:spPr>
        <a:xfrm flipV="1">
          <a:off x="6972300" y="9540581"/>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59" name="フローチャート: 判断 358"/>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0" name="テキスト ボックス 359"/>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1" name="フローチャート: 判断 360"/>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2" name="テキスト ボックス 361"/>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125901</xdr:rowOff>
    </xdr:from>
    <xdr:to>
      <xdr:col>55</xdr:col>
      <xdr:colOff>50800</xdr:colOff>
      <xdr:row>55</xdr:row>
      <xdr:rowOff>56051</xdr:rowOff>
    </xdr:to>
    <xdr:sp macro="" textlink="">
      <xdr:nvSpPr>
        <xdr:cNvPr id="368" name="楕円 367"/>
        <xdr:cNvSpPr/>
      </xdr:nvSpPr>
      <xdr:spPr>
        <a:xfrm>
          <a:off x="10426700" y="9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148778</xdr:rowOff>
    </xdr:from>
    <xdr:ext cx="534377" cy="259045"/>
    <xdr:sp macro="" textlink="">
      <xdr:nvSpPr>
        <xdr:cNvPr id="369" name="農林水産業費該当値テキスト"/>
        <xdr:cNvSpPr txBox="1"/>
      </xdr:nvSpPr>
      <xdr:spPr>
        <a:xfrm>
          <a:off x="10528300" y="92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26737</xdr:rowOff>
    </xdr:from>
    <xdr:to>
      <xdr:col>50</xdr:col>
      <xdr:colOff>165100</xdr:colOff>
      <xdr:row>54</xdr:row>
      <xdr:rowOff>128337</xdr:rowOff>
    </xdr:to>
    <xdr:sp macro="" textlink="">
      <xdr:nvSpPr>
        <xdr:cNvPr id="370" name="楕円 369"/>
        <xdr:cNvSpPr/>
      </xdr:nvSpPr>
      <xdr:spPr>
        <a:xfrm>
          <a:off x="9588500" y="92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144864</xdr:rowOff>
    </xdr:from>
    <xdr:ext cx="534377" cy="259045"/>
    <xdr:sp macro="" textlink="">
      <xdr:nvSpPr>
        <xdr:cNvPr id="371" name="テキスト ボックス 370"/>
        <xdr:cNvSpPr txBox="1"/>
      </xdr:nvSpPr>
      <xdr:spPr>
        <a:xfrm>
          <a:off x="9372111" y="90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112560</xdr:rowOff>
    </xdr:from>
    <xdr:to>
      <xdr:col>46</xdr:col>
      <xdr:colOff>38100</xdr:colOff>
      <xdr:row>53</xdr:row>
      <xdr:rowOff>42710</xdr:rowOff>
    </xdr:to>
    <xdr:sp macro="" textlink="">
      <xdr:nvSpPr>
        <xdr:cNvPr id="372" name="楕円 371"/>
        <xdr:cNvSpPr/>
      </xdr:nvSpPr>
      <xdr:spPr>
        <a:xfrm>
          <a:off x="8699500" y="90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59237</xdr:rowOff>
    </xdr:from>
    <xdr:ext cx="534377" cy="259045"/>
    <xdr:sp macro="" textlink="">
      <xdr:nvSpPr>
        <xdr:cNvPr id="373" name="テキスト ボックス 372"/>
        <xdr:cNvSpPr txBox="1"/>
      </xdr:nvSpPr>
      <xdr:spPr>
        <a:xfrm>
          <a:off x="8483111" y="88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60031</xdr:rowOff>
    </xdr:from>
    <xdr:to>
      <xdr:col>41</xdr:col>
      <xdr:colOff>101600</xdr:colOff>
      <xdr:row>55</xdr:row>
      <xdr:rowOff>161631</xdr:rowOff>
    </xdr:to>
    <xdr:sp macro="" textlink="">
      <xdr:nvSpPr>
        <xdr:cNvPr id="374" name="楕円 373"/>
        <xdr:cNvSpPr/>
      </xdr:nvSpPr>
      <xdr:spPr>
        <a:xfrm>
          <a:off x="7810500" y="94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6708</xdr:rowOff>
    </xdr:from>
    <xdr:ext cx="534377" cy="259045"/>
    <xdr:sp macro="" textlink="">
      <xdr:nvSpPr>
        <xdr:cNvPr id="375" name="テキスト ボックス 374"/>
        <xdr:cNvSpPr txBox="1"/>
      </xdr:nvSpPr>
      <xdr:spPr>
        <a:xfrm>
          <a:off x="7594111" y="92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164436</xdr:rowOff>
    </xdr:from>
    <xdr:to>
      <xdr:col>36</xdr:col>
      <xdr:colOff>165100</xdr:colOff>
      <xdr:row>56</xdr:row>
      <xdr:rowOff>94586</xdr:rowOff>
    </xdr:to>
    <xdr:sp macro="" textlink="">
      <xdr:nvSpPr>
        <xdr:cNvPr id="376" name="楕円 375"/>
        <xdr:cNvSpPr/>
      </xdr:nvSpPr>
      <xdr:spPr>
        <a:xfrm>
          <a:off x="6921500" y="95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111113</xdr:rowOff>
    </xdr:from>
    <xdr:ext cx="534377" cy="259045"/>
    <xdr:sp macro="" textlink="">
      <xdr:nvSpPr>
        <xdr:cNvPr id="377" name="テキスト ボックス 376"/>
        <xdr:cNvSpPr txBox="1"/>
      </xdr:nvSpPr>
      <xdr:spPr>
        <a:xfrm>
          <a:off x="6705111" y="93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33254</xdr:rowOff>
    </xdr:from>
    <xdr:to>
      <xdr:col>55</xdr:col>
      <xdr:colOff>0</xdr:colOff>
      <xdr:row>76</xdr:row>
      <xdr:rowOff>109427</xdr:rowOff>
    </xdr:to>
    <xdr:cxnSp macro="">
      <xdr:nvCxnSpPr>
        <xdr:cNvPr id="408" name="直線コネクタ 407"/>
        <xdr:cNvCxnSpPr/>
      </xdr:nvCxnSpPr>
      <xdr:spPr>
        <a:xfrm flipV="1">
          <a:off x="9639300" y="13063454"/>
          <a:ext cx="838200" cy="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69797</xdr:rowOff>
    </xdr:from>
    <xdr:to>
      <xdr:col>50</xdr:col>
      <xdr:colOff>114300</xdr:colOff>
      <xdr:row>76</xdr:row>
      <xdr:rowOff>109427</xdr:rowOff>
    </xdr:to>
    <xdr:cxnSp macro="">
      <xdr:nvCxnSpPr>
        <xdr:cNvPr id="411" name="直線コネクタ 410"/>
        <xdr:cNvCxnSpPr/>
      </xdr:nvCxnSpPr>
      <xdr:spPr>
        <a:xfrm>
          <a:off x="8750300" y="13099997"/>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69797</xdr:rowOff>
    </xdr:from>
    <xdr:to>
      <xdr:col>45</xdr:col>
      <xdr:colOff>177800</xdr:colOff>
      <xdr:row>77</xdr:row>
      <xdr:rowOff>45044</xdr:rowOff>
    </xdr:to>
    <xdr:cxnSp macro="">
      <xdr:nvCxnSpPr>
        <xdr:cNvPr id="414" name="直線コネクタ 413"/>
        <xdr:cNvCxnSpPr/>
      </xdr:nvCxnSpPr>
      <xdr:spPr>
        <a:xfrm flipV="1">
          <a:off x="7861300" y="13099997"/>
          <a:ext cx="889000" cy="1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25335</xdr:rowOff>
    </xdr:from>
    <xdr:to>
      <xdr:col>41</xdr:col>
      <xdr:colOff>50800</xdr:colOff>
      <xdr:row>77</xdr:row>
      <xdr:rowOff>45044</xdr:rowOff>
    </xdr:to>
    <xdr:cxnSp macro="">
      <xdr:nvCxnSpPr>
        <xdr:cNvPr id="417" name="直線コネクタ 416"/>
        <xdr:cNvCxnSpPr/>
      </xdr:nvCxnSpPr>
      <xdr:spPr>
        <a:xfrm>
          <a:off x="6972300" y="13226985"/>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107449</xdr:rowOff>
    </xdr:from>
    <xdr:to>
      <xdr:col>41</xdr:col>
      <xdr:colOff>101600</xdr:colOff>
      <xdr:row>79</xdr:row>
      <xdr:rowOff>37599</xdr:rowOff>
    </xdr:to>
    <xdr:sp macro="" textlink="">
      <xdr:nvSpPr>
        <xdr:cNvPr id="418" name="フローチャート: 判断 417"/>
        <xdr:cNvSpPr/>
      </xdr:nvSpPr>
      <xdr:spPr>
        <a:xfrm>
          <a:off x="7810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28726</xdr:rowOff>
    </xdr:from>
    <xdr:ext cx="469744" cy="259045"/>
    <xdr:sp macro="" textlink="">
      <xdr:nvSpPr>
        <xdr:cNvPr id="419" name="テキスト ボックス 418"/>
        <xdr:cNvSpPr txBox="1"/>
      </xdr:nvSpPr>
      <xdr:spPr>
        <a:xfrm>
          <a:off x="7626428"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109311</xdr:rowOff>
    </xdr:from>
    <xdr:to>
      <xdr:col>36</xdr:col>
      <xdr:colOff>165100</xdr:colOff>
      <xdr:row>79</xdr:row>
      <xdr:rowOff>39461</xdr:rowOff>
    </xdr:to>
    <xdr:sp macro="" textlink="">
      <xdr:nvSpPr>
        <xdr:cNvPr id="420" name="フローチャート: 判断 419"/>
        <xdr:cNvSpPr/>
      </xdr:nvSpPr>
      <xdr:spPr>
        <a:xfrm>
          <a:off x="6921500" y="1348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30588</xdr:rowOff>
    </xdr:from>
    <xdr:ext cx="469744" cy="259045"/>
    <xdr:sp macro="" textlink="">
      <xdr:nvSpPr>
        <xdr:cNvPr id="421" name="テキスト ボックス 420"/>
        <xdr:cNvSpPr txBox="1"/>
      </xdr:nvSpPr>
      <xdr:spPr>
        <a:xfrm>
          <a:off x="6737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153904</xdr:rowOff>
    </xdr:from>
    <xdr:to>
      <xdr:col>55</xdr:col>
      <xdr:colOff>50800</xdr:colOff>
      <xdr:row>76</xdr:row>
      <xdr:rowOff>84054</xdr:rowOff>
    </xdr:to>
    <xdr:sp macro="" textlink="">
      <xdr:nvSpPr>
        <xdr:cNvPr id="427" name="楕円 426"/>
        <xdr:cNvSpPr/>
      </xdr:nvSpPr>
      <xdr:spPr>
        <a:xfrm>
          <a:off x="10426700" y="130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5331</xdr:rowOff>
    </xdr:from>
    <xdr:ext cx="534377" cy="259045"/>
    <xdr:sp macro="" textlink="">
      <xdr:nvSpPr>
        <xdr:cNvPr id="428" name="商工費該当値テキスト"/>
        <xdr:cNvSpPr txBox="1"/>
      </xdr:nvSpPr>
      <xdr:spPr>
        <a:xfrm>
          <a:off x="10528300" y="128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58627</xdr:rowOff>
    </xdr:from>
    <xdr:to>
      <xdr:col>50</xdr:col>
      <xdr:colOff>165100</xdr:colOff>
      <xdr:row>76</xdr:row>
      <xdr:rowOff>160227</xdr:rowOff>
    </xdr:to>
    <xdr:sp macro="" textlink="">
      <xdr:nvSpPr>
        <xdr:cNvPr id="429" name="楕円 428"/>
        <xdr:cNvSpPr/>
      </xdr:nvSpPr>
      <xdr:spPr>
        <a:xfrm>
          <a:off x="9588500" y="130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5304</xdr:rowOff>
    </xdr:from>
    <xdr:ext cx="534377" cy="259045"/>
    <xdr:sp macro="" textlink="">
      <xdr:nvSpPr>
        <xdr:cNvPr id="430" name="テキスト ボックス 429"/>
        <xdr:cNvSpPr txBox="1"/>
      </xdr:nvSpPr>
      <xdr:spPr>
        <a:xfrm>
          <a:off x="9372111" y="1286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18997</xdr:rowOff>
    </xdr:from>
    <xdr:to>
      <xdr:col>46</xdr:col>
      <xdr:colOff>38100</xdr:colOff>
      <xdr:row>76</xdr:row>
      <xdr:rowOff>120597</xdr:rowOff>
    </xdr:to>
    <xdr:sp macro="" textlink="">
      <xdr:nvSpPr>
        <xdr:cNvPr id="431" name="楕円 430"/>
        <xdr:cNvSpPr/>
      </xdr:nvSpPr>
      <xdr:spPr>
        <a:xfrm>
          <a:off x="8699500" y="130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137124</xdr:rowOff>
    </xdr:from>
    <xdr:ext cx="534377" cy="259045"/>
    <xdr:sp macro="" textlink="">
      <xdr:nvSpPr>
        <xdr:cNvPr id="432" name="テキスト ボックス 431"/>
        <xdr:cNvSpPr txBox="1"/>
      </xdr:nvSpPr>
      <xdr:spPr>
        <a:xfrm>
          <a:off x="8483111" y="128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165694</xdr:rowOff>
    </xdr:from>
    <xdr:to>
      <xdr:col>41</xdr:col>
      <xdr:colOff>101600</xdr:colOff>
      <xdr:row>77</xdr:row>
      <xdr:rowOff>95844</xdr:rowOff>
    </xdr:to>
    <xdr:sp macro="" textlink="">
      <xdr:nvSpPr>
        <xdr:cNvPr id="433" name="楕円 432"/>
        <xdr:cNvSpPr/>
      </xdr:nvSpPr>
      <xdr:spPr>
        <a:xfrm>
          <a:off x="78105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112371</xdr:rowOff>
    </xdr:from>
    <xdr:ext cx="534377" cy="259045"/>
    <xdr:sp macro="" textlink="">
      <xdr:nvSpPr>
        <xdr:cNvPr id="434" name="テキスト ボックス 433"/>
        <xdr:cNvSpPr txBox="1"/>
      </xdr:nvSpPr>
      <xdr:spPr>
        <a:xfrm>
          <a:off x="7594111" y="129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145985</xdr:rowOff>
    </xdr:from>
    <xdr:to>
      <xdr:col>36</xdr:col>
      <xdr:colOff>165100</xdr:colOff>
      <xdr:row>77</xdr:row>
      <xdr:rowOff>76135</xdr:rowOff>
    </xdr:to>
    <xdr:sp macro="" textlink="">
      <xdr:nvSpPr>
        <xdr:cNvPr id="435" name="楕円 434"/>
        <xdr:cNvSpPr/>
      </xdr:nvSpPr>
      <xdr:spPr>
        <a:xfrm>
          <a:off x="6921500" y="131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92662</xdr:rowOff>
    </xdr:from>
    <xdr:ext cx="534377" cy="259045"/>
    <xdr:sp macro="" textlink="">
      <xdr:nvSpPr>
        <xdr:cNvPr id="436" name="テキスト ボックス 435"/>
        <xdr:cNvSpPr txBox="1"/>
      </xdr:nvSpPr>
      <xdr:spPr>
        <a:xfrm>
          <a:off x="6705111" y="129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145230</xdr:rowOff>
    </xdr:from>
    <xdr:to>
      <xdr:col>55</xdr:col>
      <xdr:colOff>0</xdr:colOff>
      <xdr:row>95</xdr:row>
      <xdr:rowOff>58198</xdr:rowOff>
    </xdr:to>
    <xdr:cxnSp macro="">
      <xdr:nvCxnSpPr>
        <xdr:cNvPr id="467" name="直線コネクタ 466"/>
        <xdr:cNvCxnSpPr/>
      </xdr:nvCxnSpPr>
      <xdr:spPr>
        <a:xfrm flipV="1">
          <a:off x="9639300" y="16261530"/>
          <a:ext cx="8382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58198</xdr:rowOff>
    </xdr:from>
    <xdr:to>
      <xdr:col>50</xdr:col>
      <xdr:colOff>114300</xdr:colOff>
      <xdr:row>95</xdr:row>
      <xdr:rowOff>139689</xdr:rowOff>
    </xdr:to>
    <xdr:cxnSp macro="">
      <xdr:nvCxnSpPr>
        <xdr:cNvPr id="470" name="直線コネクタ 469"/>
        <xdr:cNvCxnSpPr/>
      </xdr:nvCxnSpPr>
      <xdr:spPr>
        <a:xfrm flipV="1">
          <a:off x="8750300" y="16345948"/>
          <a:ext cx="889000" cy="8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118179</xdr:rowOff>
    </xdr:from>
    <xdr:to>
      <xdr:col>45</xdr:col>
      <xdr:colOff>177800</xdr:colOff>
      <xdr:row>95</xdr:row>
      <xdr:rowOff>139689</xdr:rowOff>
    </xdr:to>
    <xdr:cxnSp macro="">
      <xdr:nvCxnSpPr>
        <xdr:cNvPr id="473" name="直線コネクタ 472"/>
        <xdr:cNvCxnSpPr/>
      </xdr:nvCxnSpPr>
      <xdr:spPr>
        <a:xfrm>
          <a:off x="7861300" y="16405929"/>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118179</xdr:rowOff>
    </xdr:from>
    <xdr:to>
      <xdr:col>41</xdr:col>
      <xdr:colOff>50800</xdr:colOff>
      <xdr:row>95</xdr:row>
      <xdr:rowOff>144239</xdr:rowOff>
    </xdr:to>
    <xdr:cxnSp macro="">
      <xdr:nvCxnSpPr>
        <xdr:cNvPr id="476" name="直線コネクタ 475"/>
        <xdr:cNvCxnSpPr/>
      </xdr:nvCxnSpPr>
      <xdr:spPr>
        <a:xfrm flipV="1">
          <a:off x="6972300" y="1640592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77" name="フローチャート: 判断 476"/>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78" name="テキスト ボックス 477"/>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79" name="フローチャート: 判断 478"/>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0" name="テキスト ボックス 479"/>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94430</xdr:rowOff>
    </xdr:from>
    <xdr:to>
      <xdr:col>55</xdr:col>
      <xdr:colOff>50800</xdr:colOff>
      <xdr:row>95</xdr:row>
      <xdr:rowOff>24580</xdr:rowOff>
    </xdr:to>
    <xdr:sp macro="" textlink="">
      <xdr:nvSpPr>
        <xdr:cNvPr id="486" name="楕円 485"/>
        <xdr:cNvSpPr/>
      </xdr:nvSpPr>
      <xdr:spPr>
        <a:xfrm>
          <a:off x="10426700" y="16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117307</xdr:rowOff>
    </xdr:from>
    <xdr:ext cx="534377" cy="259045"/>
    <xdr:sp macro="" textlink="">
      <xdr:nvSpPr>
        <xdr:cNvPr id="487" name="土木費該当値テキスト"/>
        <xdr:cNvSpPr txBox="1"/>
      </xdr:nvSpPr>
      <xdr:spPr>
        <a:xfrm>
          <a:off x="10528300" y="160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7398</xdr:rowOff>
    </xdr:from>
    <xdr:to>
      <xdr:col>50</xdr:col>
      <xdr:colOff>165100</xdr:colOff>
      <xdr:row>95</xdr:row>
      <xdr:rowOff>108998</xdr:rowOff>
    </xdr:to>
    <xdr:sp macro="" textlink="">
      <xdr:nvSpPr>
        <xdr:cNvPr id="488" name="楕円 487"/>
        <xdr:cNvSpPr/>
      </xdr:nvSpPr>
      <xdr:spPr>
        <a:xfrm>
          <a:off x="9588500" y="162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125525</xdr:rowOff>
    </xdr:from>
    <xdr:ext cx="534377" cy="259045"/>
    <xdr:sp macro="" textlink="">
      <xdr:nvSpPr>
        <xdr:cNvPr id="489" name="テキスト ボックス 488"/>
        <xdr:cNvSpPr txBox="1"/>
      </xdr:nvSpPr>
      <xdr:spPr>
        <a:xfrm>
          <a:off x="9372111" y="160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88889</xdr:rowOff>
    </xdr:from>
    <xdr:to>
      <xdr:col>46</xdr:col>
      <xdr:colOff>38100</xdr:colOff>
      <xdr:row>96</xdr:row>
      <xdr:rowOff>19039</xdr:rowOff>
    </xdr:to>
    <xdr:sp macro="" textlink="">
      <xdr:nvSpPr>
        <xdr:cNvPr id="490" name="楕円 489"/>
        <xdr:cNvSpPr/>
      </xdr:nvSpPr>
      <xdr:spPr>
        <a:xfrm>
          <a:off x="8699500" y="1637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10166</xdr:rowOff>
    </xdr:from>
    <xdr:ext cx="534377" cy="259045"/>
    <xdr:sp macro="" textlink="">
      <xdr:nvSpPr>
        <xdr:cNvPr id="491" name="テキスト ボックス 490"/>
        <xdr:cNvSpPr txBox="1"/>
      </xdr:nvSpPr>
      <xdr:spPr>
        <a:xfrm>
          <a:off x="8483111" y="1646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67379</xdr:rowOff>
    </xdr:from>
    <xdr:to>
      <xdr:col>41</xdr:col>
      <xdr:colOff>101600</xdr:colOff>
      <xdr:row>95</xdr:row>
      <xdr:rowOff>168979</xdr:rowOff>
    </xdr:to>
    <xdr:sp macro="" textlink="">
      <xdr:nvSpPr>
        <xdr:cNvPr id="492" name="楕円 491"/>
        <xdr:cNvSpPr/>
      </xdr:nvSpPr>
      <xdr:spPr>
        <a:xfrm>
          <a:off x="7810500" y="163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14056</xdr:rowOff>
    </xdr:from>
    <xdr:ext cx="534377" cy="259045"/>
    <xdr:sp macro="" textlink="">
      <xdr:nvSpPr>
        <xdr:cNvPr id="493" name="テキスト ボックス 492"/>
        <xdr:cNvSpPr txBox="1"/>
      </xdr:nvSpPr>
      <xdr:spPr>
        <a:xfrm>
          <a:off x="7594111" y="161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94" name="楕円 493"/>
        <xdr:cNvSpPr/>
      </xdr:nvSpPr>
      <xdr:spPr>
        <a:xfrm>
          <a:off x="6921500" y="16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95" name="テキスト ボックス 494"/>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3492</xdr:rowOff>
    </xdr:from>
    <xdr:to>
      <xdr:col>85</xdr:col>
      <xdr:colOff>127000</xdr:colOff>
      <xdr:row>36</xdr:row>
      <xdr:rowOff>50508</xdr:rowOff>
    </xdr:to>
    <xdr:cxnSp macro="">
      <xdr:nvCxnSpPr>
        <xdr:cNvPr id="525" name="直線コネクタ 524"/>
        <xdr:cNvCxnSpPr/>
      </xdr:nvCxnSpPr>
      <xdr:spPr>
        <a:xfrm flipV="1">
          <a:off x="15481300" y="6175692"/>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154025</xdr:rowOff>
    </xdr:from>
    <xdr:to>
      <xdr:col>81</xdr:col>
      <xdr:colOff>50800</xdr:colOff>
      <xdr:row>36</xdr:row>
      <xdr:rowOff>50508</xdr:rowOff>
    </xdr:to>
    <xdr:cxnSp macro="">
      <xdr:nvCxnSpPr>
        <xdr:cNvPr id="528" name="直線コネクタ 527"/>
        <xdr:cNvCxnSpPr/>
      </xdr:nvCxnSpPr>
      <xdr:spPr>
        <a:xfrm>
          <a:off x="14592300" y="6154775"/>
          <a:ext cx="889000" cy="6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154025</xdr:rowOff>
    </xdr:from>
    <xdr:to>
      <xdr:col>76</xdr:col>
      <xdr:colOff>114300</xdr:colOff>
      <xdr:row>36</xdr:row>
      <xdr:rowOff>53518</xdr:rowOff>
    </xdr:to>
    <xdr:cxnSp macro="">
      <xdr:nvCxnSpPr>
        <xdr:cNvPr id="531" name="直線コネクタ 530"/>
        <xdr:cNvCxnSpPr/>
      </xdr:nvCxnSpPr>
      <xdr:spPr>
        <a:xfrm flipV="1">
          <a:off x="13703300" y="6154775"/>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9360</xdr:rowOff>
    </xdr:from>
    <xdr:to>
      <xdr:col>71</xdr:col>
      <xdr:colOff>177800</xdr:colOff>
      <xdr:row>36</xdr:row>
      <xdr:rowOff>53518</xdr:rowOff>
    </xdr:to>
    <xdr:cxnSp macro="">
      <xdr:nvCxnSpPr>
        <xdr:cNvPr id="534" name="直線コネクタ 533"/>
        <xdr:cNvCxnSpPr/>
      </xdr:nvCxnSpPr>
      <xdr:spPr>
        <a:xfrm>
          <a:off x="12814300" y="6181560"/>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5" name="フローチャート: 判断 534"/>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6" name="テキスト ボックス 535"/>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37" name="フローチャート: 判断 536"/>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38" name="テキスト ボックス 537"/>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124142</xdr:rowOff>
    </xdr:from>
    <xdr:to>
      <xdr:col>85</xdr:col>
      <xdr:colOff>177800</xdr:colOff>
      <xdr:row>36</xdr:row>
      <xdr:rowOff>54292</xdr:rowOff>
    </xdr:to>
    <xdr:sp macro="" textlink="">
      <xdr:nvSpPr>
        <xdr:cNvPr id="544" name="楕円 543"/>
        <xdr:cNvSpPr/>
      </xdr:nvSpPr>
      <xdr:spPr>
        <a:xfrm>
          <a:off x="16268700" y="61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147019</xdr:rowOff>
    </xdr:from>
    <xdr:ext cx="534377" cy="259045"/>
    <xdr:sp macro="" textlink="">
      <xdr:nvSpPr>
        <xdr:cNvPr id="545" name="消防費該当値テキスト"/>
        <xdr:cNvSpPr txBox="1"/>
      </xdr:nvSpPr>
      <xdr:spPr>
        <a:xfrm>
          <a:off x="16370300" y="5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171158</xdr:rowOff>
    </xdr:from>
    <xdr:to>
      <xdr:col>81</xdr:col>
      <xdr:colOff>101600</xdr:colOff>
      <xdr:row>36</xdr:row>
      <xdr:rowOff>101308</xdr:rowOff>
    </xdr:to>
    <xdr:sp macro="" textlink="">
      <xdr:nvSpPr>
        <xdr:cNvPr id="546" name="楕円 545"/>
        <xdr:cNvSpPr/>
      </xdr:nvSpPr>
      <xdr:spPr>
        <a:xfrm>
          <a:off x="15430500" y="61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92435</xdr:rowOff>
    </xdr:from>
    <xdr:ext cx="534377" cy="259045"/>
    <xdr:sp macro="" textlink="">
      <xdr:nvSpPr>
        <xdr:cNvPr id="547" name="テキスト ボックス 546"/>
        <xdr:cNvSpPr txBox="1"/>
      </xdr:nvSpPr>
      <xdr:spPr>
        <a:xfrm>
          <a:off x="15214111" y="62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103225</xdr:rowOff>
    </xdr:from>
    <xdr:to>
      <xdr:col>76</xdr:col>
      <xdr:colOff>165100</xdr:colOff>
      <xdr:row>36</xdr:row>
      <xdr:rowOff>33375</xdr:rowOff>
    </xdr:to>
    <xdr:sp macro="" textlink="">
      <xdr:nvSpPr>
        <xdr:cNvPr id="548" name="楕円 547"/>
        <xdr:cNvSpPr/>
      </xdr:nvSpPr>
      <xdr:spPr>
        <a:xfrm>
          <a:off x="14541500" y="61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24502</xdr:rowOff>
    </xdr:from>
    <xdr:ext cx="534377" cy="259045"/>
    <xdr:sp macro="" textlink="">
      <xdr:nvSpPr>
        <xdr:cNvPr id="549" name="テキスト ボックス 548"/>
        <xdr:cNvSpPr txBox="1"/>
      </xdr:nvSpPr>
      <xdr:spPr>
        <a:xfrm>
          <a:off x="14325111" y="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2718</xdr:rowOff>
    </xdr:from>
    <xdr:to>
      <xdr:col>72</xdr:col>
      <xdr:colOff>38100</xdr:colOff>
      <xdr:row>36</xdr:row>
      <xdr:rowOff>104318</xdr:rowOff>
    </xdr:to>
    <xdr:sp macro="" textlink="">
      <xdr:nvSpPr>
        <xdr:cNvPr id="550" name="楕円 549"/>
        <xdr:cNvSpPr/>
      </xdr:nvSpPr>
      <xdr:spPr>
        <a:xfrm>
          <a:off x="136525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120845</xdr:rowOff>
    </xdr:from>
    <xdr:ext cx="534377" cy="259045"/>
    <xdr:sp macro="" textlink="">
      <xdr:nvSpPr>
        <xdr:cNvPr id="551" name="テキスト ボックス 550"/>
        <xdr:cNvSpPr txBox="1"/>
      </xdr:nvSpPr>
      <xdr:spPr>
        <a:xfrm>
          <a:off x="13436111" y="59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130010</xdr:rowOff>
    </xdr:from>
    <xdr:to>
      <xdr:col>67</xdr:col>
      <xdr:colOff>101600</xdr:colOff>
      <xdr:row>36</xdr:row>
      <xdr:rowOff>60160</xdr:rowOff>
    </xdr:to>
    <xdr:sp macro="" textlink="">
      <xdr:nvSpPr>
        <xdr:cNvPr id="552" name="楕円 551"/>
        <xdr:cNvSpPr/>
      </xdr:nvSpPr>
      <xdr:spPr>
        <a:xfrm>
          <a:off x="127635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76687</xdr:rowOff>
    </xdr:from>
    <xdr:ext cx="534377" cy="259045"/>
    <xdr:sp macro="" textlink="">
      <xdr:nvSpPr>
        <xdr:cNvPr id="553" name="テキスト ボックス 552"/>
        <xdr:cNvSpPr txBox="1"/>
      </xdr:nvSpPr>
      <xdr:spPr>
        <a:xfrm>
          <a:off x="12547111" y="59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46482</xdr:rowOff>
    </xdr:from>
    <xdr:to>
      <xdr:col>85</xdr:col>
      <xdr:colOff>127000</xdr:colOff>
      <xdr:row>55</xdr:row>
      <xdr:rowOff>117119</xdr:rowOff>
    </xdr:to>
    <xdr:cxnSp macro="">
      <xdr:nvCxnSpPr>
        <xdr:cNvPr id="583" name="直線コネクタ 582"/>
        <xdr:cNvCxnSpPr/>
      </xdr:nvCxnSpPr>
      <xdr:spPr>
        <a:xfrm flipV="1">
          <a:off x="15481300" y="9476232"/>
          <a:ext cx="8382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119037</xdr:rowOff>
    </xdr:from>
    <xdr:to>
      <xdr:col>81</xdr:col>
      <xdr:colOff>50800</xdr:colOff>
      <xdr:row>55</xdr:row>
      <xdr:rowOff>117119</xdr:rowOff>
    </xdr:to>
    <xdr:cxnSp macro="">
      <xdr:nvCxnSpPr>
        <xdr:cNvPr id="586" name="直線コネクタ 585"/>
        <xdr:cNvCxnSpPr/>
      </xdr:nvCxnSpPr>
      <xdr:spPr>
        <a:xfrm>
          <a:off x="14592300" y="9034437"/>
          <a:ext cx="889000" cy="5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119037</xdr:rowOff>
    </xdr:from>
    <xdr:to>
      <xdr:col>76</xdr:col>
      <xdr:colOff>114300</xdr:colOff>
      <xdr:row>56</xdr:row>
      <xdr:rowOff>81267</xdr:rowOff>
    </xdr:to>
    <xdr:cxnSp macro="">
      <xdr:nvCxnSpPr>
        <xdr:cNvPr id="589" name="直線コネクタ 588"/>
        <xdr:cNvCxnSpPr/>
      </xdr:nvCxnSpPr>
      <xdr:spPr>
        <a:xfrm flipV="1">
          <a:off x="13703300" y="9034437"/>
          <a:ext cx="889000" cy="6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150431</xdr:rowOff>
    </xdr:from>
    <xdr:to>
      <xdr:col>71</xdr:col>
      <xdr:colOff>177800</xdr:colOff>
      <xdr:row>56</xdr:row>
      <xdr:rowOff>81267</xdr:rowOff>
    </xdr:to>
    <xdr:cxnSp macro="">
      <xdr:nvCxnSpPr>
        <xdr:cNvPr id="592" name="直線コネクタ 591"/>
        <xdr:cNvCxnSpPr/>
      </xdr:nvCxnSpPr>
      <xdr:spPr>
        <a:xfrm>
          <a:off x="12814300" y="9408731"/>
          <a:ext cx="889000" cy="2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75756</xdr:rowOff>
    </xdr:from>
    <xdr:to>
      <xdr:col>72</xdr:col>
      <xdr:colOff>38100</xdr:colOff>
      <xdr:row>58</xdr:row>
      <xdr:rowOff>5906</xdr:rowOff>
    </xdr:to>
    <xdr:sp macro="" textlink="">
      <xdr:nvSpPr>
        <xdr:cNvPr id="593" name="フローチャート: 判断 592"/>
        <xdr:cNvSpPr/>
      </xdr:nvSpPr>
      <xdr:spPr>
        <a:xfrm>
          <a:off x="13652500" y="98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168483</xdr:rowOff>
    </xdr:from>
    <xdr:ext cx="534377" cy="259045"/>
    <xdr:sp macro="" textlink="">
      <xdr:nvSpPr>
        <xdr:cNvPr id="594" name="テキスト ボックス 593"/>
        <xdr:cNvSpPr txBox="1"/>
      </xdr:nvSpPr>
      <xdr:spPr>
        <a:xfrm>
          <a:off x="13436111"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133769</xdr:rowOff>
    </xdr:from>
    <xdr:to>
      <xdr:col>67</xdr:col>
      <xdr:colOff>101600</xdr:colOff>
      <xdr:row>58</xdr:row>
      <xdr:rowOff>63919</xdr:rowOff>
    </xdr:to>
    <xdr:sp macro="" textlink="">
      <xdr:nvSpPr>
        <xdr:cNvPr id="595" name="フローチャート: 判断 594"/>
        <xdr:cNvSpPr/>
      </xdr:nvSpPr>
      <xdr:spPr>
        <a:xfrm>
          <a:off x="127635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55046</xdr:rowOff>
    </xdr:from>
    <xdr:ext cx="534377" cy="259045"/>
    <xdr:sp macro="" textlink="">
      <xdr:nvSpPr>
        <xdr:cNvPr id="596" name="テキスト ボックス 595"/>
        <xdr:cNvSpPr txBox="1"/>
      </xdr:nvSpPr>
      <xdr:spPr>
        <a:xfrm>
          <a:off x="12547111" y="99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167132</xdr:rowOff>
    </xdr:from>
    <xdr:to>
      <xdr:col>85</xdr:col>
      <xdr:colOff>177800</xdr:colOff>
      <xdr:row>55</xdr:row>
      <xdr:rowOff>97282</xdr:rowOff>
    </xdr:to>
    <xdr:sp macro="" textlink="">
      <xdr:nvSpPr>
        <xdr:cNvPr id="602" name="楕円 601"/>
        <xdr:cNvSpPr/>
      </xdr:nvSpPr>
      <xdr:spPr>
        <a:xfrm>
          <a:off x="16268700" y="94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18559</xdr:rowOff>
    </xdr:from>
    <xdr:ext cx="534377" cy="259045"/>
    <xdr:sp macro="" textlink="">
      <xdr:nvSpPr>
        <xdr:cNvPr id="603" name="教育費該当値テキスト"/>
        <xdr:cNvSpPr txBox="1"/>
      </xdr:nvSpPr>
      <xdr:spPr>
        <a:xfrm>
          <a:off x="16370300" y="92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66319</xdr:rowOff>
    </xdr:from>
    <xdr:to>
      <xdr:col>81</xdr:col>
      <xdr:colOff>101600</xdr:colOff>
      <xdr:row>55</xdr:row>
      <xdr:rowOff>167919</xdr:rowOff>
    </xdr:to>
    <xdr:sp macro="" textlink="">
      <xdr:nvSpPr>
        <xdr:cNvPr id="604" name="楕円 603"/>
        <xdr:cNvSpPr/>
      </xdr:nvSpPr>
      <xdr:spPr>
        <a:xfrm>
          <a:off x="15430500" y="94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12996</xdr:rowOff>
    </xdr:from>
    <xdr:ext cx="534377" cy="259045"/>
    <xdr:sp macro="" textlink="">
      <xdr:nvSpPr>
        <xdr:cNvPr id="605" name="テキスト ボックス 604"/>
        <xdr:cNvSpPr txBox="1"/>
      </xdr:nvSpPr>
      <xdr:spPr>
        <a:xfrm>
          <a:off x="15214111" y="9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68237</xdr:rowOff>
    </xdr:from>
    <xdr:to>
      <xdr:col>76</xdr:col>
      <xdr:colOff>165100</xdr:colOff>
      <xdr:row>52</xdr:row>
      <xdr:rowOff>169837</xdr:rowOff>
    </xdr:to>
    <xdr:sp macro="" textlink="">
      <xdr:nvSpPr>
        <xdr:cNvPr id="606" name="楕円 605"/>
        <xdr:cNvSpPr/>
      </xdr:nvSpPr>
      <xdr:spPr>
        <a:xfrm>
          <a:off x="14541500" y="89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14914</xdr:rowOff>
    </xdr:from>
    <xdr:ext cx="599010" cy="259045"/>
    <xdr:sp macro="" textlink="">
      <xdr:nvSpPr>
        <xdr:cNvPr id="607" name="テキスト ボックス 606"/>
        <xdr:cNvSpPr txBox="1"/>
      </xdr:nvSpPr>
      <xdr:spPr>
        <a:xfrm>
          <a:off x="14292795" y="875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30467</xdr:rowOff>
    </xdr:from>
    <xdr:to>
      <xdr:col>72</xdr:col>
      <xdr:colOff>38100</xdr:colOff>
      <xdr:row>56</xdr:row>
      <xdr:rowOff>132067</xdr:rowOff>
    </xdr:to>
    <xdr:sp macro="" textlink="">
      <xdr:nvSpPr>
        <xdr:cNvPr id="608" name="楕円 607"/>
        <xdr:cNvSpPr/>
      </xdr:nvSpPr>
      <xdr:spPr>
        <a:xfrm>
          <a:off x="13652500" y="96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148594</xdr:rowOff>
    </xdr:from>
    <xdr:ext cx="534377" cy="259045"/>
    <xdr:sp macro="" textlink="">
      <xdr:nvSpPr>
        <xdr:cNvPr id="609" name="テキスト ボックス 608"/>
        <xdr:cNvSpPr txBox="1"/>
      </xdr:nvSpPr>
      <xdr:spPr>
        <a:xfrm>
          <a:off x="13436111" y="94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99631</xdr:rowOff>
    </xdr:from>
    <xdr:to>
      <xdr:col>67</xdr:col>
      <xdr:colOff>101600</xdr:colOff>
      <xdr:row>55</xdr:row>
      <xdr:rowOff>29781</xdr:rowOff>
    </xdr:to>
    <xdr:sp macro="" textlink="">
      <xdr:nvSpPr>
        <xdr:cNvPr id="610" name="楕円 609"/>
        <xdr:cNvSpPr/>
      </xdr:nvSpPr>
      <xdr:spPr>
        <a:xfrm>
          <a:off x="12763500" y="93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46308</xdr:rowOff>
    </xdr:from>
    <xdr:ext cx="534377" cy="259045"/>
    <xdr:sp macro="" textlink="">
      <xdr:nvSpPr>
        <xdr:cNvPr id="611" name="テキスト ボックス 610"/>
        <xdr:cNvSpPr txBox="1"/>
      </xdr:nvSpPr>
      <xdr:spPr>
        <a:xfrm>
          <a:off x="12547111" y="91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139382</xdr:rowOff>
    </xdr:from>
    <xdr:to>
      <xdr:col>72</xdr:col>
      <xdr:colOff>38100</xdr:colOff>
      <xdr:row>79</xdr:row>
      <xdr:rowOff>69532</xdr:rowOff>
    </xdr:to>
    <xdr:sp macro="" textlink="">
      <xdr:nvSpPr>
        <xdr:cNvPr id="650" name="フローチャート: 判断 649"/>
        <xdr:cNvSpPr/>
      </xdr:nvSpPr>
      <xdr:spPr>
        <a:xfrm>
          <a:off x="13652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86059</xdr:rowOff>
    </xdr:from>
    <xdr:ext cx="469744" cy="259045"/>
    <xdr:sp macro="" textlink="">
      <xdr:nvSpPr>
        <xdr:cNvPr id="651" name="テキスト ボックス 650"/>
        <xdr:cNvSpPr txBox="1"/>
      </xdr:nvSpPr>
      <xdr:spPr>
        <a:xfrm>
          <a:off x="13468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146126</xdr:rowOff>
    </xdr:from>
    <xdr:to>
      <xdr:col>67</xdr:col>
      <xdr:colOff>101600</xdr:colOff>
      <xdr:row>79</xdr:row>
      <xdr:rowOff>76276</xdr:rowOff>
    </xdr:to>
    <xdr:sp macro="" textlink="">
      <xdr:nvSpPr>
        <xdr:cNvPr id="652" name="フローチャート: 判断 651"/>
        <xdr:cNvSpPr/>
      </xdr:nvSpPr>
      <xdr:spPr>
        <a:xfrm>
          <a:off x="12763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92803</xdr:rowOff>
    </xdr:from>
    <xdr:ext cx="469744" cy="259045"/>
    <xdr:sp macro="" textlink="">
      <xdr:nvSpPr>
        <xdr:cNvPr id="653" name="テキスト ボックス 652"/>
        <xdr:cNvSpPr txBox="1"/>
      </xdr:nvSpPr>
      <xdr:spPr>
        <a:xfrm>
          <a:off x="12579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94955</xdr:rowOff>
    </xdr:from>
    <xdr:to>
      <xdr:col>85</xdr:col>
      <xdr:colOff>127000</xdr:colOff>
      <xdr:row>96</xdr:row>
      <xdr:rowOff>155115</xdr:rowOff>
    </xdr:to>
    <xdr:cxnSp macro="">
      <xdr:nvCxnSpPr>
        <xdr:cNvPr id="697" name="直線コネクタ 696"/>
        <xdr:cNvCxnSpPr/>
      </xdr:nvCxnSpPr>
      <xdr:spPr>
        <a:xfrm flipV="1">
          <a:off x="15481300" y="16554155"/>
          <a:ext cx="8382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155115</xdr:rowOff>
    </xdr:from>
    <xdr:to>
      <xdr:col>81</xdr:col>
      <xdr:colOff>50800</xdr:colOff>
      <xdr:row>97</xdr:row>
      <xdr:rowOff>26513</xdr:rowOff>
    </xdr:to>
    <xdr:cxnSp macro="">
      <xdr:nvCxnSpPr>
        <xdr:cNvPr id="700" name="直線コネクタ 699"/>
        <xdr:cNvCxnSpPr/>
      </xdr:nvCxnSpPr>
      <xdr:spPr>
        <a:xfrm flipV="1">
          <a:off x="14592300" y="16614315"/>
          <a:ext cx="889000" cy="4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164450</xdr:rowOff>
    </xdr:from>
    <xdr:to>
      <xdr:col>76</xdr:col>
      <xdr:colOff>114300</xdr:colOff>
      <xdr:row>97</xdr:row>
      <xdr:rowOff>26513</xdr:rowOff>
    </xdr:to>
    <xdr:cxnSp macro="">
      <xdr:nvCxnSpPr>
        <xdr:cNvPr id="703" name="直線コネクタ 702"/>
        <xdr:cNvCxnSpPr/>
      </xdr:nvCxnSpPr>
      <xdr:spPr>
        <a:xfrm>
          <a:off x="13703300" y="16623650"/>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140782</xdr:rowOff>
    </xdr:from>
    <xdr:to>
      <xdr:col>71</xdr:col>
      <xdr:colOff>177800</xdr:colOff>
      <xdr:row>96</xdr:row>
      <xdr:rowOff>164450</xdr:rowOff>
    </xdr:to>
    <xdr:cxnSp macro="">
      <xdr:nvCxnSpPr>
        <xdr:cNvPr id="706" name="直線コネクタ 705"/>
        <xdr:cNvCxnSpPr/>
      </xdr:nvCxnSpPr>
      <xdr:spPr>
        <a:xfrm>
          <a:off x="12814300" y="16599982"/>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95217</xdr:rowOff>
    </xdr:from>
    <xdr:to>
      <xdr:col>72</xdr:col>
      <xdr:colOff>38100</xdr:colOff>
      <xdr:row>98</xdr:row>
      <xdr:rowOff>25367</xdr:rowOff>
    </xdr:to>
    <xdr:sp macro="" textlink="">
      <xdr:nvSpPr>
        <xdr:cNvPr id="707" name="フローチャート: 判断 706"/>
        <xdr:cNvSpPr/>
      </xdr:nvSpPr>
      <xdr:spPr>
        <a:xfrm>
          <a:off x="13652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16494</xdr:rowOff>
    </xdr:from>
    <xdr:ext cx="534377" cy="259045"/>
    <xdr:sp macro="" textlink="">
      <xdr:nvSpPr>
        <xdr:cNvPr id="708" name="テキスト ボックス 707"/>
        <xdr:cNvSpPr txBox="1"/>
      </xdr:nvSpPr>
      <xdr:spPr>
        <a:xfrm>
          <a:off x="13436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91704</xdr:rowOff>
    </xdr:from>
    <xdr:to>
      <xdr:col>67</xdr:col>
      <xdr:colOff>101600</xdr:colOff>
      <xdr:row>98</xdr:row>
      <xdr:rowOff>21854</xdr:rowOff>
    </xdr:to>
    <xdr:sp macro="" textlink="">
      <xdr:nvSpPr>
        <xdr:cNvPr id="709" name="フローチャート: 判断 708"/>
        <xdr:cNvSpPr/>
      </xdr:nvSpPr>
      <xdr:spPr>
        <a:xfrm>
          <a:off x="12763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12981</xdr:rowOff>
    </xdr:from>
    <xdr:ext cx="534377" cy="259045"/>
    <xdr:sp macro="" textlink="">
      <xdr:nvSpPr>
        <xdr:cNvPr id="710" name="テキスト ボックス 709"/>
        <xdr:cNvSpPr txBox="1"/>
      </xdr:nvSpPr>
      <xdr:spPr>
        <a:xfrm>
          <a:off x="12547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44155</xdr:rowOff>
    </xdr:from>
    <xdr:to>
      <xdr:col>85</xdr:col>
      <xdr:colOff>177800</xdr:colOff>
      <xdr:row>96</xdr:row>
      <xdr:rowOff>145755</xdr:rowOff>
    </xdr:to>
    <xdr:sp macro="" textlink="">
      <xdr:nvSpPr>
        <xdr:cNvPr id="716" name="楕円 715"/>
        <xdr:cNvSpPr/>
      </xdr:nvSpPr>
      <xdr:spPr>
        <a:xfrm>
          <a:off x="16268700" y="165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67032</xdr:rowOff>
    </xdr:from>
    <xdr:ext cx="534377" cy="259045"/>
    <xdr:sp macro="" textlink="">
      <xdr:nvSpPr>
        <xdr:cNvPr id="717" name="公債費該当値テキスト"/>
        <xdr:cNvSpPr txBox="1"/>
      </xdr:nvSpPr>
      <xdr:spPr>
        <a:xfrm>
          <a:off x="16370300" y="1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104315</xdr:rowOff>
    </xdr:from>
    <xdr:to>
      <xdr:col>81</xdr:col>
      <xdr:colOff>101600</xdr:colOff>
      <xdr:row>97</xdr:row>
      <xdr:rowOff>34465</xdr:rowOff>
    </xdr:to>
    <xdr:sp macro="" textlink="">
      <xdr:nvSpPr>
        <xdr:cNvPr id="718" name="楕円 717"/>
        <xdr:cNvSpPr/>
      </xdr:nvSpPr>
      <xdr:spPr>
        <a:xfrm>
          <a:off x="15430500" y="16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25592</xdr:rowOff>
    </xdr:from>
    <xdr:ext cx="534377" cy="259045"/>
    <xdr:sp macro="" textlink="">
      <xdr:nvSpPr>
        <xdr:cNvPr id="719" name="テキスト ボックス 718"/>
        <xdr:cNvSpPr txBox="1"/>
      </xdr:nvSpPr>
      <xdr:spPr>
        <a:xfrm>
          <a:off x="15214111" y="166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147163</xdr:rowOff>
    </xdr:from>
    <xdr:to>
      <xdr:col>76</xdr:col>
      <xdr:colOff>165100</xdr:colOff>
      <xdr:row>97</xdr:row>
      <xdr:rowOff>77313</xdr:rowOff>
    </xdr:to>
    <xdr:sp macro="" textlink="">
      <xdr:nvSpPr>
        <xdr:cNvPr id="720" name="楕円 719"/>
        <xdr:cNvSpPr/>
      </xdr:nvSpPr>
      <xdr:spPr>
        <a:xfrm>
          <a:off x="14541500" y="166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68440</xdr:rowOff>
    </xdr:from>
    <xdr:ext cx="534377" cy="259045"/>
    <xdr:sp macro="" textlink="">
      <xdr:nvSpPr>
        <xdr:cNvPr id="721" name="テキスト ボックス 720"/>
        <xdr:cNvSpPr txBox="1"/>
      </xdr:nvSpPr>
      <xdr:spPr>
        <a:xfrm>
          <a:off x="14325111"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113650</xdr:rowOff>
    </xdr:from>
    <xdr:to>
      <xdr:col>72</xdr:col>
      <xdr:colOff>38100</xdr:colOff>
      <xdr:row>97</xdr:row>
      <xdr:rowOff>43800</xdr:rowOff>
    </xdr:to>
    <xdr:sp macro="" textlink="">
      <xdr:nvSpPr>
        <xdr:cNvPr id="722" name="楕円 721"/>
        <xdr:cNvSpPr/>
      </xdr:nvSpPr>
      <xdr:spPr>
        <a:xfrm>
          <a:off x="13652500" y="165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60327</xdr:rowOff>
    </xdr:from>
    <xdr:ext cx="534377" cy="259045"/>
    <xdr:sp macro="" textlink="">
      <xdr:nvSpPr>
        <xdr:cNvPr id="723" name="テキスト ボックス 722"/>
        <xdr:cNvSpPr txBox="1"/>
      </xdr:nvSpPr>
      <xdr:spPr>
        <a:xfrm>
          <a:off x="13436111" y="163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89982</xdr:rowOff>
    </xdr:from>
    <xdr:to>
      <xdr:col>67</xdr:col>
      <xdr:colOff>101600</xdr:colOff>
      <xdr:row>97</xdr:row>
      <xdr:rowOff>20132</xdr:rowOff>
    </xdr:to>
    <xdr:sp macro="" textlink="">
      <xdr:nvSpPr>
        <xdr:cNvPr id="724" name="楕円 723"/>
        <xdr:cNvSpPr/>
      </xdr:nvSpPr>
      <xdr:spPr>
        <a:xfrm>
          <a:off x="12763500" y="16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36659</xdr:rowOff>
    </xdr:from>
    <xdr:ext cx="534377" cy="259045"/>
    <xdr:sp macro="" textlink="">
      <xdr:nvSpPr>
        <xdr:cNvPr id="725" name="テキスト ボックス 724"/>
        <xdr:cNvSpPr txBox="1"/>
      </xdr:nvSpPr>
      <xdr:spPr>
        <a:xfrm>
          <a:off x="12547111" y="163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62" name="フローチャート: 判断 76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63" name="テキスト ボックス 76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77013</xdr:rowOff>
    </xdr:from>
    <xdr:to>
      <xdr:col>98</xdr:col>
      <xdr:colOff>38100</xdr:colOff>
      <xdr:row>39</xdr:row>
      <xdr:rowOff>7163</xdr:rowOff>
    </xdr:to>
    <xdr:sp macro="" textlink="">
      <xdr:nvSpPr>
        <xdr:cNvPr id="764" name="フローチャート: 判断 763"/>
        <xdr:cNvSpPr/>
      </xdr:nvSpPr>
      <xdr:spPr>
        <a:xfrm>
          <a:off x="18605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23690</xdr:rowOff>
    </xdr:from>
    <xdr:ext cx="313932" cy="259045"/>
    <xdr:sp macro="" textlink="">
      <xdr:nvSpPr>
        <xdr:cNvPr id="765" name="テキスト ボックス 764"/>
        <xdr:cNvSpPr txBox="1"/>
      </xdr:nvSpPr>
      <xdr:spPr>
        <a:xfrm>
          <a:off x="18499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主な増加要因として、総務費はふるさと寄附金の増収に伴う返礼品経費等の増が要因となっている。</a:t>
          </a:r>
        </a:p>
        <a:p>
          <a:r>
            <a:rPr kumimoji="1" lang="ja-JP" altLang="en-US" sz="1300">
              <a:latin typeface="ＭＳ Ｐゴシック" panose="020B0600070205080204" pitchFamily="50" charset="-128"/>
              <a:ea typeface="ＭＳ Ｐゴシック" panose="020B0600070205080204" pitchFamily="50" charset="-128"/>
            </a:rPr>
            <a:t>　主な減少要因として、民生費は住民税非課税世帯に対する臨時特別給付金事業完了に伴う減が主な要因となっている。</a:t>
          </a:r>
        </a:p>
        <a:p>
          <a:r>
            <a:rPr kumimoji="1" lang="ja-JP" altLang="en-US" sz="1300">
              <a:latin typeface="ＭＳ Ｐゴシック" panose="020B0600070205080204" pitchFamily="50" charset="-128"/>
              <a:ea typeface="ＭＳ Ｐゴシック" panose="020B0600070205080204" pitchFamily="50" charset="-128"/>
            </a:rPr>
            <a:t>　公債費は、公共施設の更新等に伴う増が見込まれていることから、優先度や緊急性を判断し、事業の選択と集中化を図りながら、引き続き適正な財政運営を行っていく。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財政調整基金残高は、後年度における執行事業の財源確保のため積立を行ったことにより、残高が増加している。</a:t>
          </a:r>
        </a:p>
        <a:p>
          <a:r>
            <a:rPr kumimoji="1" lang="ja-JP" altLang="en-US" sz="1100">
              <a:latin typeface="ＭＳ ゴシック" pitchFamily="49" charset="-128"/>
              <a:ea typeface="ＭＳ ゴシック" pitchFamily="49" charset="-128"/>
            </a:rPr>
            <a:t>　実質収支額は、地方税、ふるさと寄附金の増などにより前年度より増加している。</a:t>
          </a:r>
        </a:p>
        <a:p>
          <a:r>
            <a:rPr kumimoji="1" lang="ja-JP" altLang="en-US" sz="1100">
              <a:latin typeface="ＭＳ ゴシック" pitchFamily="49" charset="-128"/>
              <a:ea typeface="ＭＳ ゴシック" pitchFamily="49" charset="-128"/>
            </a:rPr>
            <a:t>　実質単年度収支は財政調整基金積立額の減により前年度より減少している。</a:t>
          </a:r>
        </a:p>
        <a:p>
          <a:r>
            <a:rPr kumimoji="1" lang="ja-JP" altLang="en-US" sz="1100">
              <a:latin typeface="ＭＳ ゴシック" pitchFamily="49" charset="-128"/>
              <a:ea typeface="ＭＳ ゴシック" pitchFamily="49" charset="-128"/>
            </a:rPr>
            <a:t>　今後、人口減少、少子高齢化の進展などにより、町税や地方交付税の大きな伸びは期待できず、物価・エネルギー価格の高騰による経費の増、公共施設の整備に伴う公債費の増や基金残高の減が予想されることから、優先度や緊急性を判断し、事業の選択と集中を図りながら、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で赤字が生じていなかったが、公共下水道特別会計については、令和５年度から公営企業会計へ移行することとなり、３月末までに下水道使用料が収入されなかったことから赤字決算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13120188</v>
      </c>
      <c r="BO4" s="371"/>
      <c r="BP4" s="371"/>
      <c r="BQ4" s="371"/>
      <c r="BR4" s="371"/>
      <c r="BS4" s="371"/>
      <c r="BT4" s="371"/>
      <c r="BU4" s="372"/>
      <c r="BV4" s="370">
        <v>12820548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2.5</v>
      </c>
      <c r="CU4" s="377"/>
      <c r="CV4" s="377"/>
      <c r="CW4" s="377"/>
      <c r="CX4" s="377"/>
      <c r="CY4" s="377"/>
      <c r="CZ4" s="377"/>
      <c r="DA4" s="378"/>
      <c r="DB4" s="376">
        <v>1.2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12914745</v>
      </c>
      <c r="BO5" s="439"/>
      <c r="BP5" s="439"/>
      <c r="BQ5" s="439"/>
      <c r="BR5" s="439"/>
      <c r="BS5" s="439"/>
      <c r="BT5" s="439"/>
      <c r="BU5" s="440"/>
      <c r="BV5" s="438">
        <v>12504815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85.3</v>
      </c>
      <c r="CU5" s="405"/>
      <c r="CV5" s="405"/>
      <c r="CW5" s="405"/>
      <c r="CX5" s="405"/>
      <c r="CY5" s="405"/>
      <c r="CZ5" s="405"/>
      <c r="DA5" s="406"/>
      <c r="DB5" s="404">
        <v>81.400000000000006</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205443</v>
      </c>
      <c r="BO6" s="439"/>
      <c r="BP6" s="439"/>
      <c r="BQ6" s="439"/>
      <c r="BR6" s="439"/>
      <c r="BS6" s="439"/>
      <c r="BT6" s="439"/>
      <c r="BU6" s="440"/>
      <c r="BV6" s="438">
        <v>315733</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86.3</v>
      </c>
      <c r="CU6" s="445"/>
      <c r="CV6" s="445"/>
      <c r="CW6" s="445"/>
      <c r="CX6" s="445"/>
      <c r="CY6" s="445"/>
      <c r="CZ6" s="445"/>
      <c r="DA6" s="446"/>
      <c r="DB6" s="444">
        <v>84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104</v>
      </c>
      <c r="AV7" s="434"/>
      <c r="AW7" s="434"/>
      <c r="AX7" s="434"/>
      <c r="AY7" s="435" t="s">
        <v>108</v>
      </c>
      <c r="AZ7" s="436"/>
      <c r="BA7" s="436"/>
      <c r="BB7" s="436"/>
      <c r="BC7" s="436"/>
      <c r="BD7" s="436"/>
      <c r="BE7" s="436"/>
      <c r="BF7" s="436"/>
      <c r="BG7" s="436"/>
      <c r="BH7" s="436"/>
      <c r="BI7" s="436"/>
      <c r="BJ7" s="436"/>
      <c r="BK7" s="436"/>
      <c r="BL7" s="436"/>
      <c r="BM7" s="437"/>
      <c r="BN7" s="438">
        <v>30950</v>
      </c>
      <c r="BO7" s="439"/>
      <c r="BP7" s="439"/>
      <c r="BQ7" s="439"/>
      <c r="BR7" s="439"/>
      <c r="BS7" s="439"/>
      <c r="BT7" s="439"/>
      <c r="BU7" s="440"/>
      <c r="BV7" s="438">
        <v>227990</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7055812</v>
      </c>
      <c r="CU7" s="439"/>
      <c r="CV7" s="439"/>
      <c r="CW7" s="439"/>
      <c r="CX7" s="439"/>
      <c r="CY7" s="439"/>
      <c r="CZ7" s="439"/>
      <c r="DA7" s="440"/>
      <c r="DB7" s="438">
        <v>7262111</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104</v>
      </c>
      <c r="AV8" s="434"/>
      <c r="AW8" s="434"/>
      <c r="AX8" s="434"/>
      <c r="AY8" s="435" t="s">
        <v>111</v>
      </c>
      <c r="AZ8" s="436"/>
      <c r="BA8" s="436"/>
      <c r="BB8" s="436"/>
      <c r="BC8" s="436"/>
      <c r="BD8" s="436"/>
      <c r="BE8" s="436"/>
      <c r="BF8" s="436"/>
      <c r="BG8" s="436"/>
      <c r="BH8" s="436"/>
      <c r="BI8" s="436"/>
      <c r="BJ8" s="436"/>
      <c r="BK8" s="436"/>
      <c r="BL8" s="436"/>
      <c r="BM8" s="437"/>
      <c r="BN8" s="438">
        <v>174493</v>
      </c>
      <c r="BO8" s="439"/>
      <c r="BP8" s="439"/>
      <c r="BQ8" s="439"/>
      <c r="BR8" s="439"/>
      <c r="BS8" s="439"/>
      <c r="BT8" s="439"/>
      <c r="BU8" s="440"/>
      <c r="BV8" s="438">
        <v>87743</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0.36</v>
      </c>
      <c r="CU8" s="448"/>
      <c r="CV8" s="448"/>
      <c r="CW8" s="448"/>
      <c r="CX8" s="448"/>
      <c r="CY8" s="448"/>
      <c r="CZ8" s="448"/>
      <c r="DA8" s="449"/>
      <c r="DB8" s="447">
        <v>0.36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18697</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104</v>
      </c>
      <c r="AV9" s="434"/>
      <c r="AW9" s="434"/>
      <c r="AX9" s="434"/>
      <c r="AY9" s="435" t="s">
        <v>117</v>
      </c>
      <c r="AZ9" s="436"/>
      <c r="BA9" s="436"/>
      <c r="BB9" s="436"/>
      <c r="BC9" s="436"/>
      <c r="BD9" s="436"/>
      <c r="BE9" s="436"/>
      <c r="BF9" s="436"/>
      <c r="BG9" s="436"/>
      <c r="BH9" s="436"/>
      <c r="BI9" s="436"/>
      <c r="BJ9" s="436"/>
      <c r="BK9" s="436"/>
      <c r="BL9" s="436"/>
      <c r="BM9" s="437"/>
      <c r="BN9" s="438">
        <v>86750</v>
      </c>
      <c r="BO9" s="439"/>
      <c r="BP9" s="439"/>
      <c r="BQ9" s="439"/>
      <c r="BR9" s="439"/>
      <c r="BS9" s="439"/>
      <c r="BT9" s="439"/>
      <c r="BU9" s="440"/>
      <c r="BV9" s="438">
        <v>4438</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11.9</v>
      </c>
      <c r="CU9" s="405"/>
      <c r="CV9" s="405"/>
      <c r="CW9" s="405"/>
      <c r="CX9" s="405"/>
      <c r="CY9" s="405"/>
      <c r="CZ9" s="405"/>
      <c r="DA9" s="406"/>
      <c r="DB9" s="404">
        <v>10.7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1"/>
      <c r="N10" s="431"/>
      <c r="O10" s="431"/>
      <c r="P10" s="431"/>
      <c r="Q10" s="432"/>
      <c r="R10" s="458">
        <v>20296</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90741</v>
      </c>
      <c r="BO10" s="439"/>
      <c r="BP10" s="439"/>
      <c r="BQ10" s="439"/>
      <c r="BR10" s="439"/>
      <c r="BS10" s="439"/>
      <c r="BT10" s="439"/>
      <c r="BU10" s="440"/>
      <c r="BV10" s="438">
        <v>260935</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18171</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40</v>
      </c>
      <c r="BO12" s="439"/>
      <c r="BP12" s="439"/>
      <c r="BQ12" s="439"/>
      <c r="BR12" s="439"/>
      <c r="BS12" s="439"/>
      <c r="BT12" s="439"/>
      <c r="BU12" s="440"/>
      <c r="BV12" s="438">
        <v>1567</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18058</v>
      </c>
      <c r="S13" s="492"/>
      <c r="T13" s="492"/>
      <c r="U13" s="492"/>
      <c r="V13" s="493"/>
      <c r="W13" s="417" t="s">
        <v>143</v>
      </c>
      <c r="X13" s="418"/>
      <c r="Y13" s="418"/>
      <c r="Z13" s="418"/>
      <c r="AA13" s="418"/>
      <c r="AB13" s="408"/>
      <c r="AC13" s="458">
        <v>1510</v>
      </c>
      <c r="AD13" s="459"/>
      <c r="AE13" s="459"/>
      <c r="AF13" s="459"/>
      <c r="AG13" s="501"/>
      <c r="AH13" s="458">
        <v>1530</v>
      </c>
      <c r="AI13" s="459"/>
      <c r="AJ13" s="459"/>
      <c r="AK13" s="459"/>
      <c r="AL13" s="460"/>
      <c r="AM13" s="430" t="s">
        <v>144</v>
      </c>
      <c r="AN13" s="431"/>
      <c r="AO13" s="431"/>
      <c r="AP13" s="431"/>
      <c r="AQ13" s="431"/>
      <c r="AR13" s="431"/>
      <c r="AS13" s="431"/>
      <c r="AT13" s="432"/>
      <c r="AU13" s="433" t="s">
        <v>137</v>
      </c>
      <c r="AV13" s="434"/>
      <c r="AW13" s="434"/>
      <c r="AX13" s="434"/>
      <c r="AY13" s="435" t="s">
        <v>145</v>
      </c>
      <c r="AZ13" s="436"/>
      <c r="BA13" s="436"/>
      <c r="BB13" s="436"/>
      <c r="BC13" s="436"/>
      <c r="BD13" s="436"/>
      <c r="BE13" s="436"/>
      <c r="BF13" s="436"/>
      <c r="BG13" s="436"/>
      <c r="BH13" s="436"/>
      <c r="BI13" s="436"/>
      <c r="BJ13" s="436"/>
      <c r="BK13" s="436"/>
      <c r="BL13" s="436"/>
      <c r="BM13" s="437"/>
      <c r="BN13" s="438">
        <v>177451</v>
      </c>
      <c r="BO13" s="439"/>
      <c r="BP13" s="439"/>
      <c r="BQ13" s="439"/>
      <c r="BR13" s="439"/>
      <c r="BS13" s="439"/>
      <c r="BT13" s="439"/>
      <c r="BU13" s="440"/>
      <c r="BV13" s="438">
        <v>263806</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6.9</v>
      </c>
      <c r="CU13" s="405"/>
      <c r="CV13" s="405"/>
      <c r="CW13" s="405"/>
      <c r="CX13" s="405"/>
      <c r="CY13" s="405"/>
      <c r="CZ13" s="405"/>
      <c r="DA13" s="406"/>
      <c r="DB13" s="404">
        <v>6.3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18563</v>
      </c>
      <c r="S14" s="492"/>
      <c r="T14" s="492"/>
      <c r="U14" s="492"/>
      <c r="V14" s="493"/>
      <c r="W14" s="397"/>
      <c r="X14" s="398"/>
      <c r="Y14" s="398"/>
      <c r="Z14" s="398"/>
      <c r="AA14" s="398"/>
      <c r="AB14" s="387"/>
      <c r="AC14" s="494">
        <v>15.8</v>
      </c>
      <c r="AD14" s="495"/>
      <c r="AE14" s="495"/>
      <c r="AF14" s="495"/>
      <c r="AG14" s="496"/>
      <c r="AH14" s="494">
        <v>15.7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18479</v>
      </c>
      <c r="S15" s="492"/>
      <c r="T15" s="492"/>
      <c r="U15" s="492"/>
      <c r="V15" s="493"/>
      <c r="W15" s="417" t="s">
        <v>150</v>
      </c>
      <c r="X15" s="418"/>
      <c r="Y15" s="418"/>
      <c r="Z15" s="418"/>
      <c r="AA15" s="418"/>
      <c r="AB15" s="408"/>
      <c r="AC15" s="458">
        <v>1839</v>
      </c>
      <c r="AD15" s="459"/>
      <c r="AE15" s="459"/>
      <c r="AF15" s="459"/>
      <c r="AG15" s="501"/>
      <c r="AH15" s="458">
        <v>1918</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2313581</v>
      </c>
      <c r="BO15" s="371"/>
      <c r="BP15" s="371"/>
      <c r="BQ15" s="371"/>
      <c r="BR15" s="371"/>
      <c r="BS15" s="371"/>
      <c r="BT15" s="371"/>
      <c r="BU15" s="372"/>
      <c r="BV15" s="370">
        <v>2203927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19.2</v>
      </c>
      <c r="AD16" s="495"/>
      <c r="AE16" s="495"/>
      <c r="AF16" s="495"/>
      <c r="AG16" s="496"/>
      <c r="AH16" s="494">
        <v>19.7</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6412346</v>
      </c>
      <c r="BO16" s="439"/>
      <c r="BP16" s="439"/>
      <c r="BQ16" s="439"/>
      <c r="BR16" s="439"/>
      <c r="BS16" s="439"/>
      <c r="BT16" s="439"/>
      <c r="BU16" s="440"/>
      <c r="BV16" s="438">
        <v>6400369</v>
      </c>
      <c r="BW16" s="439"/>
      <c r="BX16" s="439"/>
      <c r="BY16" s="439"/>
      <c r="BZ16" s="439"/>
      <c r="CA16" s="439"/>
      <c r="CB16" s="439"/>
      <c r="CC16" s="440"/>
      <c r="CD16" s="194"/>
      <c r="CE16" s="519" t="s">
        <v>156</v>
      </c>
      <c r="CF16" s="519"/>
      <c r="CG16" s="519"/>
      <c r="CH16" s="519"/>
      <c r="CI16" s="519"/>
      <c r="CJ16" s="519"/>
      <c r="CK16" s="519"/>
      <c r="CL16" s="519"/>
      <c r="CM16" s="519"/>
      <c r="CN16" s="519"/>
      <c r="CO16" s="519"/>
      <c r="CP16" s="519"/>
      <c r="CQ16" s="519"/>
      <c r="CR16" s="519"/>
      <c r="CS16" s="520"/>
      <c r="CT16" s="404">
        <v>1.4</v>
      </c>
      <c r="CU16" s="405"/>
      <c r="CV16" s="405"/>
      <c r="CW16" s="405"/>
      <c r="CX16" s="405"/>
      <c r="CY16" s="405"/>
      <c r="CZ16" s="405"/>
      <c r="DA16" s="406"/>
      <c r="DB16" s="404" t="s">
        <v>141</v>
      </c>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6212</v>
      </c>
      <c r="AD17" s="459"/>
      <c r="AE17" s="459"/>
      <c r="AF17" s="459"/>
      <c r="AG17" s="501"/>
      <c r="AH17" s="458">
        <v>6284</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2871660</v>
      </c>
      <c r="BO17" s="439"/>
      <c r="BP17" s="439"/>
      <c r="BQ17" s="439"/>
      <c r="BR17" s="439"/>
      <c r="BS17" s="439"/>
      <c r="BT17" s="439"/>
      <c r="BU17" s="440"/>
      <c r="BV17" s="438">
        <v>2736545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161</v>
      </c>
      <c r="C18" s="450"/>
      <c r="D18" s="450"/>
      <c r="E18" s="522"/>
      <c r="F18" s="522"/>
      <c r="G18" s="522"/>
      <c r="H18" s="522"/>
      <c r="I18" s="522"/>
      <c r="J18" s="522"/>
      <c r="K18" s="522"/>
      <c r="L18" s="523">
        <v>438.41</v>
      </c>
      <c r="M18" s="523"/>
      <c r="N18" s="523"/>
      <c r="O18" s="523"/>
      <c r="P18" s="523"/>
      <c r="Q18" s="523"/>
      <c r="R18" s="524"/>
      <c r="S18" s="524"/>
      <c r="T18" s="524"/>
      <c r="U18" s="524"/>
      <c r="V18" s="525"/>
      <c r="W18" s="419"/>
      <c r="X18" s="420"/>
      <c r="Y18" s="420"/>
      <c r="Z18" s="420"/>
      <c r="AA18" s="420"/>
      <c r="AB18" s="411"/>
      <c r="AC18" s="526">
        <v>65</v>
      </c>
      <c r="AD18" s="527"/>
      <c r="AE18" s="527"/>
      <c r="AF18" s="527"/>
      <c r="AG18" s="528"/>
      <c r="AH18" s="526">
        <v>64.599999999999994</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6157283</v>
      </c>
      <c r="BO18" s="439"/>
      <c r="BP18" s="439"/>
      <c r="BQ18" s="439"/>
      <c r="BR18" s="439"/>
      <c r="BS18" s="439"/>
      <c r="BT18" s="439"/>
      <c r="BU18" s="440"/>
      <c r="BV18" s="438">
        <v>5973308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163</v>
      </c>
      <c r="C19" s="450"/>
      <c r="D19" s="450"/>
      <c r="E19" s="522"/>
      <c r="F19" s="522"/>
      <c r="G19" s="522"/>
      <c r="H19" s="522"/>
      <c r="I19" s="522"/>
      <c r="J19" s="522"/>
      <c r="K19" s="522"/>
      <c r="L19" s="530">
        <v>43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8680075</v>
      </c>
      <c r="BO19" s="439"/>
      <c r="BP19" s="439"/>
      <c r="BQ19" s="439"/>
      <c r="BR19" s="439"/>
      <c r="BS19" s="439"/>
      <c r="BT19" s="439"/>
      <c r="BU19" s="440"/>
      <c r="BV19" s="438">
        <v>8506685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165</v>
      </c>
      <c r="C20" s="450"/>
      <c r="D20" s="450"/>
      <c r="E20" s="522"/>
      <c r="F20" s="522"/>
      <c r="G20" s="522"/>
      <c r="H20" s="522"/>
      <c r="I20" s="522"/>
      <c r="J20" s="522"/>
      <c r="K20" s="522"/>
      <c r="L20" s="530">
        <v>8309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10634113</v>
      </c>
      <c r="BO22" s="371"/>
      <c r="BP22" s="371"/>
      <c r="BQ22" s="371"/>
      <c r="BR22" s="371"/>
      <c r="BS22" s="371"/>
      <c r="BT22" s="371"/>
      <c r="BU22" s="372"/>
      <c r="BV22" s="370">
        <v>10974445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8650939</v>
      </c>
      <c r="BO23" s="439"/>
      <c r="BP23" s="439"/>
      <c r="BQ23" s="439"/>
      <c r="BR23" s="439"/>
      <c r="BS23" s="439"/>
      <c r="BT23" s="439"/>
      <c r="BU23" s="440"/>
      <c r="BV23" s="438">
        <v>9037755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175</v>
      </c>
      <c r="F24" s="431"/>
      <c r="G24" s="431"/>
      <c r="H24" s="431"/>
      <c r="I24" s="431"/>
      <c r="J24" s="431"/>
      <c r="K24" s="432"/>
      <c r="L24" s="458">
        <v>1</v>
      </c>
      <c r="M24" s="459"/>
      <c r="N24" s="459"/>
      <c r="O24" s="459"/>
      <c r="P24" s="501"/>
      <c r="Q24" s="458">
        <v>8800</v>
      </c>
      <c r="R24" s="459"/>
      <c r="S24" s="459"/>
      <c r="T24" s="459"/>
      <c r="U24" s="459"/>
      <c r="V24" s="501"/>
      <c r="W24" s="566"/>
      <c r="X24" s="554"/>
      <c r="Y24" s="555"/>
      <c r="Z24" s="457" t="s">
        <v>176</v>
      </c>
      <c r="AA24" s="431"/>
      <c r="AB24" s="431"/>
      <c r="AC24" s="431"/>
      <c r="AD24" s="431"/>
      <c r="AE24" s="431"/>
      <c r="AF24" s="431"/>
      <c r="AG24" s="432"/>
      <c r="AH24" s="458">
        <v>160</v>
      </c>
      <c r="AI24" s="459"/>
      <c r="AJ24" s="459"/>
      <c r="AK24" s="459"/>
      <c r="AL24" s="501"/>
      <c r="AM24" s="458">
        <v>457120</v>
      </c>
      <c r="AN24" s="459"/>
      <c r="AO24" s="459"/>
      <c r="AP24" s="459"/>
      <c r="AQ24" s="459"/>
      <c r="AR24" s="501"/>
      <c r="AS24" s="458">
        <v>2857</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6964933</v>
      </c>
      <c r="BO24" s="439"/>
      <c r="BP24" s="439"/>
      <c r="BQ24" s="439"/>
      <c r="BR24" s="439"/>
      <c r="BS24" s="439"/>
      <c r="BT24" s="439"/>
      <c r="BU24" s="440"/>
      <c r="BV24" s="438">
        <v>7013834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178</v>
      </c>
      <c r="F25" s="431"/>
      <c r="G25" s="431"/>
      <c r="H25" s="431"/>
      <c r="I25" s="431"/>
      <c r="J25" s="431"/>
      <c r="K25" s="432"/>
      <c r="L25" s="458">
        <v>1</v>
      </c>
      <c r="M25" s="459"/>
      <c r="N25" s="459"/>
      <c r="O25" s="459"/>
      <c r="P25" s="501"/>
      <c r="Q25" s="458">
        <v>7100</v>
      </c>
      <c r="R25" s="459"/>
      <c r="S25" s="459"/>
      <c r="T25" s="459"/>
      <c r="U25" s="459"/>
      <c r="V25" s="501"/>
      <c r="W25" s="566"/>
      <c r="X25" s="554"/>
      <c r="Y25" s="555"/>
      <c r="Z25" s="457" t="s">
        <v>179</v>
      </c>
      <c r="AA25" s="431"/>
      <c r="AB25" s="431"/>
      <c r="AC25" s="431"/>
      <c r="AD25" s="431"/>
      <c r="AE25" s="431"/>
      <c r="AF25" s="431"/>
      <c r="AG25" s="432"/>
      <c r="AH25" s="458" t="s">
        <v>140</v>
      </c>
      <c r="AI25" s="459"/>
      <c r="AJ25" s="459"/>
      <c r="AK25" s="459"/>
      <c r="AL25" s="501"/>
      <c r="AM25" s="458" t="s">
        <v>140</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458632</v>
      </c>
      <c r="BO25" s="371"/>
      <c r="BP25" s="371"/>
      <c r="BQ25" s="371"/>
      <c r="BR25" s="371"/>
      <c r="BS25" s="371"/>
      <c r="BT25" s="371"/>
      <c r="BU25" s="372"/>
      <c r="BV25" s="370">
        <v>568028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181</v>
      </c>
      <c r="F26" s="431"/>
      <c r="G26" s="431"/>
      <c r="H26" s="431"/>
      <c r="I26" s="431"/>
      <c r="J26" s="431"/>
      <c r="K26" s="432"/>
      <c r="L26" s="458">
        <v>1</v>
      </c>
      <c r="M26" s="459"/>
      <c r="N26" s="459"/>
      <c r="O26" s="459"/>
      <c r="P26" s="501"/>
      <c r="Q26" s="458">
        <v>6150</v>
      </c>
      <c r="R26" s="459"/>
      <c r="S26" s="459"/>
      <c r="T26" s="459"/>
      <c r="U26" s="459"/>
      <c r="V26" s="501"/>
      <c r="W26" s="566"/>
      <c r="X26" s="554"/>
      <c r="Y26" s="555"/>
      <c r="Z26" s="457" t="s">
        <v>182</v>
      </c>
      <c r="AA26" s="578"/>
      <c r="AB26" s="578"/>
      <c r="AC26" s="578"/>
      <c r="AD26" s="578"/>
      <c r="AE26" s="578"/>
      <c r="AF26" s="578"/>
      <c r="AG26" s="579"/>
      <c r="AH26" s="458" t="s">
        <v>140</v>
      </c>
      <c r="AI26" s="459"/>
      <c r="AJ26" s="459"/>
      <c r="AK26" s="459"/>
      <c r="AL26" s="501"/>
      <c r="AM26" s="458" t="s">
        <v>140</v>
      </c>
      <c r="AN26" s="459"/>
      <c r="AO26" s="459"/>
      <c r="AP26" s="459"/>
      <c r="AQ26" s="459"/>
      <c r="AR26" s="501"/>
      <c r="AS26" s="458" t="s">
        <v>140</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184</v>
      </c>
      <c r="F27" s="431"/>
      <c r="G27" s="431"/>
      <c r="H27" s="431"/>
      <c r="I27" s="431"/>
      <c r="J27" s="431"/>
      <c r="K27" s="432"/>
      <c r="L27" s="458">
        <v>1</v>
      </c>
      <c r="M27" s="459"/>
      <c r="N27" s="459"/>
      <c r="O27" s="459"/>
      <c r="P27" s="501"/>
      <c r="Q27" s="458">
        <v>3200</v>
      </c>
      <c r="R27" s="459"/>
      <c r="S27" s="459"/>
      <c r="T27" s="459"/>
      <c r="U27" s="459"/>
      <c r="V27" s="501"/>
      <c r="W27" s="566"/>
      <c r="X27" s="554"/>
      <c r="Y27" s="555"/>
      <c r="Z27" s="457" t="s">
        <v>185</v>
      </c>
      <c r="AA27" s="431"/>
      <c r="AB27" s="431"/>
      <c r="AC27" s="431"/>
      <c r="AD27" s="431"/>
      <c r="AE27" s="431"/>
      <c r="AF27" s="431"/>
      <c r="AG27" s="432"/>
      <c r="AH27" s="458">
        <v>6</v>
      </c>
      <c r="AI27" s="459"/>
      <c r="AJ27" s="459"/>
      <c r="AK27" s="459"/>
      <c r="AL27" s="501"/>
      <c r="AM27" s="458">
        <v>18138</v>
      </c>
      <c r="AN27" s="459"/>
      <c r="AO27" s="459"/>
      <c r="AP27" s="459"/>
      <c r="AQ27" s="459"/>
      <c r="AR27" s="501"/>
      <c r="AS27" s="458">
        <v>3023</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187</v>
      </c>
      <c r="F28" s="431"/>
      <c r="G28" s="431"/>
      <c r="H28" s="431"/>
      <c r="I28" s="431"/>
      <c r="J28" s="431"/>
      <c r="K28" s="432"/>
      <c r="L28" s="458">
        <v>1</v>
      </c>
      <c r="M28" s="459"/>
      <c r="N28" s="459"/>
      <c r="O28" s="459"/>
      <c r="P28" s="501"/>
      <c r="Q28" s="458">
        <v>2600</v>
      </c>
      <c r="R28" s="459"/>
      <c r="S28" s="459"/>
      <c r="T28" s="459"/>
      <c r="U28" s="459"/>
      <c r="V28" s="501"/>
      <c r="W28" s="566"/>
      <c r="X28" s="554"/>
      <c r="Y28" s="555"/>
      <c r="Z28" s="457" t="s">
        <v>188</v>
      </c>
      <c r="AA28" s="431"/>
      <c r="AB28" s="431"/>
      <c r="AC28" s="431"/>
      <c r="AD28" s="431"/>
      <c r="AE28" s="431"/>
      <c r="AF28" s="431"/>
      <c r="AG28" s="432"/>
      <c r="AH28" s="458" t="s">
        <v>140</v>
      </c>
      <c r="AI28" s="459"/>
      <c r="AJ28" s="459"/>
      <c r="AK28" s="459"/>
      <c r="AL28" s="501"/>
      <c r="AM28" s="458" t="s">
        <v>140</v>
      </c>
      <c r="AN28" s="459"/>
      <c r="AO28" s="459"/>
      <c r="AP28" s="459"/>
      <c r="AQ28" s="459"/>
      <c r="AR28" s="501"/>
      <c r="AS28" s="458" t="s">
        <v>140</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2124966</v>
      </c>
      <c r="BO28" s="371"/>
      <c r="BP28" s="371"/>
      <c r="BQ28" s="371"/>
      <c r="BR28" s="371"/>
      <c r="BS28" s="371"/>
      <c r="BT28" s="371"/>
      <c r="BU28" s="372"/>
      <c r="BV28" s="370">
        <v>2034265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190</v>
      </c>
      <c r="F29" s="431"/>
      <c r="G29" s="431"/>
      <c r="H29" s="431"/>
      <c r="I29" s="431"/>
      <c r="J29" s="431"/>
      <c r="K29" s="432"/>
      <c r="L29" s="458">
        <v>12</v>
      </c>
      <c r="M29" s="459"/>
      <c r="N29" s="459"/>
      <c r="O29" s="459"/>
      <c r="P29" s="501"/>
      <c r="Q29" s="458">
        <v>2370</v>
      </c>
      <c r="R29" s="459"/>
      <c r="S29" s="459"/>
      <c r="T29" s="459"/>
      <c r="U29" s="459"/>
      <c r="V29" s="501"/>
      <c r="W29" s="567"/>
      <c r="X29" s="568"/>
      <c r="Y29" s="569"/>
      <c r="Z29" s="457" t="s">
        <v>191</v>
      </c>
      <c r="AA29" s="431"/>
      <c r="AB29" s="431"/>
      <c r="AC29" s="431"/>
      <c r="AD29" s="431"/>
      <c r="AE29" s="431"/>
      <c r="AF29" s="431"/>
      <c r="AG29" s="432"/>
      <c r="AH29" s="458">
        <v>166</v>
      </c>
      <c r="AI29" s="459"/>
      <c r="AJ29" s="459"/>
      <c r="AK29" s="459"/>
      <c r="AL29" s="501"/>
      <c r="AM29" s="458">
        <v>475258</v>
      </c>
      <c r="AN29" s="459"/>
      <c r="AO29" s="459"/>
      <c r="AP29" s="459"/>
      <c r="AQ29" s="459"/>
      <c r="AR29" s="501"/>
      <c r="AS29" s="458">
        <v>2863</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1124482</v>
      </c>
      <c r="BO29" s="439"/>
      <c r="BP29" s="439"/>
      <c r="BQ29" s="439"/>
      <c r="BR29" s="439"/>
      <c r="BS29" s="439"/>
      <c r="BT29" s="439"/>
      <c r="BU29" s="440"/>
      <c r="BV29" s="438">
        <v>946078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3066477</v>
      </c>
      <c r="BO30" s="548"/>
      <c r="BP30" s="548"/>
      <c r="BQ30" s="548"/>
      <c r="BR30" s="548"/>
      <c r="BS30" s="548"/>
      <c r="BT30" s="548"/>
      <c r="BU30" s="549"/>
      <c r="BV30" s="547">
        <v>3025144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公共下水道特別会計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美幌・津別広域事務組合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美幌みどりの村振興公社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個別排水処理特別会計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網走地方教育研修センター組合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A8XkVc+OGiKeCRculiUDmR0AQSt/UK05ZQAdPSr0CFBSaiFtCU2fOHJaekg30AnMTrp5HZzIyFoJVD+/zDh81Q==" saltValue="GtxgiExs8iA21CaOBVr6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62" t="s">
        <v>560</v>
      </c>
      <c r="D34" s="1162"/>
      <c r="E34" s="1163"/>
      <c r="F34" s="32">
        <v>0.04</v>
      </c>
      <c r="G34" s="33">
        <v>0.06</v>
      </c>
      <c r="H34" s="33">
        <v>0.03</v>
      </c>
      <c r="I34" s="33">
        <v>0.03</v>
      </c>
      <c r="J34" s="34" t="s">
        <v>561</v>
      </c>
      <c r="K34" s="22"/>
      <c r="L34" s="22"/>
      <c r="M34" s="22"/>
      <c r="N34" s="22"/>
      <c r="O34" s="22"/>
      <c r="P34" s="22"/>
    </row>
    <row r="35" spans="1:16" ht="39" customHeight="1" x14ac:dyDescent="0.2">
      <c r="A35" s="22"/>
      <c r="B35" s="35"/>
      <c r="C35" s="1156" t="s">
        <v>562</v>
      </c>
      <c r="D35" s="1157"/>
      <c r="E35" s="1158"/>
      <c r="F35" s="36">
        <v>12.04</v>
      </c>
      <c r="G35" s="37">
        <v>13.53</v>
      </c>
      <c r="H35" s="37">
        <v>14.45</v>
      </c>
      <c r="I35" s="37">
        <v>14.91</v>
      </c>
      <c r="J35" s="38">
        <v>14.4</v>
      </c>
      <c r="K35" s="22"/>
      <c r="L35" s="22"/>
      <c r="M35" s="22"/>
      <c r="N35" s="22"/>
      <c r="O35" s="22"/>
      <c r="P35" s="22"/>
    </row>
    <row r="36" spans="1:16" ht="39" customHeight="1" x14ac:dyDescent="0.2">
      <c r="A36" s="22"/>
      <c r="B36" s="35"/>
      <c r="C36" s="1156" t="s">
        <v>563</v>
      </c>
      <c r="D36" s="1157"/>
      <c r="E36" s="1158"/>
      <c r="F36" s="36">
        <v>4.17</v>
      </c>
      <c r="G36" s="37">
        <v>3.9</v>
      </c>
      <c r="H36" s="37">
        <v>3.54</v>
      </c>
      <c r="I36" s="37">
        <v>4.7</v>
      </c>
      <c r="J36" s="38">
        <v>6.3</v>
      </c>
      <c r="K36" s="22"/>
      <c r="L36" s="22"/>
      <c r="M36" s="22"/>
      <c r="N36" s="22"/>
      <c r="O36" s="22"/>
      <c r="P36" s="22"/>
    </row>
    <row r="37" spans="1:16" ht="39" customHeight="1" x14ac:dyDescent="0.2">
      <c r="A37" s="22"/>
      <c r="B37" s="35"/>
      <c r="C37" s="1156" t="s">
        <v>564</v>
      </c>
      <c r="D37" s="1157"/>
      <c r="E37" s="1158"/>
      <c r="F37" s="36">
        <v>1.07</v>
      </c>
      <c r="G37" s="37">
        <v>1.35</v>
      </c>
      <c r="H37" s="37">
        <v>1.21</v>
      </c>
      <c r="I37" s="37">
        <v>1.2</v>
      </c>
      <c r="J37" s="38">
        <v>2.4700000000000002</v>
      </c>
      <c r="K37" s="22"/>
      <c r="L37" s="22"/>
      <c r="M37" s="22"/>
      <c r="N37" s="22"/>
      <c r="O37" s="22"/>
      <c r="P37" s="22"/>
    </row>
    <row r="38" spans="1:16" ht="39" customHeight="1" x14ac:dyDescent="0.2">
      <c r="A38" s="22"/>
      <c r="B38" s="35"/>
      <c r="C38" s="1156" t="s">
        <v>565</v>
      </c>
      <c r="D38" s="1157"/>
      <c r="E38" s="1158"/>
      <c r="F38" s="36">
        <v>0.42</v>
      </c>
      <c r="G38" s="37">
        <v>0.61</v>
      </c>
      <c r="H38" s="37">
        <v>0.46</v>
      </c>
      <c r="I38" s="37">
        <v>0.43</v>
      </c>
      <c r="J38" s="38">
        <v>0.3</v>
      </c>
      <c r="K38" s="22"/>
      <c r="L38" s="22"/>
      <c r="M38" s="22"/>
      <c r="N38" s="22"/>
      <c r="O38" s="22"/>
      <c r="P38" s="22"/>
    </row>
    <row r="39" spans="1:16" ht="39" customHeight="1" x14ac:dyDescent="0.2">
      <c r="A39" s="22"/>
      <c r="B39" s="35"/>
      <c r="C39" s="1156" t="s">
        <v>566</v>
      </c>
      <c r="D39" s="1157"/>
      <c r="E39" s="1158"/>
      <c r="F39" s="36">
        <v>0</v>
      </c>
      <c r="G39" s="37">
        <v>0</v>
      </c>
      <c r="H39" s="37">
        <v>0</v>
      </c>
      <c r="I39" s="37">
        <v>0</v>
      </c>
      <c r="J39" s="38">
        <v>0.16</v>
      </c>
      <c r="K39" s="22"/>
      <c r="L39" s="22"/>
      <c r="M39" s="22"/>
      <c r="N39" s="22"/>
      <c r="O39" s="22"/>
      <c r="P39" s="22"/>
    </row>
    <row r="40" spans="1:16" ht="39" customHeight="1" x14ac:dyDescent="0.2">
      <c r="A40" s="22"/>
      <c r="B40" s="35"/>
      <c r="C40" s="1156" t="s">
        <v>567</v>
      </c>
      <c r="D40" s="1157"/>
      <c r="E40" s="1158"/>
      <c r="F40" s="36">
        <v>0</v>
      </c>
      <c r="G40" s="37">
        <v>0</v>
      </c>
      <c r="H40" s="37">
        <v>0</v>
      </c>
      <c r="I40" s="37">
        <v>0.01</v>
      </c>
      <c r="J40" s="38">
        <v>0.01</v>
      </c>
      <c r="K40" s="22"/>
      <c r="L40" s="22"/>
      <c r="M40" s="22"/>
      <c r="N40" s="22"/>
      <c r="O40" s="22"/>
      <c r="P40" s="22"/>
    </row>
    <row r="41" spans="1:16" ht="39" customHeight="1" x14ac:dyDescent="0.2">
      <c r="A41" s="22"/>
      <c r="B41" s="35"/>
      <c r="C41" s="1156" t="s">
        <v>568</v>
      </c>
      <c r="D41" s="1157"/>
      <c r="E41" s="1158"/>
      <c r="F41" s="36">
        <v>0.03</v>
      </c>
      <c r="G41" s="37">
        <v>0.01</v>
      </c>
      <c r="H41" s="37">
        <v>0.04</v>
      </c>
      <c r="I41" s="37">
        <v>0.01</v>
      </c>
      <c r="J41" s="38">
        <v>0.01</v>
      </c>
      <c r="K41" s="22"/>
      <c r="L41" s="22"/>
      <c r="M41" s="22"/>
      <c r="N41" s="22"/>
      <c r="O41" s="22"/>
      <c r="P41" s="22"/>
    </row>
    <row r="42" spans="1:16" ht="39" customHeight="1" x14ac:dyDescent="0.2">
      <c r="A42" s="22"/>
      <c r="B42" s="39"/>
      <c r="C42" s="1156" t="s">
        <v>569</v>
      </c>
      <c r="D42" s="1157"/>
      <c r="E42" s="1158"/>
      <c r="F42" s="36" t="s">
        <v>514</v>
      </c>
      <c r="G42" s="37" t="s">
        <v>514</v>
      </c>
      <c r="H42" s="37" t="s">
        <v>514</v>
      </c>
      <c r="I42" s="37" t="s">
        <v>514</v>
      </c>
      <c r="J42" s="38" t="s">
        <v>514</v>
      </c>
      <c r="K42" s="22"/>
      <c r="L42" s="22"/>
      <c r="M42" s="22"/>
      <c r="N42" s="22"/>
      <c r="O42" s="22"/>
      <c r="P42" s="22"/>
    </row>
    <row r="43" spans="1:16" ht="39" customHeight="1" thickBot="1" x14ac:dyDescent="0.25">
      <c r="A43" s="22"/>
      <c r="B43" s="40"/>
      <c r="C43" s="1159" t="s">
        <v>570</v>
      </c>
      <c r="D43" s="1160"/>
      <c r="E43" s="1161"/>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6MqEJifPiRIiFL43NQ4vQ/7nXcT6Bx/KYDe74quSvERPLUqbpr1mPPJJX2nmMmAk84/dylO/N9AVhjqUAMB6Hw==" saltValue="TlZGoPOPaK6drd202VwS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64" t="s">
        <v>11</v>
      </c>
      <c r="C45" s="1165"/>
      <c r="D45" s="58"/>
      <c r="E45" s="1170" t="s">
        <v>12</v>
      </c>
      <c r="F45" s="1170"/>
      <c r="G45" s="1170"/>
      <c r="H45" s="1170"/>
      <c r="I45" s="1170"/>
      <c r="J45" s="1171"/>
      <c r="K45" s="59">
        <v>1074</v>
      </c>
      <c r="L45" s="60">
        <v>995</v>
      </c>
      <c r="M45" s="60">
        <v>897</v>
      </c>
      <c r="N45" s="60">
        <v>983</v>
      </c>
      <c r="O45" s="61">
        <v>1106</v>
      </c>
      <c r="P45" s="48"/>
      <c r="Q45" s="48"/>
      <c r="R45" s="48"/>
      <c r="S45" s="48"/>
      <c r="T45" s="48"/>
      <c r="U45" s="48"/>
    </row>
    <row r="46" spans="1:21" ht="30.75" customHeight="1" x14ac:dyDescent="0.2">
      <c r="A46" s="48"/>
      <c r="B46" s="1166"/>
      <c r="C46" s="1167"/>
      <c r="D46" s="62"/>
      <c r="E46" s="1172" t="s">
        <v>13</v>
      </c>
      <c r="F46" s="1172"/>
      <c r="G46" s="1172"/>
      <c r="H46" s="1172"/>
      <c r="I46" s="1172"/>
      <c r="J46" s="1173"/>
      <c r="K46" s="63" t="s">
        <v>514</v>
      </c>
      <c r="L46" s="64" t="s">
        <v>514</v>
      </c>
      <c r="M46" s="64" t="s">
        <v>514</v>
      </c>
      <c r="N46" s="64" t="s">
        <v>514</v>
      </c>
      <c r="O46" s="65" t="s">
        <v>514</v>
      </c>
      <c r="P46" s="48"/>
      <c r="Q46" s="48"/>
      <c r="R46" s="48"/>
      <c r="S46" s="48"/>
      <c r="T46" s="48"/>
      <c r="U46" s="48"/>
    </row>
    <row r="47" spans="1:21" ht="30.75" customHeight="1" x14ac:dyDescent="0.2">
      <c r="A47" s="48"/>
      <c r="B47" s="1166"/>
      <c r="C47" s="1167"/>
      <c r="D47" s="62"/>
      <c r="E47" s="1172" t="s">
        <v>14</v>
      </c>
      <c r="F47" s="1172"/>
      <c r="G47" s="1172"/>
      <c r="H47" s="1172"/>
      <c r="I47" s="1172"/>
      <c r="J47" s="1173"/>
      <c r="K47" s="63" t="s">
        <v>514</v>
      </c>
      <c r="L47" s="64" t="s">
        <v>514</v>
      </c>
      <c r="M47" s="64" t="s">
        <v>514</v>
      </c>
      <c r="N47" s="64" t="s">
        <v>514</v>
      </c>
      <c r="O47" s="65" t="s">
        <v>514</v>
      </c>
      <c r="P47" s="48"/>
      <c r="Q47" s="48"/>
      <c r="R47" s="48"/>
      <c r="S47" s="48"/>
      <c r="T47" s="48"/>
      <c r="U47" s="48"/>
    </row>
    <row r="48" spans="1:21" ht="30.75" customHeight="1" x14ac:dyDescent="0.2">
      <c r="A48" s="48"/>
      <c r="B48" s="1166"/>
      <c r="C48" s="1167"/>
      <c r="D48" s="62"/>
      <c r="E48" s="1172" t="s">
        <v>15</v>
      </c>
      <c r="F48" s="1172"/>
      <c r="G48" s="1172"/>
      <c r="H48" s="1172"/>
      <c r="I48" s="1172"/>
      <c r="J48" s="1173"/>
      <c r="K48" s="63">
        <v>510</v>
      </c>
      <c r="L48" s="64">
        <v>548</v>
      </c>
      <c r="M48" s="64">
        <v>521</v>
      </c>
      <c r="N48" s="64">
        <v>507</v>
      </c>
      <c r="O48" s="65">
        <v>551</v>
      </c>
      <c r="P48" s="48"/>
      <c r="Q48" s="48"/>
      <c r="R48" s="48"/>
      <c r="S48" s="48"/>
      <c r="T48" s="48"/>
      <c r="U48" s="48"/>
    </row>
    <row r="49" spans="1:21" ht="30.75" customHeight="1" x14ac:dyDescent="0.2">
      <c r="A49" s="48"/>
      <c r="B49" s="1166"/>
      <c r="C49" s="1167"/>
      <c r="D49" s="62"/>
      <c r="E49" s="1172" t="s">
        <v>16</v>
      </c>
      <c r="F49" s="1172"/>
      <c r="G49" s="1172"/>
      <c r="H49" s="1172"/>
      <c r="I49" s="1172"/>
      <c r="J49" s="1173"/>
      <c r="K49" s="63">
        <v>21</v>
      </c>
      <c r="L49" s="64">
        <v>19</v>
      </c>
      <c r="M49" s="64">
        <v>34</v>
      </c>
      <c r="N49" s="64">
        <v>33</v>
      </c>
      <c r="O49" s="65">
        <v>41</v>
      </c>
      <c r="P49" s="48"/>
      <c r="Q49" s="48"/>
      <c r="R49" s="48"/>
      <c r="S49" s="48"/>
      <c r="T49" s="48"/>
      <c r="U49" s="48"/>
    </row>
    <row r="50" spans="1:21" ht="30.75" customHeight="1" x14ac:dyDescent="0.2">
      <c r="A50" s="48"/>
      <c r="B50" s="1166"/>
      <c r="C50" s="1167"/>
      <c r="D50" s="62"/>
      <c r="E50" s="1172" t="s">
        <v>17</v>
      </c>
      <c r="F50" s="1172"/>
      <c r="G50" s="1172"/>
      <c r="H50" s="1172"/>
      <c r="I50" s="1172"/>
      <c r="J50" s="1173"/>
      <c r="K50" s="63">
        <v>41</v>
      </c>
      <c r="L50" s="64">
        <v>100</v>
      </c>
      <c r="M50" s="64">
        <v>54</v>
      </c>
      <c r="N50" s="64">
        <v>52</v>
      </c>
      <c r="O50" s="65">
        <v>52</v>
      </c>
      <c r="P50" s="48"/>
      <c r="Q50" s="48"/>
      <c r="R50" s="48"/>
      <c r="S50" s="48"/>
      <c r="T50" s="48"/>
      <c r="U50" s="48"/>
    </row>
    <row r="51" spans="1:21" ht="30.75" customHeight="1" x14ac:dyDescent="0.2">
      <c r="A51" s="48"/>
      <c r="B51" s="1168"/>
      <c r="C51" s="1169"/>
      <c r="D51" s="66"/>
      <c r="E51" s="1172" t="s">
        <v>18</v>
      </c>
      <c r="F51" s="1172"/>
      <c r="G51" s="1172"/>
      <c r="H51" s="1172"/>
      <c r="I51" s="1172"/>
      <c r="J51" s="1173"/>
      <c r="K51" s="63" t="s">
        <v>514</v>
      </c>
      <c r="L51" s="64" t="s">
        <v>514</v>
      </c>
      <c r="M51" s="64" t="s">
        <v>514</v>
      </c>
      <c r="N51" s="64" t="s">
        <v>514</v>
      </c>
      <c r="O51" s="65" t="s">
        <v>514</v>
      </c>
      <c r="P51" s="48"/>
      <c r="Q51" s="48"/>
      <c r="R51" s="48"/>
      <c r="S51" s="48"/>
      <c r="T51" s="48"/>
      <c r="U51" s="48"/>
    </row>
    <row r="52" spans="1:21" ht="30.75" customHeight="1" x14ac:dyDescent="0.2">
      <c r="A52" s="48"/>
      <c r="B52" s="1174" t="s">
        <v>19</v>
      </c>
      <c r="C52" s="1175"/>
      <c r="D52" s="66"/>
      <c r="E52" s="1172" t="s">
        <v>20</v>
      </c>
      <c r="F52" s="1172"/>
      <c r="G52" s="1172"/>
      <c r="H52" s="1172"/>
      <c r="I52" s="1172"/>
      <c r="J52" s="1173"/>
      <c r="K52" s="63">
        <v>1114</v>
      </c>
      <c r="L52" s="64">
        <v>1245</v>
      </c>
      <c r="M52" s="64">
        <v>1163</v>
      </c>
      <c r="N52" s="64">
        <v>1206</v>
      </c>
      <c r="O52" s="65">
        <v>1203</v>
      </c>
      <c r="P52" s="48"/>
      <c r="Q52" s="48"/>
      <c r="R52" s="48"/>
      <c r="S52" s="48"/>
      <c r="T52" s="48"/>
      <c r="U52" s="48"/>
    </row>
    <row r="53" spans="1:21" ht="30.75" customHeight="1" thickBot="1" x14ac:dyDescent="0.25">
      <c r="A53" s="48"/>
      <c r="B53" s="1176" t="s">
        <v>21</v>
      </c>
      <c r="C53" s="1177"/>
      <c r="D53" s="67"/>
      <c r="E53" s="1178" t="s">
        <v>22</v>
      </c>
      <c r="F53" s="1178"/>
      <c r="G53" s="1178"/>
      <c r="H53" s="1178"/>
      <c r="I53" s="1178"/>
      <c r="J53" s="1179"/>
      <c r="K53" s="68">
        <v>532</v>
      </c>
      <c r="L53" s="69">
        <v>417</v>
      </c>
      <c r="M53" s="69">
        <v>343</v>
      </c>
      <c r="N53" s="69">
        <v>369</v>
      </c>
      <c r="O53" s="70">
        <v>547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3">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80" t="s">
        <v>26</v>
      </c>
      <c r="C58" s="1181"/>
      <c r="D58" s="1186" t="s">
        <v>27</v>
      </c>
      <c r="E58" s="1187"/>
      <c r="F58" s="1187"/>
      <c r="G58" s="1187"/>
      <c r="H58" s="1187"/>
      <c r="I58" s="1187"/>
      <c r="J58" s="1188"/>
      <c r="K58" s="83"/>
      <c r="L58" s="84"/>
      <c r="M58" s="84"/>
      <c r="N58" s="84"/>
      <c r="O58" s="85"/>
    </row>
    <row r="59" spans="1:21" ht="31.5" customHeight="1" x14ac:dyDescent="0.2">
      <c r="B59" s="1182"/>
      <c r="C59" s="1183"/>
      <c r="D59" s="1189" t="s">
        <v>28</v>
      </c>
      <c r="E59" s="1190"/>
      <c r="F59" s="1190"/>
      <c r="G59" s="1190"/>
      <c r="H59" s="1190"/>
      <c r="I59" s="1190"/>
      <c r="J59" s="1191"/>
      <c r="K59" s="86"/>
      <c r="L59" s="87"/>
      <c r="M59" s="87"/>
      <c r="N59" s="87"/>
      <c r="O59" s="88"/>
    </row>
    <row r="60" spans="1:21" ht="31.5" customHeight="1" thickBot="1" x14ac:dyDescent="0.25">
      <c r="B60" s="1184"/>
      <c r="C60" s="1185"/>
      <c r="D60" s="1192" t="s">
        <v>29</v>
      </c>
      <c r="E60" s="1193"/>
      <c r="F60" s="1193"/>
      <c r="G60" s="1193"/>
      <c r="H60" s="1193"/>
      <c r="I60" s="1193"/>
      <c r="J60" s="119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wq9ers/O00fddcYVk4fhrhYgmxm2qHmu9p8GkERj40SqdcgiwX3/EdUyhQwoo9mm9eKB0vCWJRFIRPz6OnFQQ==" saltValue="rfGIqvz9iaElvVCWJlCJh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5" t="s">
        <v>32</v>
      </c>
      <c r="C41" s="1196"/>
      <c r="D41" s="105"/>
      <c r="E41" s="1201" t="s">
        <v>33</v>
      </c>
      <c r="F41" s="1201"/>
      <c r="G41" s="1201"/>
      <c r="H41" s="1202"/>
      <c r="I41" s="355">
        <v>9230</v>
      </c>
      <c r="J41" s="356">
        <v>9106</v>
      </c>
      <c r="K41" s="356">
        <v>11042</v>
      </c>
      <c r="L41" s="356">
        <v>10974</v>
      </c>
      <c r="M41" s="357">
        <v>10634</v>
      </c>
    </row>
    <row r="42" spans="2:13" ht="27.75" customHeight="1" x14ac:dyDescent="0.2">
      <c r="B42" s="1197"/>
      <c r="C42" s="1198"/>
      <c r="D42" s="106"/>
      <c r="E42" s="1203" t="s">
        <v>34</v>
      </c>
      <c r="F42" s="1203"/>
      <c r="G42" s="1203"/>
      <c r="H42" s="1204"/>
      <c r="I42" s="358">
        <v>90</v>
      </c>
      <c r="J42" s="359">
        <v>81</v>
      </c>
      <c r="K42" s="359">
        <v>20</v>
      </c>
      <c r="L42" s="359">
        <v>16</v>
      </c>
      <c r="M42" s="360">
        <v>11</v>
      </c>
    </row>
    <row r="43" spans="2:13" ht="27.75" customHeight="1" x14ac:dyDescent="0.2">
      <c r="B43" s="1197"/>
      <c r="C43" s="1198"/>
      <c r="D43" s="106"/>
      <c r="E43" s="1203" t="s">
        <v>35</v>
      </c>
      <c r="F43" s="1203"/>
      <c r="G43" s="1203"/>
      <c r="H43" s="1204"/>
      <c r="I43" s="358">
        <v>4914</v>
      </c>
      <c r="J43" s="359">
        <v>4705</v>
      </c>
      <c r="K43" s="359">
        <v>4234</v>
      </c>
      <c r="L43" s="359">
        <v>3967</v>
      </c>
      <c r="M43" s="360">
        <v>3723</v>
      </c>
    </row>
    <row r="44" spans="2:13" ht="27.75" customHeight="1" x14ac:dyDescent="0.2">
      <c r="B44" s="1197"/>
      <c r="C44" s="1198"/>
      <c r="D44" s="106"/>
      <c r="E44" s="1203" t="s">
        <v>36</v>
      </c>
      <c r="F44" s="1203"/>
      <c r="G44" s="1203"/>
      <c r="H44" s="1204"/>
      <c r="I44" s="358">
        <v>134</v>
      </c>
      <c r="J44" s="359">
        <v>321</v>
      </c>
      <c r="K44" s="359">
        <v>1303</v>
      </c>
      <c r="L44" s="359">
        <v>1344</v>
      </c>
      <c r="M44" s="360">
        <v>1312</v>
      </c>
    </row>
    <row r="45" spans="2:13" ht="27.75" customHeight="1" x14ac:dyDescent="0.2">
      <c r="B45" s="1197"/>
      <c r="C45" s="1198"/>
      <c r="D45" s="106"/>
      <c r="E45" s="1203" t="s">
        <v>37</v>
      </c>
      <c r="F45" s="1203"/>
      <c r="G45" s="1203"/>
      <c r="H45" s="1204"/>
      <c r="I45" s="358">
        <v>873</v>
      </c>
      <c r="J45" s="359">
        <v>792</v>
      </c>
      <c r="K45" s="359">
        <v>832</v>
      </c>
      <c r="L45" s="359">
        <v>748</v>
      </c>
      <c r="M45" s="360">
        <v>611</v>
      </c>
    </row>
    <row r="46" spans="2:13" ht="27.75" customHeight="1" x14ac:dyDescent="0.2">
      <c r="B46" s="1197"/>
      <c r="C46" s="1198"/>
      <c r="D46" s="107"/>
      <c r="E46" s="1203" t="s">
        <v>38</v>
      </c>
      <c r="F46" s="1203"/>
      <c r="G46" s="1203"/>
      <c r="H46" s="1204"/>
      <c r="I46" s="358" t="s">
        <v>514</v>
      </c>
      <c r="J46" s="359" t="s">
        <v>514</v>
      </c>
      <c r="K46" s="359" t="s">
        <v>514</v>
      </c>
      <c r="L46" s="359" t="s">
        <v>514</v>
      </c>
      <c r="M46" s="360" t="s">
        <v>514</v>
      </c>
    </row>
    <row r="47" spans="2:13" ht="27.75" customHeight="1" x14ac:dyDescent="0.2">
      <c r="B47" s="1197"/>
      <c r="C47" s="1198"/>
      <c r="D47" s="108"/>
      <c r="E47" s="1205" t="s">
        <v>39</v>
      </c>
      <c r="F47" s="1206"/>
      <c r="G47" s="1206"/>
      <c r="H47" s="1207"/>
      <c r="I47" s="358" t="s">
        <v>514</v>
      </c>
      <c r="J47" s="359" t="s">
        <v>514</v>
      </c>
      <c r="K47" s="359" t="s">
        <v>514</v>
      </c>
      <c r="L47" s="359" t="s">
        <v>514</v>
      </c>
      <c r="M47" s="360" t="s">
        <v>514</v>
      </c>
    </row>
    <row r="48" spans="2:13" ht="27.75" customHeight="1" x14ac:dyDescent="0.2">
      <c r="B48" s="1197"/>
      <c r="C48" s="1198"/>
      <c r="D48" s="106"/>
      <c r="E48" s="1203" t="s">
        <v>40</v>
      </c>
      <c r="F48" s="1203"/>
      <c r="G48" s="1203"/>
      <c r="H48" s="1204"/>
      <c r="I48" s="358" t="s">
        <v>514</v>
      </c>
      <c r="J48" s="359" t="s">
        <v>514</v>
      </c>
      <c r="K48" s="359" t="s">
        <v>514</v>
      </c>
      <c r="L48" s="359" t="s">
        <v>514</v>
      </c>
      <c r="M48" s="360" t="s">
        <v>514</v>
      </c>
    </row>
    <row r="49" spans="2:13" ht="27.75" customHeight="1" x14ac:dyDescent="0.2">
      <c r="B49" s="1199"/>
      <c r="C49" s="1200"/>
      <c r="D49" s="106"/>
      <c r="E49" s="1203" t="s">
        <v>41</v>
      </c>
      <c r="F49" s="1203"/>
      <c r="G49" s="1203"/>
      <c r="H49" s="1204"/>
      <c r="I49" s="358" t="s">
        <v>514</v>
      </c>
      <c r="J49" s="359" t="s">
        <v>514</v>
      </c>
      <c r="K49" s="359" t="s">
        <v>514</v>
      </c>
      <c r="L49" s="359" t="s">
        <v>514</v>
      </c>
      <c r="M49" s="360" t="s">
        <v>514</v>
      </c>
    </row>
    <row r="50" spans="2:13" ht="27.75" customHeight="1" x14ac:dyDescent="0.2">
      <c r="B50" s="1208" t="s">
        <v>42</v>
      </c>
      <c r="C50" s="1209"/>
      <c r="D50" s="109"/>
      <c r="E50" s="1203" t="s">
        <v>43</v>
      </c>
      <c r="F50" s="1203"/>
      <c r="G50" s="1203"/>
      <c r="H50" s="1204"/>
      <c r="I50" s="358">
        <v>5371</v>
      </c>
      <c r="J50" s="359">
        <v>5718</v>
      </c>
      <c r="K50" s="359">
        <v>5694</v>
      </c>
      <c r="L50" s="359">
        <v>6341</v>
      </c>
      <c r="M50" s="360">
        <v>6681</v>
      </c>
    </row>
    <row r="51" spans="2:13" ht="27.75" customHeight="1" x14ac:dyDescent="0.2">
      <c r="B51" s="1197"/>
      <c r="C51" s="1198"/>
      <c r="D51" s="106"/>
      <c r="E51" s="1203" t="s">
        <v>44</v>
      </c>
      <c r="F51" s="1203"/>
      <c r="G51" s="1203"/>
      <c r="H51" s="1204"/>
      <c r="I51" s="358">
        <v>1568</v>
      </c>
      <c r="J51" s="359">
        <v>1542</v>
      </c>
      <c r="K51" s="359">
        <v>1417</v>
      </c>
      <c r="L51" s="359">
        <v>1325</v>
      </c>
      <c r="M51" s="360">
        <v>1291</v>
      </c>
    </row>
    <row r="52" spans="2:13" ht="27.75" customHeight="1" x14ac:dyDescent="0.2">
      <c r="B52" s="1199"/>
      <c r="C52" s="1200"/>
      <c r="D52" s="106"/>
      <c r="E52" s="1203" t="s">
        <v>45</v>
      </c>
      <c r="F52" s="1203"/>
      <c r="G52" s="1203"/>
      <c r="H52" s="1204"/>
      <c r="I52" s="358">
        <v>10539</v>
      </c>
      <c r="J52" s="359">
        <v>10366</v>
      </c>
      <c r="K52" s="359">
        <v>11702</v>
      </c>
      <c r="L52" s="359">
        <v>11555</v>
      </c>
      <c r="M52" s="360">
        <v>11041</v>
      </c>
    </row>
    <row r="53" spans="2:13" ht="27.75" customHeight="1" thickBot="1" x14ac:dyDescent="0.25">
      <c r="B53" s="1210" t="s">
        <v>46</v>
      </c>
      <c r="C53" s="1211"/>
      <c r="D53" s="110"/>
      <c r="E53" s="1212" t="s">
        <v>47</v>
      </c>
      <c r="F53" s="1212"/>
      <c r="G53" s="1212"/>
      <c r="H53" s="1213"/>
      <c r="I53" s="361">
        <v>-2237</v>
      </c>
      <c r="J53" s="362">
        <v>-2621</v>
      </c>
      <c r="K53" s="362">
        <v>-1381</v>
      </c>
      <c r="L53" s="362">
        <v>-2171</v>
      </c>
      <c r="M53" s="363">
        <v>-2721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G5aBKCmadHiSCfRXbu5mtojLSqRYxmB9Ov02PtckIKtdyM1a+lDZEZo6gFraOpG0Tre374Oa6JXDML+xxeV8eQ==" saltValue="QbIENclxkcGKZ3sn5XCp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557</v>
      </c>
      <c r="G54" s="119" t="s">
        <v>558</v>
      </c>
      <c r="H54" s="120" t="s">
        <v>559</v>
      </c>
    </row>
    <row r="55" spans="2:8" ht="52.5" customHeight="1" x14ac:dyDescent="0.2">
      <c r="B55" s="121"/>
      <c r="C55" s="1222" t="s">
        <v>50</v>
      </c>
      <c r="D55" s="1222"/>
      <c r="E55" s="1223"/>
      <c r="F55" s="122">
        <v>1775</v>
      </c>
      <c r="G55" s="122">
        <v>2034</v>
      </c>
      <c r="H55" s="123">
        <v>2125</v>
      </c>
    </row>
    <row r="56" spans="2:8" ht="52.5" customHeight="1" x14ac:dyDescent="0.2">
      <c r="B56" s="124"/>
      <c r="C56" s="1224" t="s">
        <v>51</v>
      </c>
      <c r="D56" s="1224"/>
      <c r="E56" s="1225"/>
      <c r="F56" s="125">
        <v>846</v>
      </c>
      <c r="G56" s="125">
        <v>946</v>
      </c>
      <c r="H56" s="126">
        <v>1124</v>
      </c>
    </row>
    <row r="57" spans="2:8" ht="53.25" customHeight="1" x14ac:dyDescent="0.2">
      <c r="B57" s="124"/>
      <c r="C57" s="1226" t="s">
        <v>52</v>
      </c>
      <c r="D57" s="1226"/>
      <c r="E57" s="1227"/>
      <c r="F57" s="127">
        <v>2763</v>
      </c>
      <c r="G57" s="127">
        <v>3025</v>
      </c>
      <c r="H57" s="128">
        <v>3066</v>
      </c>
    </row>
    <row r="58" spans="2:8" ht="45.75" customHeight="1" x14ac:dyDescent="0.2">
      <c r="B58" s="129"/>
      <c r="C58" s="1214" t="s">
        <v>584</v>
      </c>
      <c r="D58" s="1215"/>
      <c r="E58" s="1216"/>
      <c r="F58" s="130">
        <v>1728</v>
      </c>
      <c r="G58" s="130">
        <v>1928</v>
      </c>
      <c r="H58" s="131">
        <v>1978</v>
      </c>
    </row>
    <row r="59" spans="2:8" ht="45.75" customHeight="1" x14ac:dyDescent="0.2">
      <c r="B59" s="129"/>
      <c r="C59" s="1214" t="s">
        <v>585</v>
      </c>
      <c r="D59" s="1215"/>
      <c r="E59" s="1216"/>
      <c r="F59" s="130">
        <v>134</v>
      </c>
      <c r="G59" s="130">
        <v>188</v>
      </c>
      <c r="H59" s="131">
        <v>323</v>
      </c>
    </row>
    <row r="60" spans="2:8" ht="45.75" customHeight="1" x14ac:dyDescent="0.2">
      <c r="B60" s="129"/>
      <c r="C60" s="1214" t="s">
        <v>586</v>
      </c>
      <c r="D60" s="1215"/>
      <c r="E60" s="1216"/>
      <c r="F60" s="130">
        <v>254</v>
      </c>
      <c r="G60" s="130">
        <v>313</v>
      </c>
      <c r="H60" s="131">
        <v>303</v>
      </c>
    </row>
    <row r="61" spans="2:8" ht="45.75" customHeight="1" x14ac:dyDescent="0.2">
      <c r="B61" s="129"/>
      <c r="C61" s="1214" t="s">
        <v>587</v>
      </c>
      <c r="D61" s="1215"/>
      <c r="E61" s="1216"/>
      <c r="F61" s="130">
        <v>109</v>
      </c>
      <c r="G61" s="130">
        <v>209</v>
      </c>
      <c r="H61" s="131">
        <v>244</v>
      </c>
    </row>
    <row r="62" spans="2:8" ht="45.75" customHeight="1" thickBot="1" x14ac:dyDescent="0.25">
      <c r="B62" s="132"/>
      <c r="C62" s="1217" t="s">
        <v>588</v>
      </c>
      <c r="D62" s="1218"/>
      <c r="E62" s="1219"/>
      <c r="F62" s="133">
        <v>13</v>
      </c>
      <c r="G62" s="133">
        <v>39</v>
      </c>
      <c r="H62" s="134">
        <v>78</v>
      </c>
    </row>
    <row r="63" spans="2:8" ht="52.5" customHeight="1" thickBot="1" x14ac:dyDescent="0.25">
      <c r="B63" s="135"/>
      <c r="C63" s="1220" t="s">
        <v>53</v>
      </c>
      <c r="D63" s="1220"/>
      <c r="E63" s="1221"/>
      <c r="F63" s="136">
        <v>5384</v>
      </c>
      <c r="G63" s="136">
        <v>6005</v>
      </c>
      <c r="H63" s="137">
        <v>6316</v>
      </c>
    </row>
    <row r="64" spans="2:8" ht="13" x14ac:dyDescent="0.2"/>
  </sheetData>
  <sheetProtection algorithmName="SHA-512" hashValue="5p1HE/iASFl7XUjRf+oQX6VborAN7XK1oKOPtAnwFFHbnFJPdurLEuBM3uG9ZiuOcwfMARrDlrWeaUPsd/Z3oA==" saltValue="WhLq4Juvgmap/E0zRLzt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86772</v>
      </c>
      <c r="E3" s="156"/>
      <c r="F3" s="157">
        <v>47387</v>
      </c>
      <c r="G3" s="158"/>
      <c r="H3" s="159"/>
    </row>
    <row r="4" spans="1:8" x14ac:dyDescent="0.2">
      <c r="A4" s="160"/>
      <c r="B4" s="161"/>
      <c r="C4" s="162"/>
      <c r="D4" s="163">
        <v>34490</v>
      </c>
      <c r="E4" s="164"/>
      <c r="F4" s="165">
        <v>24928</v>
      </c>
      <c r="G4" s="166"/>
      <c r="H4" s="167"/>
    </row>
    <row r="5" spans="1:8" x14ac:dyDescent="0.2">
      <c r="A5" s="148" t="s">
        <v>547</v>
      </c>
      <c r="B5" s="153"/>
      <c r="C5" s="154"/>
      <c r="D5" s="155">
        <v>89650</v>
      </c>
      <c r="E5" s="156"/>
      <c r="F5" s="157">
        <v>51264</v>
      </c>
      <c r="G5" s="158"/>
      <c r="H5" s="159"/>
    </row>
    <row r="6" spans="1:8" x14ac:dyDescent="0.2">
      <c r="A6" s="160"/>
      <c r="B6" s="161"/>
      <c r="C6" s="162"/>
      <c r="D6" s="163">
        <v>44373</v>
      </c>
      <c r="E6" s="164"/>
      <c r="F6" s="165">
        <v>26040</v>
      </c>
      <c r="G6" s="166"/>
      <c r="H6" s="167"/>
    </row>
    <row r="7" spans="1:8" x14ac:dyDescent="0.2">
      <c r="A7" s="148" t="s">
        <v>548</v>
      </c>
      <c r="B7" s="153"/>
      <c r="C7" s="154"/>
      <c r="D7" s="155">
        <v>279048</v>
      </c>
      <c r="E7" s="156"/>
      <c r="F7" s="157">
        <v>96248</v>
      </c>
      <c r="G7" s="158"/>
      <c r="H7" s="159"/>
    </row>
    <row r="8" spans="1:8" x14ac:dyDescent="0.2">
      <c r="A8" s="160"/>
      <c r="B8" s="161"/>
      <c r="C8" s="162"/>
      <c r="D8" s="163">
        <v>176438</v>
      </c>
      <c r="E8" s="164"/>
      <c r="F8" s="165">
        <v>55768</v>
      </c>
      <c r="G8" s="166"/>
      <c r="H8" s="167"/>
    </row>
    <row r="9" spans="1:8" x14ac:dyDescent="0.2">
      <c r="A9" s="148" t="s">
        <v>549</v>
      </c>
      <c r="B9" s="153"/>
      <c r="C9" s="154"/>
      <c r="D9" s="155">
        <v>92664</v>
      </c>
      <c r="E9" s="156"/>
      <c r="F9" s="157">
        <v>76413</v>
      </c>
      <c r="G9" s="158"/>
      <c r="H9" s="159"/>
    </row>
    <row r="10" spans="1:8" x14ac:dyDescent="0.2">
      <c r="A10" s="160"/>
      <c r="B10" s="161"/>
      <c r="C10" s="162"/>
      <c r="D10" s="163">
        <v>50287</v>
      </c>
      <c r="E10" s="164"/>
      <c r="F10" s="165">
        <v>39658</v>
      </c>
      <c r="G10" s="166"/>
      <c r="H10" s="167"/>
    </row>
    <row r="11" spans="1:8" x14ac:dyDescent="0.2">
      <c r="A11" s="148" t="s">
        <v>550</v>
      </c>
      <c r="B11" s="153"/>
      <c r="C11" s="154"/>
      <c r="D11" s="155">
        <v>102323</v>
      </c>
      <c r="E11" s="156"/>
      <c r="F11" s="157">
        <v>66481</v>
      </c>
      <c r="G11" s="158"/>
      <c r="H11" s="159"/>
    </row>
    <row r="12" spans="1:8" x14ac:dyDescent="0.2">
      <c r="A12" s="160"/>
      <c r="B12" s="161"/>
      <c r="C12" s="168"/>
      <c r="D12" s="163">
        <v>49749</v>
      </c>
      <c r="E12" s="164"/>
      <c r="F12" s="165">
        <v>36120</v>
      </c>
      <c r="G12" s="166"/>
      <c r="H12" s="167"/>
    </row>
    <row r="13" spans="1:8" x14ac:dyDescent="0.2">
      <c r="A13" s="148"/>
      <c r="B13" s="153"/>
      <c r="C13" s="169"/>
      <c r="D13" s="170">
        <v>130091</v>
      </c>
      <c r="E13" s="171"/>
      <c r="F13" s="172">
        <v>67559</v>
      </c>
      <c r="G13" s="173"/>
      <c r="H13" s="159"/>
    </row>
    <row r="14" spans="1:8" x14ac:dyDescent="0.2">
      <c r="A14" s="160"/>
      <c r="B14" s="161"/>
      <c r="C14" s="162"/>
      <c r="D14" s="163">
        <v>71067</v>
      </c>
      <c r="E14" s="164"/>
      <c r="F14" s="165">
        <v>36503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1.08</v>
      </c>
      <c r="C19" s="174">
        <f>ROUND(VALUE(SUBSTITUTE(実質収支比率等に係る経年分析!G$48,"▲","-")),2)</f>
        <v>1.35</v>
      </c>
      <c r="D19" s="174">
        <f>ROUND(VALUE(SUBSTITUTE(実質収支比率等に係る経年分析!H$48,"▲","-")),2)</f>
        <v>1.22</v>
      </c>
      <c r="E19" s="174">
        <f>ROUND(VALUE(SUBSTITUTE(実質収支比率等に係る経年分析!I$48,"▲","-")),2)</f>
        <v>1.21</v>
      </c>
      <c r="F19" s="174">
        <f>ROUND(VALUE(SUBSTITUTE(実質収支比率等に係る経年分析!J$48,"▲","-")),2)</f>
        <v>2.4700000000000002</v>
      </c>
    </row>
    <row r="20" spans="1:11" x14ac:dyDescent="0.2">
      <c r="A20" s="174" t="s">
        <v>57</v>
      </c>
      <c r="B20" s="174">
        <f>ROUND(VALUE(SUBSTITUTE(実質収支比率等に係る経年分析!F$47,"▲","-")),2)</f>
        <v>21.87</v>
      </c>
      <c r="C20" s="174">
        <f>ROUND(VALUE(SUBSTITUTE(実質収支比率等に係る経年分析!G$47,"▲","-")),2)</f>
        <v>24.09</v>
      </c>
      <c r="D20" s="174">
        <f>ROUND(VALUE(SUBSTITUTE(実質収支比率等に係る経年分析!H$47,"▲","-")),2)</f>
        <v>25.95</v>
      </c>
      <c r="E20" s="174">
        <f>ROUND(VALUE(SUBSTITUTE(実質収支比率等に係る経年分析!I$47,"▲","-")),2)</f>
        <v>28.01</v>
      </c>
      <c r="F20" s="174">
        <f>ROUND(VALUE(SUBSTITUTE(実質収支比率等に係る経年分析!J$47,"▲","-")),2)</f>
        <v>30.12</v>
      </c>
    </row>
    <row r="21" spans="1:11" x14ac:dyDescent="0.2">
      <c r="A21" s="174" t="s">
        <v>58</v>
      </c>
      <c r="B21" s="174">
        <f>IF(ISNUMBER(VALUE(SUBSTITUTE(実質収支比率等に係る経年分析!F$49,"▲","-"))),ROUND(VALUE(SUBSTITUTE(実質収支比率等に係る経年分析!F$49,"▲","-")),2),NA())</f>
        <v>0.5</v>
      </c>
      <c r="C21" s="174">
        <f>IF(ISNUMBER(VALUE(SUBSTITUTE(実質収支比率等に係る経年分析!G$49,"▲","-"))),ROUND(VALUE(SUBSTITUTE(実質収支比率等に係る経年分析!G$49,"▲","-")),2),NA())</f>
        <v>2.56</v>
      </c>
      <c r="D21" s="174">
        <f>IF(ISNUMBER(VALUE(SUBSTITUTE(実質収支比率等に係る経年分析!H$49,"▲","-"))),ROUND(VALUE(SUBSTITUTE(実質収支比率等に係る経年分析!H$49,"▲","-")),2),NA())</f>
        <v>2.21</v>
      </c>
      <c r="E21" s="174">
        <f>IF(ISNUMBER(VALUE(SUBSTITUTE(実質収支比率等に係る経年分析!I$49,"▲","-"))),ROUND(VALUE(SUBSTITUTE(実質収支比率等に係る経年分析!I$49,"▲","-")),2),NA())</f>
        <v>3.63</v>
      </c>
      <c r="F21" s="174">
        <f>IF(ISNUMBER(VALUE(SUBSTITUTE(実質収支比率等に係る経年分析!J$49,"▲","-"))),ROUND(VALUE(SUBSTITUTE(実質収支比率等に係る経年分析!J$49,"▲","-")),2),NA())</f>
        <v>2.5099999999999998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個別排水処理特別会計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2.4700000000000002</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14.4</v>
      </c>
    </row>
    <row r="36" spans="1:16" x14ac:dyDescent="0.2">
      <c r="A36" s="175" t="str">
        <f>IF(連結実質赤字比率に係る赤字・黒字の構成分析!C$34="",NA(),連結実質赤字比率に係る赤字・黒字の構成分析!C$34)</f>
        <v>公共下水道特別会計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0.03</v>
      </c>
      <c r="J36" s="175">
        <f>IF(ROUND(VALUE(SUBSTITUTE(連結実質赤字比率に係る赤字・黒字の構成分析!J$34,"▲", "-")), 2) &lt; 0, ABS(ROUND(VALUE(SUBSTITUTE(連結実質赤字比率に係る赤字・黒字の構成分析!J$34,"▲", "-")), 2)), NA())</f>
        <v>0.08</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1114</v>
      </c>
      <c r="E42" s="176"/>
      <c r="F42" s="176"/>
      <c r="G42" s="176">
        <f>'実質公債費比率（分子）の構造'!L$52</f>
        <v>1245</v>
      </c>
      <c r="H42" s="176"/>
      <c r="I42" s="176"/>
      <c r="J42" s="176">
        <f>'実質公債費比率（分子）の構造'!M$52</f>
        <v>1163</v>
      </c>
      <c r="K42" s="176"/>
      <c r="L42" s="176"/>
      <c r="M42" s="176">
        <f>'実質公債費比率（分子）の構造'!N$52</f>
        <v>1206</v>
      </c>
      <c r="N42" s="176"/>
      <c r="O42" s="176"/>
      <c r="P42" s="176">
        <f>'実質公債費比率（分子）の構造'!O$52</f>
        <v>1203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41</v>
      </c>
      <c r="C44" s="176"/>
      <c r="D44" s="176"/>
      <c r="E44" s="176">
        <f>'実質公債費比率（分子）の構造'!L$50</f>
        <v>100</v>
      </c>
      <c r="F44" s="176"/>
      <c r="G44" s="176"/>
      <c r="H44" s="176">
        <f>'実質公債費比率（分子）の構造'!M$50</f>
        <v>54</v>
      </c>
      <c r="I44" s="176"/>
      <c r="J44" s="176"/>
      <c r="K44" s="176">
        <f>'実質公債費比率（分子）の構造'!N$50</f>
        <v>52</v>
      </c>
      <c r="L44" s="176"/>
      <c r="M44" s="176"/>
      <c r="N44" s="176">
        <f>'実質公債費比率（分子）の構造'!O$50</f>
        <v>52</v>
      </c>
      <c r="O44" s="176"/>
      <c r="P44" s="176"/>
    </row>
    <row r="45" spans="1:16" x14ac:dyDescent="0.2">
      <c r="A45" s="176" t="s">
        <v>68</v>
      </c>
      <c r="B45" s="176">
        <f>'実質公債費比率（分子）の構造'!K$49</f>
        <v>21</v>
      </c>
      <c r="C45" s="176"/>
      <c r="D45" s="176"/>
      <c r="E45" s="176">
        <f>'実質公債費比率（分子）の構造'!L$49</f>
        <v>19</v>
      </c>
      <c r="F45" s="176"/>
      <c r="G45" s="176"/>
      <c r="H45" s="176">
        <f>'実質公債費比率（分子）の構造'!M$49</f>
        <v>34</v>
      </c>
      <c r="I45" s="176"/>
      <c r="J45" s="176"/>
      <c r="K45" s="176">
        <f>'実質公債費比率（分子）の構造'!N$49</f>
        <v>33</v>
      </c>
      <c r="L45" s="176"/>
      <c r="M45" s="176"/>
      <c r="N45" s="176">
        <f>'実質公債費比率（分子）の構造'!O$49</f>
        <v>41</v>
      </c>
      <c r="O45" s="176"/>
      <c r="P45" s="176"/>
    </row>
    <row r="46" spans="1:16" x14ac:dyDescent="0.2">
      <c r="A46" s="176" t="s">
        <v>69</v>
      </c>
      <c r="B46" s="176">
        <f>'実質公債費比率（分子）の構造'!K$48</f>
        <v>510</v>
      </c>
      <c r="C46" s="176"/>
      <c r="D46" s="176"/>
      <c r="E46" s="176">
        <f>'実質公債費比率（分子）の構造'!L$48</f>
        <v>548</v>
      </c>
      <c r="F46" s="176"/>
      <c r="G46" s="176"/>
      <c r="H46" s="176">
        <f>'実質公債費比率（分子）の構造'!M$48</f>
        <v>521</v>
      </c>
      <c r="I46" s="176"/>
      <c r="J46" s="176"/>
      <c r="K46" s="176">
        <f>'実質公債費比率（分子）の構造'!N$48</f>
        <v>507</v>
      </c>
      <c r="L46" s="176"/>
      <c r="M46" s="176"/>
      <c r="N46" s="176">
        <f>'実質公債費比率（分子）の構造'!O$48</f>
        <v>551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1074</v>
      </c>
      <c r="C49" s="176"/>
      <c r="D49" s="176"/>
      <c r="E49" s="176">
        <f>'実質公債費比率（分子）の構造'!L$45</f>
        <v>995</v>
      </c>
      <c r="F49" s="176"/>
      <c r="G49" s="176"/>
      <c r="H49" s="176">
        <f>'実質公債費比率（分子）の構造'!M$45</f>
        <v>897</v>
      </c>
      <c r="I49" s="176"/>
      <c r="J49" s="176"/>
      <c r="K49" s="176">
        <f>'実質公債費比率（分子）の構造'!N$45</f>
        <v>983</v>
      </c>
      <c r="L49" s="176"/>
      <c r="M49" s="176"/>
      <c r="N49" s="176">
        <f>'実質公債費比率（分子）の構造'!O$45</f>
        <v>1106</v>
      </c>
      <c r="O49" s="176"/>
      <c r="P49" s="176"/>
    </row>
    <row r="50" spans="1:16" x14ac:dyDescent="0.2">
      <c r="A50" s="176" t="s">
        <v>73</v>
      </c>
      <c r="B50" s="176" t="e">
        <f>NA()</f>
        <v>#N/A</v>
      </c>
      <c r="C50" s="176">
        <f>IF(ISNUMBER('実質公債費比率（分子）の構造'!K$53),'実質公債費比率（分子）の構造'!K$53,NA())</f>
        <v>532</v>
      </c>
      <c r="D50" s="176" t="e">
        <f>NA()</f>
        <v>#N/A</v>
      </c>
      <c r="E50" s="176" t="e">
        <f>NA()</f>
        <v>#N/A</v>
      </c>
      <c r="F50" s="176">
        <f>IF(ISNUMBER('実質公債費比率（分子）の構造'!L$53),'実質公債費比率（分子）の構造'!L$53,NA())</f>
        <v>417</v>
      </c>
      <c r="G50" s="176" t="e">
        <f>NA()</f>
        <v>#N/A</v>
      </c>
      <c r="H50" s="176" t="e">
        <f>NA()</f>
        <v>#N/A</v>
      </c>
      <c r="I50" s="176">
        <f>IF(ISNUMBER('実質公債費比率（分子）の構造'!M$53),'実質公債費比率（分子）の構造'!M$53,NA())</f>
        <v>343</v>
      </c>
      <c r="J50" s="176" t="e">
        <f>NA()</f>
        <v>#N/A</v>
      </c>
      <c r="K50" s="176" t="e">
        <f>NA()</f>
        <v>#N/A</v>
      </c>
      <c r="L50" s="176">
        <f>IF(ISNUMBER('実質公債費比率（分子）の構造'!N$53),'実質公債費比率（分子）の構造'!N$53,NA())</f>
        <v>369</v>
      </c>
      <c r="M50" s="176" t="e">
        <f>NA()</f>
        <v>#N/A</v>
      </c>
      <c r="N50" s="176" t="e">
        <f>NA()</f>
        <v>#N/A</v>
      </c>
      <c r="O50" s="176">
        <f>IF(ISNUMBER('実質公債費比率（分子）の構造'!O$53),'実質公債費比率（分子）の構造'!O$53,NA())</f>
        <v>547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10539</v>
      </c>
      <c r="E56" s="175"/>
      <c r="F56" s="175"/>
      <c r="G56" s="175">
        <f>'将来負担比率（分子）の構造'!J$52</f>
        <v>10366</v>
      </c>
      <c r="H56" s="175"/>
      <c r="I56" s="175"/>
      <c r="J56" s="175">
        <f>'将来負担比率（分子）の構造'!K$52</f>
        <v>11702</v>
      </c>
      <c r="K56" s="175"/>
      <c r="L56" s="175"/>
      <c r="M56" s="175">
        <f>'将来負担比率（分子）の構造'!L$52</f>
        <v>11555</v>
      </c>
      <c r="N56" s="175"/>
      <c r="O56" s="175"/>
      <c r="P56" s="175">
        <f>'将来負担比率（分子）の構造'!M$52</f>
        <v>11041</v>
      </c>
    </row>
    <row r="57" spans="1:16" x14ac:dyDescent="0.2">
      <c r="A57" s="175" t="s">
        <v>44</v>
      </c>
      <c r="B57" s="175"/>
      <c r="C57" s="175"/>
      <c r="D57" s="175">
        <f>'将来負担比率（分子）の構造'!I$51</f>
        <v>1568</v>
      </c>
      <c r="E57" s="175"/>
      <c r="F57" s="175"/>
      <c r="G57" s="175">
        <f>'将来負担比率（分子）の構造'!J$51</f>
        <v>1542</v>
      </c>
      <c r="H57" s="175"/>
      <c r="I57" s="175"/>
      <c r="J57" s="175">
        <f>'将来負担比率（分子）の構造'!K$51</f>
        <v>1417</v>
      </c>
      <c r="K57" s="175"/>
      <c r="L57" s="175"/>
      <c r="M57" s="175">
        <f>'将来負担比率（分子）の構造'!L$51</f>
        <v>1325</v>
      </c>
      <c r="N57" s="175"/>
      <c r="O57" s="175"/>
      <c r="P57" s="175">
        <f>'将来負担比率（分子）の構造'!M$51</f>
        <v>1291</v>
      </c>
    </row>
    <row r="58" spans="1:16" x14ac:dyDescent="0.2">
      <c r="A58" s="175" t="s">
        <v>43</v>
      </c>
      <c r="B58" s="175"/>
      <c r="C58" s="175"/>
      <c r="D58" s="175">
        <f>'将来負担比率（分子）の構造'!I$50</f>
        <v>5371</v>
      </c>
      <c r="E58" s="175"/>
      <c r="F58" s="175"/>
      <c r="G58" s="175">
        <f>'将来負担比率（分子）の構造'!J$50</f>
        <v>5718</v>
      </c>
      <c r="H58" s="175"/>
      <c r="I58" s="175"/>
      <c r="J58" s="175">
        <f>'将来負担比率（分子）の構造'!K$50</f>
        <v>5694</v>
      </c>
      <c r="K58" s="175"/>
      <c r="L58" s="175"/>
      <c r="M58" s="175">
        <f>'将来負担比率（分子）の構造'!L$50</f>
        <v>6341</v>
      </c>
      <c r="N58" s="175"/>
      <c r="O58" s="175"/>
      <c r="P58" s="175">
        <f>'将来負担比率（分子）の構造'!M$50</f>
        <v>6681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873</v>
      </c>
      <c r="C62" s="175"/>
      <c r="D62" s="175"/>
      <c r="E62" s="175">
        <f>'将来負担比率（分子）の構造'!J$45</f>
        <v>792</v>
      </c>
      <c r="F62" s="175"/>
      <c r="G62" s="175"/>
      <c r="H62" s="175">
        <f>'将来負担比率（分子）の構造'!K$45</f>
        <v>832</v>
      </c>
      <c r="I62" s="175"/>
      <c r="J62" s="175"/>
      <c r="K62" s="175">
        <f>'将来負担比率（分子）の構造'!L$45</f>
        <v>748</v>
      </c>
      <c r="L62" s="175"/>
      <c r="M62" s="175"/>
      <c r="N62" s="175">
        <f>'将来負担比率（分子）の構造'!M$45</f>
        <v>611</v>
      </c>
      <c r="O62" s="175"/>
      <c r="P62" s="175"/>
    </row>
    <row r="63" spans="1:16" x14ac:dyDescent="0.2">
      <c r="A63" s="175" t="s">
        <v>36</v>
      </c>
      <c r="B63" s="175">
        <f>'将来負担比率（分子）の構造'!I$44</f>
        <v>134</v>
      </c>
      <c r="C63" s="175"/>
      <c r="D63" s="175"/>
      <c r="E63" s="175">
        <f>'将来負担比率（分子）の構造'!J$44</f>
        <v>321</v>
      </c>
      <c r="F63" s="175"/>
      <c r="G63" s="175"/>
      <c r="H63" s="175">
        <f>'将来負担比率（分子）の構造'!K$44</f>
        <v>1303</v>
      </c>
      <c r="I63" s="175"/>
      <c r="J63" s="175"/>
      <c r="K63" s="175">
        <f>'将来負担比率（分子）の構造'!L$44</f>
        <v>1344</v>
      </c>
      <c r="L63" s="175"/>
      <c r="M63" s="175"/>
      <c r="N63" s="175">
        <f>'将来負担比率（分子）の構造'!M$44</f>
        <v>1312</v>
      </c>
      <c r="O63" s="175"/>
      <c r="P63" s="175"/>
    </row>
    <row r="64" spans="1:16" x14ac:dyDescent="0.2">
      <c r="A64" s="175" t="s">
        <v>35</v>
      </c>
      <c r="B64" s="175">
        <f>'将来負担比率（分子）の構造'!I$43</f>
        <v>4914</v>
      </c>
      <c r="C64" s="175"/>
      <c r="D64" s="175"/>
      <c r="E64" s="175">
        <f>'将来負担比率（分子）の構造'!J$43</f>
        <v>4705</v>
      </c>
      <c r="F64" s="175"/>
      <c r="G64" s="175"/>
      <c r="H64" s="175">
        <f>'将来負担比率（分子）の構造'!K$43</f>
        <v>4234</v>
      </c>
      <c r="I64" s="175"/>
      <c r="J64" s="175"/>
      <c r="K64" s="175">
        <f>'将来負担比率（分子）の構造'!L$43</f>
        <v>3967</v>
      </c>
      <c r="L64" s="175"/>
      <c r="M64" s="175"/>
      <c r="N64" s="175">
        <f>'将来負担比率（分子）の構造'!M$43</f>
        <v>3723</v>
      </c>
      <c r="O64" s="175"/>
      <c r="P64" s="175"/>
    </row>
    <row r="65" spans="1:16" x14ac:dyDescent="0.2">
      <c r="A65" s="175" t="s">
        <v>34</v>
      </c>
      <c r="B65" s="175">
        <f>'将来負担比率（分子）の構造'!I$42</f>
        <v>90</v>
      </c>
      <c r="C65" s="175"/>
      <c r="D65" s="175"/>
      <c r="E65" s="175">
        <f>'将来負担比率（分子）の構造'!J$42</f>
        <v>81</v>
      </c>
      <c r="F65" s="175"/>
      <c r="G65" s="175"/>
      <c r="H65" s="175">
        <f>'将来負担比率（分子）の構造'!K$42</f>
        <v>20</v>
      </c>
      <c r="I65" s="175"/>
      <c r="J65" s="175"/>
      <c r="K65" s="175">
        <f>'将来負担比率（分子）の構造'!L$42</f>
        <v>16</v>
      </c>
      <c r="L65" s="175"/>
      <c r="M65" s="175"/>
      <c r="N65" s="175">
        <f>'将来負担比率（分子）の構造'!M$42</f>
        <v>11</v>
      </c>
      <c r="O65" s="175"/>
      <c r="P65" s="175"/>
    </row>
    <row r="66" spans="1:16" x14ac:dyDescent="0.2">
      <c r="A66" s="175" t="s">
        <v>33</v>
      </c>
      <c r="B66" s="175">
        <f>'将来負担比率（分子）の構造'!I$41</f>
        <v>9230</v>
      </c>
      <c r="C66" s="175"/>
      <c r="D66" s="175"/>
      <c r="E66" s="175">
        <f>'将来負担比率（分子）の構造'!J$41</f>
        <v>9106</v>
      </c>
      <c r="F66" s="175"/>
      <c r="G66" s="175"/>
      <c r="H66" s="175">
        <f>'将来負担比率（分子）の構造'!K$41</f>
        <v>11042</v>
      </c>
      <c r="I66" s="175"/>
      <c r="J66" s="175"/>
      <c r="K66" s="175">
        <f>'将来負担比率（分子）の構造'!L$41</f>
        <v>10974</v>
      </c>
      <c r="L66" s="175"/>
      <c r="M66" s="175"/>
      <c r="N66" s="175">
        <f>'将来負担比率（分子）の構造'!M$41</f>
        <v>10634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1775</v>
      </c>
      <c r="C72" s="179">
        <f>基金残高に係る経年分析!G55</f>
        <v>2034</v>
      </c>
      <c r="D72" s="179">
        <f>基金残高に係る経年分析!H55</f>
        <v>2125</v>
      </c>
    </row>
    <row r="73" spans="1:16" x14ac:dyDescent="0.2">
      <c r="A73" s="178" t="s">
        <v>80</v>
      </c>
      <c r="B73" s="179">
        <f>基金残高に係る経年分析!F56</f>
        <v>846</v>
      </c>
      <c r="C73" s="179">
        <f>基金残高に係る経年分析!G56</f>
        <v>946</v>
      </c>
      <c r="D73" s="179">
        <f>基金残高に係る経年分析!H56</f>
        <v>1124</v>
      </c>
    </row>
    <row r="74" spans="1:16" x14ac:dyDescent="0.2">
      <c r="A74" s="178" t="s">
        <v>81</v>
      </c>
      <c r="B74" s="179">
        <f>基金残高に係る経年分析!F57</f>
        <v>2763</v>
      </c>
      <c r="C74" s="179">
        <f>基金残高に係る経年分析!G57</f>
        <v>3025</v>
      </c>
      <c r="D74" s="179">
        <f>基金残高に係る経年分析!H57</f>
        <v>3066</v>
      </c>
    </row>
  </sheetData>
  <sheetProtection algorithmName="SHA-512" hashValue="2Teh83ioSuzCUgZffco4zsB9k3GeL/XuE9LIr2W8xfFcSw6N/VoVwiaT4kvb+qpJyUgyfXMd3T01kgjaS73NAQ==" saltValue="3fwhEzj5AG3CONz33hLzn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2362203</v>
      </c>
      <c r="S5" s="613"/>
      <c r="T5" s="613"/>
      <c r="U5" s="613"/>
      <c r="V5" s="613"/>
      <c r="W5" s="613"/>
      <c r="X5" s="613"/>
      <c r="Y5" s="614"/>
      <c r="Z5" s="615">
        <v>18</v>
      </c>
      <c r="AA5" s="615"/>
      <c r="AB5" s="615"/>
      <c r="AC5" s="615"/>
      <c r="AD5" s="616">
        <v>2243127</v>
      </c>
      <c r="AE5" s="616"/>
      <c r="AF5" s="616"/>
      <c r="AG5" s="616"/>
      <c r="AH5" s="616"/>
      <c r="AI5" s="616"/>
      <c r="AJ5" s="616"/>
      <c r="AK5" s="616"/>
      <c r="AL5" s="617">
        <v>31.5</v>
      </c>
      <c r="AM5" s="618"/>
      <c r="AN5" s="618"/>
      <c r="AO5" s="619"/>
      <c r="AP5" s="609" t="s">
        <v>230</v>
      </c>
      <c r="AQ5" s="610"/>
      <c r="AR5" s="610"/>
      <c r="AS5" s="610"/>
      <c r="AT5" s="610"/>
      <c r="AU5" s="610"/>
      <c r="AV5" s="610"/>
      <c r="AW5" s="610"/>
      <c r="AX5" s="610"/>
      <c r="AY5" s="610"/>
      <c r="AZ5" s="610"/>
      <c r="BA5" s="610"/>
      <c r="BB5" s="610"/>
      <c r="BC5" s="610"/>
      <c r="BD5" s="610"/>
      <c r="BE5" s="610"/>
      <c r="BF5" s="611"/>
      <c r="BG5" s="623">
        <v>2243127</v>
      </c>
      <c r="BH5" s="624"/>
      <c r="BI5" s="624"/>
      <c r="BJ5" s="624"/>
      <c r="BK5" s="624"/>
      <c r="BL5" s="624"/>
      <c r="BM5" s="624"/>
      <c r="BN5" s="625"/>
      <c r="BO5" s="626">
        <v>95</v>
      </c>
      <c r="BP5" s="626"/>
      <c r="BQ5" s="626"/>
      <c r="BR5" s="626"/>
      <c r="BS5" s="627">
        <v>38092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185839</v>
      </c>
      <c r="S6" s="624"/>
      <c r="T6" s="624"/>
      <c r="U6" s="624"/>
      <c r="V6" s="624"/>
      <c r="W6" s="624"/>
      <c r="X6" s="624"/>
      <c r="Y6" s="625"/>
      <c r="Z6" s="626">
        <v>1.4</v>
      </c>
      <c r="AA6" s="626"/>
      <c r="AB6" s="626"/>
      <c r="AC6" s="626"/>
      <c r="AD6" s="627">
        <v>185839</v>
      </c>
      <c r="AE6" s="627"/>
      <c r="AF6" s="627"/>
      <c r="AG6" s="627"/>
      <c r="AH6" s="627"/>
      <c r="AI6" s="627"/>
      <c r="AJ6" s="627"/>
      <c r="AK6" s="627"/>
      <c r="AL6" s="628">
        <v>2.6</v>
      </c>
      <c r="AM6" s="629"/>
      <c r="AN6" s="629"/>
      <c r="AO6" s="630"/>
      <c r="AP6" s="620" t="s">
        <v>235</v>
      </c>
      <c r="AQ6" s="621"/>
      <c r="AR6" s="621"/>
      <c r="AS6" s="621"/>
      <c r="AT6" s="621"/>
      <c r="AU6" s="621"/>
      <c r="AV6" s="621"/>
      <c r="AW6" s="621"/>
      <c r="AX6" s="621"/>
      <c r="AY6" s="621"/>
      <c r="AZ6" s="621"/>
      <c r="BA6" s="621"/>
      <c r="BB6" s="621"/>
      <c r="BC6" s="621"/>
      <c r="BD6" s="621"/>
      <c r="BE6" s="621"/>
      <c r="BF6" s="622"/>
      <c r="BG6" s="623">
        <v>2243127</v>
      </c>
      <c r="BH6" s="624"/>
      <c r="BI6" s="624"/>
      <c r="BJ6" s="624"/>
      <c r="BK6" s="624"/>
      <c r="BL6" s="624"/>
      <c r="BM6" s="624"/>
      <c r="BN6" s="625"/>
      <c r="BO6" s="626">
        <v>95</v>
      </c>
      <c r="BP6" s="626"/>
      <c r="BQ6" s="626"/>
      <c r="BR6" s="626"/>
      <c r="BS6" s="627">
        <v>38092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116428</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116428</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871</v>
      </c>
      <c r="S7" s="624"/>
      <c r="T7" s="624"/>
      <c r="U7" s="624"/>
      <c r="V7" s="624"/>
      <c r="W7" s="624"/>
      <c r="X7" s="624"/>
      <c r="Y7" s="625"/>
      <c r="Z7" s="626">
        <v>0</v>
      </c>
      <c r="AA7" s="626"/>
      <c r="AB7" s="626"/>
      <c r="AC7" s="626"/>
      <c r="AD7" s="627">
        <v>871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1080299</v>
      </c>
      <c r="BH7" s="624"/>
      <c r="BI7" s="624"/>
      <c r="BJ7" s="624"/>
      <c r="BK7" s="624"/>
      <c r="BL7" s="624"/>
      <c r="BM7" s="624"/>
      <c r="BN7" s="625"/>
      <c r="BO7" s="626">
        <v>45.7</v>
      </c>
      <c r="BP7" s="626"/>
      <c r="BQ7" s="626"/>
      <c r="BR7" s="626"/>
      <c r="BS7" s="627">
        <v>38092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2365828</v>
      </c>
      <c r="CS7" s="624"/>
      <c r="CT7" s="624"/>
      <c r="CU7" s="624"/>
      <c r="CV7" s="624"/>
      <c r="CW7" s="624"/>
      <c r="CX7" s="624"/>
      <c r="CY7" s="625"/>
      <c r="CZ7" s="626">
        <v>18.3</v>
      </c>
      <c r="DA7" s="626"/>
      <c r="DB7" s="626"/>
      <c r="DC7" s="626"/>
      <c r="DD7" s="632">
        <v>468347</v>
      </c>
      <c r="DE7" s="624"/>
      <c r="DF7" s="624"/>
      <c r="DG7" s="624"/>
      <c r="DH7" s="624"/>
      <c r="DI7" s="624"/>
      <c r="DJ7" s="624"/>
      <c r="DK7" s="624"/>
      <c r="DL7" s="624"/>
      <c r="DM7" s="624"/>
      <c r="DN7" s="624"/>
      <c r="DO7" s="624"/>
      <c r="DP7" s="625"/>
      <c r="DQ7" s="632">
        <v>1342863</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6374</v>
      </c>
      <c r="S8" s="624"/>
      <c r="T8" s="624"/>
      <c r="U8" s="624"/>
      <c r="V8" s="624"/>
      <c r="W8" s="624"/>
      <c r="X8" s="624"/>
      <c r="Y8" s="625"/>
      <c r="Z8" s="626">
        <v>0</v>
      </c>
      <c r="AA8" s="626"/>
      <c r="AB8" s="626"/>
      <c r="AC8" s="626"/>
      <c r="AD8" s="627">
        <v>6374</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32717</v>
      </c>
      <c r="BH8" s="624"/>
      <c r="BI8" s="624"/>
      <c r="BJ8" s="624"/>
      <c r="BK8" s="624"/>
      <c r="BL8" s="624"/>
      <c r="BM8" s="624"/>
      <c r="BN8" s="625"/>
      <c r="BO8" s="626">
        <v>1.4</v>
      </c>
      <c r="BP8" s="626"/>
      <c r="BQ8" s="626"/>
      <c r="BR8" s="626"/>
      <c r="BS8" s="627" t="s">
        <v>141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3065637</v>
      </c>
      <c r="CS8" s="624"/>
      <c r="CT8" s="624"/>
      <c r="CU8" s="624"/>
      <c r="CV8" s="624"/>
      <c r="CW8" s="624"/>
      <c r="CX8" s="624"/>
      <c r="CY8" s="625"/>
      <c r="CZ8" s="626">
        <v>23.7</v>
      </c>
      <c r="DA8" s="626"/>
      <c r="DB8" s="626"/>
      <c r="DC8" s="626"/>
      <c r="DD8" s="632">
        <v>64000</v>
      </c>
      <c r="DE8" s="624"/>
      <c r="DF8" s="624"/>
      <c r="DG8" s="624"/>
      <c r="DH8" s="624"/>
      <c r="DI8" s="624"/>
      <c r="DJ8" s="624"/>
      <c r="DK8" s="624"/>
      <c r="DL8" s="624"/>
      <c r="DM8" s="624"/>
      <c r="DN8" s="624"/>
      <c r="DO8" s="624"/>
      <c r="DP8" s="625"/>
      <c r="DQ8" s="632">
        <v>1682753</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5148</v>
      </c>
      <c r="S9" s="624"/>
      <c r="T9" s="624"/>
      <c r="U9" s="624"/>
      <c r="V9" s="624"/>
      <c r="W9" s="624"/>
      <c r="X9" s="624"/>
      <c r="Y9" s="625"/>
      <c r="Z9" s="626">
        <v>0</v>
      </c>
      <c r="AA9" s="626"/>
      <c r="AB9" s="626"/>
      <c r="AC9" s="626"/>
      <c r="AD9" s="627">
        <v>5148</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888495</v>
      </c>
      <c r="BH9" s="624"/>
      <c r="BI9" s="624"/>
      <c r="BJ9" s="624"/>
      <c r="BK9" s="624"/>
      <c r="BL9" s="624"/>
      <c r="BM9" s="624"/>
      <c r="BN9" s="625"/>
      <c r="BO9" s="626">
        <v>37.6</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1400812</v>
      </c>
      <c r="CS9" s="624"/>
      <c r="CT9" s="624"/>
      <c r="CU9" s="624"/>
      <c r="CV9" s="624"/>
      <c r="CW9" s="624"/>
      <c r="CX9" s="624"/>
      <c r="CY9" s="625"/>
      <c r="CZ9" s="626">
        <v>10.8</v>
      </c>
      <c r="DA9" s="626"/>
      <c r="DB9" s="626"/>
      <c r="DC9" s="626"/>
      <c r="DD9" s="632">
        <v>139226</v>
      </c>
      <c r="DE9" s="624"/>
      <c r="DF9" s="624"/>
      <c r="DG9" s="624"/>
      <c r="DH9" s="624"/>
      <c r="DI9" s="624"/>
      <c r="DJ9" s="624"/>
      <c r="DK9" s="624"/>
      <c r="DL9" s="624"/>
      <c r="DM9" s="624"/>
      <c r="DN9" s="624"/>
      <c r="DO9" s="624"/>
      <c r="DP9" s="625"/>
      <c r="DQ9" s="632">
        <v>982198</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141</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61717</v>
      </c>
      <c r="BH10" s="624"/>
      <c r="BI10" s="624"/>
      <c r="BJ10" s="624"/>
      <c r="BK10" s="624"/>
      <c r="BL10" s="624"/>
      <c r="BM10" s="624"/>
      <c r="BN10" s="625"/>
      <c r="BO10" s="626">
        <v>2.6</v>
      </c>
      <c r="BP10" s="626"/>
      <c r="BQ10" s="626"/>
      <c r="BR10" s="626"/>
      <c r="BS10" s="627">
        <v>10282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23552</v>
      </c>
      <c r="CS10" s="624"/>
      <c r="CT10" s="624"/>
      <c r="CU10" s="624"/>
      <c r="CV10" s="624"/>
      <c r="CW10" s="624"/>
      <c r="CX10" s="624"/>
      <c r="CY10" s="625"/>
      <c r="CZ10" s="626">
        <v>0.2</v>
      </c>
      <c r="DA10" s="626"/>
      <c r="DB10" s="626"/>
      <c r="DC10" s="626"/>
      <c r="DD10" s="632" t="s">
        <v>141</v>
      </c>
      <c r="DE10" s="624"/>
      <c r="DF10" s="624"/>
      <c r="DG10" s="624"/>
      <c r="DH10" s="624"/>
      <c r="DI10" s="624"/>
      <c r="DJ10" s="624"/>
      <c r="DK10" s="624"/>
      <c r="DL10" s="624"/>
      <c r="DM10" s="624"/>
      <c r="DN10" s="624"/>
      <c r="DO10" s="624"/>
      <c r="DP10" s="625"/>
      <c r="DQ10" s="632">
        <v>16552</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503638</v>
      </c>
      <c r="S11" s="624"/>
      <c r="T11" s="624"/>
      <c r="U11" s="624"/>
      <c r="V11" s="624"/>
      <c r="W11" s="624"/>
      <c r="X11" s="624"/>
      <c r="Y11" s="625"/>
      <c r="Z11" s="628">
        <v>3.8</v>
      </c>
      <c r="AA11" s="629"/>
      <c r="AB11" s="629"/>
      <c r="AC11" s="635"/>
      <c r="AD11" s="632">
        <v>503638</v>
      </c>
      <c r="AE11" s="624"/>
      <c r="AF11" s="624"/>
      <c r="AG11" s="624"/>
      <c r="AH11" s="624"/>
      <c r="AI11" s="624"/>
      <c r="AJ11" s="624"/>
      <c r="AK11" s="625"/>
      <c r="AL11" s="628">
        <v>7.1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97370</v>
      </c>
      <c r="BH11" s="624"/>
      <c r="BI11" s="624"/>
      <c r="BJ11" s="624"/>
      <c r="BK11" s="624"/>
      <c r="BL11" s="624"/>
      <c r="BM11" s="624"/>
      <c r="BN11" s="625"/>
      <c r="BO11" s="626">
        <v>4.0999999999999996</v>
      </c>
      <c r="BP11" s="626"/>
      <c r="BQ11" s="626"/>
      <c r="BR11" s="626"/>
      <c r="BS11" s="627">
        <v>27810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867367</v>
      </c>
      <c r="CS11" s="624"/>
      <c r="CT11" s="624"/>
      <c r="CU11" s="624"/>
      <c r="CV11" s="624"/>
      <c r="CW11" s="624"/>
      <c r="CX11" s="624"/>
      <c r="CY11" s="625"/>
      <c r="CZ11" s="626">
        <v>6.7</v>
      </c>
      <c r="DA11" s="626"/>
      <c r="DB11" s="626"/>
      <c r="DC11" s="626"/>
      <c r="DD11" s="632">
        <v>534102</v>
      </c>
      <c r="DE11" s="624"/>
      <c r="DF11" s="624"/>
      <c r="DG11" s="624"/>
      <c r="DH11" s="624"/>
      <c r="DI11" s="624"/>
      <c r="DJ11" s="624"/>
      <c r="DK11" s="624"/>
      <c r="DL11" s="624"/>
      <c r="DM11" s="624"/>
      <c r="DN11" s="624"/>
      <c r="DO11" s="624"/>
      <c r="DP11" s="625"/>
      <c r="DQ11" s="632">
        <v>348863</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141</v>
      </c>
      <c r="AA12" s="626"/>
      <c r="AB12" s="626"/>
      <c r="AC12" s="626"/>
      <c r="AD12" s="627" t="s">
        <v>141</v>
      </c>
      <c r="AE12" s="627"/>
      <c r="AF12" s="627"/>
      <c r="AG12" s="627"/>
      <c r="AH12" s="627"/>
      <c r="AI12" s="627"/>
      <c r="AJ12" s="627"/>
      <c r="AK12" s="627"/>
      <c r="AL12" s="628" t="s">
        <v>237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905568</v>
      </c>
      <c r="BH12" s="624"/>
      <c r="BI12" s="624"/>
      <c r="BJ12" s="624"/>
      <c r="BK12" s="624"/>
      <c r="BL12" s="624"/>
      <c r="BM12" s="624"/>
      <c r="BN12" s="625"/>
      <c r="BO12" s="626">
        <v>38.299999999999997</v>
      </c>
      <c r="BP12" s="626"/>
      <c r="BQ12" s="626"/>
      <c r="BR12" s="626"/>
      <c r="BS12" s="627" t="s">
        <v>141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645415</v>
      </c>
      <c r="CS12" s="624"/>
      <c r="CT12" s="624"/>
      <c r="CU12" s="624"/>
      <c r="CV12" s="624"/>
      <c r="CW12" s="624"/>
      <c r="CX12" s="624"/>
      <c r="CY12" s="625"/>
      <c r="CZ12" s="626">
        <v>5</v>
      </c>
      <c r="DA12" s="626"/>
      <c r="DB12" s="626"/>
      <c r="DC12" s="626"/>
      <c r="DD12" s="632">
        <v>50640</v>
      </c>
      <c r="DE12" s="624"/>
      <c r="DF12" s="624"/>
      <c r="DG12" s="624"/>
      <c r="DH12" s="624"/>
      <c r="DI12" s="624"/>
      <c r="DJ12" s="624"/>
      <c r="DK12" s="624"/>
      <c r="DL12" s="624"/>
      <c r="DM12" s="624"/>
      <c r="DN12" s="624"/>
      <c r="DO12" s="624"/>
      <c r="DP12" s="625"/>
      <c r="DQ12" s="632">
        <v>328584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898313</v>
      </c>
      <c r="BH13" s="624"/>
      <c r="BI13" s="624"/>
      <c r="BJ13" s="624"/>
      <c r="BK13" s="624"/>
      <c r="BL13" s="624"/>
      <c r="BM13" s="624"/>
      <c r="BN13" s="625"/>
      <c r="BO13" s="626">
        <v>38</v>
      </c>
      <c r="BP13" s="626"/>
      <c r="BQ13" s="626"/>
      <c r="BR13" s="626"/>
      <c r="BS13" s="627" t="s">
        <v>141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1353602</v>
      </c>
      <c r="CS13" s="624"/>
      <c r="CT13" s="624"/>
      <c r="CU13" s="624"/>
      <c r="CV13" s="624"/>
      <c r="CW13" s="624"/>
      <c r="CX13" s="624"/>
      <c r="CY13" s="625"/>
      <c r="CZ13" s="626">
        <v>10.5</v>
      </c>
      <c r="DA13" s="626"/>
      <c r="DB13" s="626"/>
      <c r="DC13" s="626"/>
      <c r="DD13" s="632">
        <v>471863</v>
      </c>
      <c r="DE13" s="624"/>
      <c r="DF13" s="624"/>
      <c r="DG13" s="624"/>
      <c r="DH13" s="624"/>
      <c r="DI13" s="624"/>
      <c r="DJ13" s="624"/>
      <c r="DK13" s="624"/>
      <c r="DL13" s="624"/>
      <c r="DM13" s="624"/>
      <c r="DN13" s="624"/>
      <c r="DO13" s="624"/>
      <c r="DP13" s="625"/>
      <c r="DQ13" s="632">
        <v>890082</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141</v>
      </c>
      <c r="AA14" s="626"/>
      <c r="AB14" s="626"/>
      <c r="AC14" s="626"/>
      <c r="AD14" s="627" t="s">
        <v>141</v>
      </c>
      <c r="AE14" s="627"/>
      <c r="AF14" s="627"/>
      <c r="AG14" s="627"/>
      <c r="AH14" s="627"/>
      <c r="AI14" s="627"/>
      <c r="AJ14" s="627"/>
      <c r="AK14" s="627"/>
      <c r="AL14" s="628" t="s">
        <v>141</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72589</v>
      </c>
      <c r="BH14" s="624"/>
      <c r="BI14" s="624"/>
      <c r="BJ14" s="624"/>
      <c r="BK14" s="624"/>
      <c r="BL14" s="624"/>
      <c r="BM14" s="624"/>
      <c r="BN14" s="625"/>
      <c r="BO14" s="626">
        <v>3.1</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446548</v>
      </c>
      <c r="CS14" s="624"/>
      <c r="CT14" s="624"/>
      <c r="CU14" s="624"/>
      <c r="CV14" s="624"/>
      <c r="CW14" s="624"/>
      <c r="CX14" s="624"/>
      <c r="CY14" s="625"/>
      <c r="CZ14" s="626">
        <v>3.5</v>
      </c>
      <c r="DA14" s="626"/>
      <c r="DB14" s="626"/>
      <c r="DC14" s="626"/>
      <c r="DD14" s="632" t="s">
        <v>237</v>
      </c>
      <c r="DE14" s="624"/>
      <c r="DF14" s="624"/>
      <c r="DG14" s="624"/>
      <c r="DH14" s="624"/>
      <c r="DI14" s="624"/>
      <c r="DJ14" s="624"/>
      <c r="DK14" s="624"/>
      <c r="DL14" s="624"/>
      <c r="DM14" s="624"/>
      <c r="DN14" s="624"/>
      <c r="DO14" s="624"/>
      <c r="DP14" s="625"/>
      <c r="DQ14" s="632">
        <v>446548</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141</v>
      </c>
      <c r="S15" s="624"/>
      <c r="T15" s="624"/>
      <c r="U15" s="624"/>
      <c r="V15" s="624"/>
      <c r="W15" s="624"/>
      <c r="X15" s="624"/>
      <c r="Y15" s="625"/>
      <c r="Z15" s="626" t="s">
        <v>141</v>
      </c>
      <c r="AA15" s="626"/>
      <c r="AB15" s="626"/>
      <c r="AC15" s="626"/>
      <c r="AD15" s="627" t="s">
        <v>237</v>
      </c>
      <c r="AE15" s="627"/>
      <c r="AF15" s="627"/>
      <c r="AG15" s="627"/>
      <c r="AH15" s="627"/>
      <c r="AI15" s="627"/>
      <c r="AJ15" s="627"/>
      <c r="AK15" s="627"/>
      <c r="AL15" s="628" t="s">
        <v>141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184671</v>
      </c>
      <c r="BH15" s="624"/>
      <c r="BI15" s="624"/>
      <c r="BJ15" s="624"/>
      <c r="BK15" s="624"/>
      <c r="BL15" s="624"/>
      <c r="BM15" s="624"/>
      <c r="BN15" s="625"/>
      <c r="BO15" s="626">
        <v>7.8</v>
      </c>
      <c r="BP15" s="626"/>
      <c r="BQ15" s="626"/>
      <c r="BR15" s="626"/>
      <c r="BS15" s="627" t="s">
        <v>141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1523448</v>
      </c>
      <c r="CS15" s="624"/>
      <c r="CT15" s="624"/>
      <c r="CU15" s="624"/>
      <c r="CV15" s="624"/>
      <c r="CW15" s="624"/>
      <c r="CX15" s="624"/>
      <c r="CY15" s="625"/>
      <c r="CZ15" s="626">
        <v>11.8</v>
      </c>
      <c r="DA15" s="626"/>
      <c r="DB15" s="626"/>
      <c r="DC15" s="626"/>
      <c r="DD15" s="632">
        <v>131128</v>
      </c>
      <c r="DE15" s="624"/>
      <c r="DF15" s="624"/>
      <c r="DG15" s="624"/>
      <c r="DH15" s="624"/>
      <c r="DI15" s="624"/>
      <c r="DJ15" s="624"/>
      <c r="DK15" s="624"/>
      <c r="DL15" s="624"/>
      <c r="DM15" s="624"/>
      <c r="DN15" s="624"/>
      <c r="DO15" s="624"/>
      <c r="DP15" s="625"/>
      <c r="DQ15" s="632">
        <v>1284319</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13020</v>
      </c>
      <c r="S16" s="624"/>
      <c r="T16" s="624"/>
      <c r="U16" s="624"/>
      <c r="V16" s="624"/>
      <c r="W16" s="624"/>
      <c r="X16" s="624"/>
      <c r="Y16" s="625"/>
      <c r="Z16" s="626">
        <v>0.1</v>
      </c>
      <c r="AA16" s="626"/>
      <c r="AB16" s="626"/>
      <c r="AC16" s="626"/>
      <c r="AD16" s="627">
        <v>13020</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141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141</v>
      </c>
      <c r="DA16" s="626"/>
      <c r="DB16" s="626"/>
      <c r="DC16" s="626"/>
      <c r="DD16" s="632" t="s">
        <v>141</v>
      </c>
      <c r="DE16" s="624"/>
      <c r="DF16" s="624"/>
      <c r="DG16" s="624"/>
      <c r="DH16" s="624"/>
      <c r="DI16" s="624"/>
      <c r="DJ16" s="624"/>
      <c r="DK16" s="624"/>
      <c r="DL16" s="624"/>
      <c r="DM16" s="624"/>
      <c r="DN16" s="624"/>
      <c r="DO16" s="624"/>
      <c r="DP16" s="625"/>
      <c r="DQ16" s="632" t="s">
        <v>141</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31949</v>
      </c>
      <c r="S17" s="624"/>
      <c r="T17" s="624"/>
      <c r="U17" s="624"/>
      <c r="V17" s="624"/>
      <c r="W17" s="624"/>
      <c r="X17" s="624"/>
      <c r="Y17" s="625"/>
      <c r="Z17" s="626">
        <v>0.2</v>
      </c>
      <c r="AA17" s="626"/>
      <c r="AB17" s="626"/>
      <c r="AC17" s="626"/>
      <c r="AD17" s="627">
        <v>31949</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141</v>
      </c>
      <c r="BH17" s="624"/>
      <c r="BI17" s="624"/>
      <c r="BJ17" s="624"/>
      <c r="BK17" s="624"/>
      <c r="BL17" s="624"/>
      <c r="BM17" s="624"/>
      <c r="BN17" s="625"/>
      <c r="BO17" s="626" t="s">
        <v>237</v>
      </c>
      <c r="BP17" s="626"/>
      <c r="BQ17" s="626"/>
      <c r="BR17" s="626"/>
      <c r="BS17" s="627" t="s">
        <v>141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1106108</v>
      </c>
      <c r="CS17" s="624"/>
      <c r="CT17" s="624"/>
      <c r="CU17" s="624"/>
      <c r="CV17" s="624"/>
      <c r="CW17" s="624"/>
      <c r="CX17" s="624"/>
      <c r="CY17" s="625"/>
      <c r="CZ17" s="626">
        <v>8.6</v>
      </c>
      <c r="DA17" s="626"/>
      <c r="DB17" s="626"/>
      <c r="DC17" s="626"/>
      <c r="DD17" s="632" t="s">
        <v>141</v>
      </c>
      <c r="DE17" s="624"/>
      <c r="DF17" s="624"/>
      <c r="DG17" s="624"/>
      <c r="DH17" s="624"/>
      <c r="DI17" s="624"/>
      <c r="DJ17" s="624"/>
      <c r="DK17" s="624"/>
      <c r="DL17" s="624"/>
      <c r="DM17" s="624"/>
      <c r="DN17" s="624"/>
      <c r="DO17" s="624"/>
      <c r="DP17" s="625"/>
      <c r="DQ17" s="632">
        <v>1035442</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8474</v>
      </c>
      <c r="S18" s="624"/>
      <c r="T18" s="624"/>
      <c r="U18" s="624"/>
      <c r="V18" s="624"/>
      <c r="W18" s="624"/>
      <c r="X18" s="624"/>
      <c r="Y18" s="625"/>
      <c r="Z18" s="626">
        <v>0.1</v>
      </c>
      <c r="AA18" s="626"/>
      <c r="AB18" s="626"/>
      <c r="AC18" s="626"/>
      <c r="AD18" s="627">
        <v>8474</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141</v>
      </c>
      <c r="BP18" s="626"/>
      <c r="BQ18" s="626"/>
      <c r="BR18" s="626"/>
      <c r="BS18" s="627" t="s">
        <v>141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141</v>
      </c>
      <c r="CS18" s="624"/>
      <c r="CT18" s="624"/>
      <c r="CU18" s="624"/>
      <c r="CV18" s="624"/>
      <c r="CW18" s="624"/>
      <c r="CX18" s="624"/>
      <c r="CY18" s="625"/>
      <c r="CZ18" s="626" t="s">
        <v>141</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7567</v>
      </c>
      <c r="S19" s="624"/>
      <c r="T19" s="624"/>
      <c r="U19" s="624"/>
      <c r="V19" s="624"/>
      <c r="W19" s="624"/>
      <c r="X19" s="624"/>
      <c r="Y19" s="625"/>
      <c r="Z19" s="626">
        <v>0.1</v>
      </c>
      <c r="AA19" s="626"/>
      <c r="AB19" s="626"/>
      <c r="AC19" s="626"/>
      <c r="AD19" s="627">
        <v>7567</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119076</v>
      </c>
      <c r="BH19" s="624"/>
      <c r="BI19" s="624"/>
      <c r="BJ19" s="624"/>
      <c r="BK19" s="624"/>
      <c r="BL19" s="624"/>
      <c r="BM19" s="624"/>
      <c r="BN19" s="625"/>
      <c r="BO19" s="626">
        <v>5</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141</v>
      </c>
      <c r="DA19" s="626"/>
      <c r="DB19" s="626"/>
      <c r="DC19" s="626"/>
      <c r="DD19" s="632" t="s">
        <v>237</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907</v>
      </c>
      <c r="S20" s="624"/>
      <c r="T20" s="624"/>
      <c r="U20" s="624"/>
      <c r="V20" s="624"/>
      <c r="W20" s="624"/>
      <c r="X20" s="624"/>
      <c r="Y20" s="625"/>
      <c r="Z20" s="626">
        <v>0</v>
      </c>
      <c r="AA20" s="626"/>
      <c r="AB20" s="626"/>
      <c r="AC20" s="626"/>
      <c r="AD20" s="627">
        <v>907</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119076</v>
      </c>
      <c r="BH20" s="624"/>
      <c r="BI20" s="624"/>
      <c r="BJ20" s="624"/>
      <c r="BK20" s="624"/>
      <c r="BL20" s="624"/>
      <c r="BM20" s="624"/>
      <c r="BN20" s="625"/>
      <c r="BO20" s="626">
        <v>5</v>
      </c>
      <c r="BP20" s="626"/>
      <c r="BQ20" s="626"/>
      <c r="BR20" s="626"/>
      <c r="BS20" s="627" t="s">
        <v>141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12914745</v>
      </c>
      <c r="CS20" s="624"/>
      <c r="CT20" s="624"/>
      <c r="CU20" s="624"/>
      <c r="CV20" s="624"/>
      <c r="CW20" s="624"/>
      <c r="CX20" s="624"/>
      <c r="CY20" s="625"/>
      <c r="CZ20" s="626">
        <v>100</v>
      </c>
      <c r="DA20" s="626"/>
      <c r="DB20" s="626"/>
      <c r="DC20" s="626"/>
      <c r="DD20" s="632">
        <v>1859306</v>
      </c>
      <c r="DE20" s="624"/>
      <c r="DF20" s="624"/>
      <c r="DG20" s="624"/>
      <c r="DH20" s="624"/>
      <c r="DI20" s="624"/>
      <c r="DJ20" s="624"/>
      <c r="DK20" s="624"/>
      <c r="DL20" s="624"/>
      <c r="DM20" s="624"/>
      <c r="DN20" s="624"/>
      <c r="DO20" s="624"/>
      <c r="DP20" s="625"/>
      <c r="DQ20" s="632">
        <v>8474632</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4555739</v>
      </c>
      <c r="S21" s="624"/>
      <c r="T21" s="624"/>
      <c r="U21" s="624"/>
      <c r="V21" s="624"/>
      <c r="W21" s="624"/>
      <c r="X21" s="624"/>
      <c r="Y21" s="625"/>
      <c r="Z21" s="626">
        <v>34.700000000000003</v>
      </c>
      <c r="AA21" s="626"/>
      <c r="AB21" s="626"/>
      <c r="AC21" s="626"/>
      <c r="AD21" s="627">
        <v>4098765</v>
      </c>
      <c r="AE21" s="627"/>
      <c r="AF21" s="627"/>
      <c r="AG21" s="627"/>
      <c r="AH21" s="627"/>
      <c r="AI21" s="627"/>
      <c r="AJ21" s="627"/>
      <c r="AK21" s="627"/>
      <c r="AL21" s="628">
        <v>57.5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237</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4098765</v>
      </c>
      <c r="S22" s="624"/>
      <c r="T22" s="624"/>
      <c r="U22" s="624"/>
      <c r="V22" s="624"/>
      <c r="W22" s="624"/>
      <c r="X22" s="624"/>
      <c r="Y22" s="625"/>
      <c r="Z22" s="626">
        <v>31.2</v>
      </c>
      <c r="AA22" s="626"/>
      <c r="AB22" s="626"/>
      <c r="AC22" s="626"/>
      <c r="AD22" s="627">
        <v>4098765</v>
      </c>
      <c r="AE22" s="627"/>
      <c r="AF22" s="627"/>
      <c r="AG22" s="627"/>
      <c r="AH22" s="627"/>
      <c r="AI22" s="627"/>
      <c r="AJ22" s="627"/>
      <c r="AK22" s="627"/>
      <c r="AL22" s="628">
        <v>57.5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141</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456974</v>
      </c>
      <c r="S23" s="624"/>
      <c r="T23" s="624"/>
      <c r="U23" s="624"/>
      <c r="V23" s="624"/>
      <c r="W23" s="624"/>
      <c r="X23" s="624"/>
      <c r="Y23" s="625"/>
      <c r="Z23" s="626">
        <v>3.5</v>
      </c>
      <c r="AA23" s="626"/>
      <c r="AB23" s="626"/>
      <c r="AC23" s="626"/>
      <c r="AD23" s="627" t="s">
        <v>141</v>
      </c>
      <c r="AE23" s="627"/>
      <c r="AF23" s="627"/>
      <c r="AG23" s="627"/>
      <c r="AH23" s="627"/>
      <c r="AI23" s="627"/>
      <c r="AJ23" s="627"/>
      <c r="AK23" s="627"/>
      <c r="AL23" s="628" t="s">
        <v>141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119076</v>
      </c>
      <c r="BH23" s="624"/>
      <c r="BI23" s="624"/>
      <c r="BJ23" s="624"/>
      <c r="BK23" s="624"/>
      <c r="BL23" s="624"/>
      <c r="BM23" s="624"/>
      <c r="BN23" s="625"/>
      <c r="BO23" s="626">
        <v>5</v>
      </c>
      <c r="BP23" s="626"/>
      <c r="BQ23" s="626"/>
      <c r="BR23" s="626"/>
      <c r="BS23" s="627" t="s">
        <v>141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141</v>
      </c>
      <c r="S24" s="624"/>
      <c r="T24" s="624"/>
      <c r="U24" s="624"/>
      <c r="V24" s="624"/>
      <c r="W24" s="624"/>
      <c r="X24" s="624"/>
      <c r="Y24" s="625"/>
      <c r="Z24" s="626" t="s">
        <v>141</v>
      </c>
      <c r="AA24" s="626"/>
      <c r="AB24" s="626"/>
      <c r="AC24" s="626"/>
      <c r="AD24" s="627" t="s">
        <v>141</v>
      </c>
      <c r="AE24" s="627"/>
      <c r="AF24" s="627"/>
      <c r="AG24" s="627"/>
      <c r="AH24" s="627"/>
      <c r="AI24" s="627"/>
      <c r="AJ24" s="627"/>
      <c r="AK24" s="627"/>
      <c r="AL24" s="628" t="s">
        <v>141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141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4347791</v>
      </c>
      <c r="CS24" s="613"/>
      <c r="CT24" s="613"/>
      <c r="CU24" s="613"/>
      <c r="CV24" s="613"/>
      <c r="CW24" s="613"/>
      <c r="CX24" s="613"/>
      <c r="CY24" s="614"/>
      <c r="CZ24" s="617">
        <v>33.700000000000003</v>
      </c>
      <c r="DA24" s="618"/>
      <c r="DB24" s="618"/>
      <c r="DC24" s="634"/>
      <c r="DD24" s="653">
        <v>3179864</v>
      </c>
      <c r="DE24" s="613"/>
      <c r="DF24" s="613"/>
      <c r="DG24" s="613"/>
      <c r="DH24" s="613"/>
      <c r="DI24" s="613"/>
      <c r="DJ24" s="613"/>
      <c r="DK24" s="614"/>
      <c r="DL24" s="653">
        <v>2943282</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7673255</v>
      </c>
      <c r="S25" s="624"/>
      <c r="T25" s="624"/>
      <c r="U25" s="624"/>
      <c r="V25" s="624"/>
      <c r="W25" s="624"/>
      <c r="X25" s="624"/>
      <c r="Y25" s="625"/>
      <c r="Z25" s="626">
        <v>58.5</v>
      </c>
      <c r="AA25" s="626"/>
      <c r="AB25" s="626"/>
      <c r="AC25" s="626"/>
      <c r="AD25" s="627">
        <v>7097205</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141</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1880053</v>
      </c>
      <c r="CS25" s="654"/>
      <c r="CT25" s="654"/>
      <c r="CU25" s="654"/>
      <c r="CV25" s="654"/>
      <c r="CW25" s="654"/>
      <c r="CX25" s="654"/>
      <c r="CY25" s="655"/>
      <c r="CZ25" s="628">
        <v>14.6</v>
      </c>
      <c r="DA25" s="656"/>
      <c r="DB25" s="656"/>
      <c r="DC25" s="658"/>
      <c r="DD25" s="632">
        <v>1692468</v>
      </c>
      <c r="DE25" s="654"/>
      <c r="DF25" s="654"/>
      <c r="DG25" s="654"/>
      <c r="DH25" s="654"/>
      <c r="DI25" s="654"/>
      <c r="DJ25" s="654"/>
      <c r="DK25" s="655"/>
      <c r="DL25" s="632">
        <v>1690292</v>
      </c>
      <c r="DM25" s="654"/>
      <c r="DN25" s="654"/>
      <c r="DO25" s="654"/>
      <c r="DP25" s="654"/>
      <c r="DQ25" s="654"/>
      <c r="DR25" s="654"/>
      <c r="DS25" s="654"/>
      <c r="DT25" s="654"/>
      <c r="DU25" s="654"/>
      <c r="DV25" s="655"/>
      <c r="DW25" s="628">
        <v>23.4</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2004</v>
      </c>
      <c r="S26" s="624"/>
      <c r="T26" s="624"/>
      <c r="U26" s="624"/>
      <c r="V26" s="624"/>
      <c r="W26" s="624"/>
      <c r="X26" s="624"/>
      <c r="Y26" s="625"/>
      <c r="Z26" s="626">
        <v>0</v>
      </c>
      <c r="AA26" s="626"/>
      <c r="AB26" s="626"/>
      <c r="AC26" s="626"/>
      <c r="AD26" s="627">
        <v>2004</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237</v>
      </c>
      <c r="BP26" s="626"/>
      <c r="BQ26" s="626"/>
      <c r="BR26" s="626"/>
      <c r="BS26" s="627" t="s">
        <v>141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1140956</v>
      </c>
      <c r="CS26" s="624"/>
      <c r="CT26" s="624"/>
      <c r="CU26" s="624"/>
      <c r="CV26" s="624"/>
      <c r="CW26" s="624"/>
      <c r="CX26" s="624"/>
      <c r="CY26" s="625"/>
      <c r="CZ26" s="628">
        <v>8.8000000000000007</v>
      </c>
      <c r="DA26" s="656"/>
      <c r="DB26" s="656"/>
      <c r="DC26" s="658"/>
      <c r="DD26" s="632">
        <v>1012672</v>
      </c>
      <c r="DE26" s="624"/>
      <c r="DF26" s="624"/>
      <c r="DG26" s="624"/>
      <c r="DH26" s="624"/>
      <c r="DI26" s="624"/>
      <c r="DJ26" s="624"/>
      <c r="DK26" s="625"/>
      <c r="DL26" s="632" t="s">
        <v>141</v>
      </c>
      <c r="DM26" s="624"/>
      <c r="DN26" s="624"/>
      <c r="DO26" s="624"/>
      <c r="DP26" s="624"/>
      <c r="DQ26" s="624"/>
      <c r="DR26" s="624"/>
      <c r="DS26" s="624"/>
      <c r="DT26" s="624"/>
      <c r="DU26" s="624"/>
      <c r="DV26" s="625"/>
      <c r="DW26" s="628" t="s">
        <v>237</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69379</v>
      </c>
      <c r="S27" s="624"/>
      <c r="T27" s="624"/>
      <c r="U27" s="624"/>
      <c r="V27" s="624"/>
      <c r="W27" s="624"/>
      <c r="X27" s="624"/>
      <c r="Y27" s="625"/>
      <c r="Z27" s="626">
        <v>0.5</v>
      </c>
      <c r="AA27" s="626"/>
      <c r="AB27" s="626"/>
      <c r="AC27" s="626"/>
      <c r="AD27" s="627" t="s">
        <v>237</v>
      </c>
      <c r="AE27" s="627"/>
      <c r="AF27" s="627"/>
      <c r="AG27" s="627"/>
      <c r="AH27" s="627"/>
      <c r="AI27" s="627"/>
      <c r="AJ27" s="627"/>
      <c r="AK27" s="627"/>
      <c r="AL27" s="628" t="s">
        <v>141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2362203</v>
      </c>
      <c r="BH27" s="624"/>
      <c r="BI27" s="624"/>
      <c r="BJ27" s="624"/>
      <c r="BK27" s="624"/>
      <c r="BL27" s="624"/>
      <c r="BM27" s="624"/>
      <c r="BN27" s="625"/>
      <c r="BO27" s="626">
        <v>100</v>
      </c>
      <c r="BP27" s="626"/>
      <c r="BQ27" s="626"/>
      <c r="BR27" s="626"/>
      <c r="BS27" s="627">
        <v>38092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1361630</v>
      </c>
      <c r="CS27" s="654"/>
      <c r="CT27" s="654"/>
      <c r="CU27" s="654"/>
      <c r="CV27" s="654"/>
      <c r="CW27" s="654"/>
      <c r="CX27" s="654"/>
      <c r="CY27" s="655"/>
      <c r="CZ27" s="628">
        <v>10.5</v>
      </c>
      <c r="DA27" s="656"/>
      <c r="DB27" s="656"/>
      <c r="DC27" s="658"/>
      <c r="DD27" s="632">
        <v>451954</v>
      </c>
      <c r="DE27" s="654"/>
      <c r="DF27" s="654"/>
      <c r="DG27" s="654"/>
      <c r="DH27" s="654"/>
      <c r="DI27" s="654"/>
      <c r="DJ27" s="654"/>
      <c r="DK27" s="655"/>
      <c r="DL27" s="632">
        <v>298894</v>
      </c>
      <c r="DM27" s="654"/>
      <c r="DN27" s="654"/>
      <c r="DO27" s="654"/>
      <c r="DP27" s="654"/>
      <c r="DQ27" s="654"/>
      <c r="DR27" s="654"/>
      <c r="DS27" s="654"/>
      <c r="DT27" s="654"/>
      <c r="DU27" s="654"/>
      <c r="DV27" s="655"/>
      <c r="DW27" s="628">
        <v>4.0999999999999996</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177799</v>
      </c>
      <c r="S28" s="624"/>
      <c r="T28" s="624"/>
      <c r="U28" s="624"/>
      <c r="V28" s="624"/>
      <c r="W28" s="624"/>
      <c r="X28" s="624"/>
      <c r="Y28" s="625"/>
      <c r="Z28" s="626">
        <v>1.4</v>
      </c>
      <c r="AA28" s="626"/>
      <c r="AB28" s="626"/>
      <c r="AC28" s="626"/>
      <c r="AD28" s="627" t="s">
        <v>141</v>
      </c>
      <c r="AE28" s="627"/>
      <c r="AF28" s="627"/>
      <c r="AG28" s="627"/>
      <c r="AH28" s="627"/>
      <c r="AI28" s="627"/>
      <c r="AJ28" s="627"/>
      <c r="AK28" s="627"/>
      <c r="AL28" s="628" t="s">
        <v>141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1106108</v>
      </c>
      <c r="CS28" s="624"/>
      <c r="CT28" s="624"/>
      <c r="CU28" s="624"/>
      <c r="CV28" s="624"/>
      <c r="CW28" s="624"/>
      <c r="CX28" s="624"/>
      <c r="CY28" s="625"/>
      <c r="CZ28" s="628">
        <v>8.6</v>
      </c>
      <c r="DA28" s="656"/>
      <c r="DB28" s="656"/>
      <c r="DC28" s="658"/>
      <c r="DD28" s="632">
        <v>1035442</v>
      </c>
      <c r="DE28" s="624"/>
      <c r="DF28" s="624"/>
      <c r="DG28" s="624"/>
      <c r="DH28" s="624"/>
      <c r="DI28" s="624"/>
      <c r="DJ28" s="624"/>
      <c r="DK28" s="625"/>
      <c r="DL28" s="632">
        <v>954096</v>
      </c>
      <c r="DM28" s="624"/>
      <c r="DN28" s="624"/>
      <c r="DO28" s="624"/>
      <c r="DP28" s="624"/>
      <c r="DQ28" s="624"/>
      <c r="DR28" s="624"/>
      <c r="DS28" s="624"/>
      <c r="DT28" s="624"/>
      <c r="DU28" s="624"/>
      <c r="DV28" s="625"/>
      <c r="DW28" s="628">
        <v>13.2</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100791</v>
      </c>
      <c r="S29" s="624"/>
      <c r="T29" s="624"/>
      <c r="U29" s="624"/>
      <c r="V29" s="624"/>
      <c r="W29" s="624"/>
      <c r="X29" s="624"/>
      <c r="Y29" s="625"/>
      <c r="Z29" s="626">
        <v>0.8</v>
      </c>
      <c r="AA29" s="626"/>
      <c r="AB29" s="626"/>
      <c r="AC29" s="626"/>
      <c r="AD29" s="627" t="s">
        <v>141</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72</v>
      </c>
      <c r="CG29" s="621"/>
      <c r="CH29" s="621"/>
      <c r="CI29" s="621"/>
      <c r="CJ29" s="621"/>
      <c r="CK29" s="621"/>
      <c r="CL29" s="621"/>
      <c r="CM29" s="621"/>
      <c r="CN29" s="621"/>
      <c r="CO29" s="621"/>
      <c r="CP29" s="621"/>
      <c r="CQ29" s="622"/>
      <c r="CR29" s="623">
        <v>1106092</v>
      </c>
      <c r="CS29" s="654"/>
      <c r="CT29" s="654"/>
      <c r="CU29" s="654"/>
      <c r="CV29" s="654"/>
      <c r="CW29" s="654"/>
      <c r="CX29" s="654"/>
      <c r="CY29" s="655"/>
      <c r="CZ29" s="628">
        <v>8.6</v>
      </c>
      <c r="DA29" s="656"/>
      <c r="DB29" s="656"/>
      <c r="DC29" s="658"/>
      <c r="DD29" s="632">
        <v>1035426</v>
      </c>
      <c r="DE29" s="654"/>
      <c r="DF29" s="654"/>
      <c r="DG29" s="654"/>
      <c r="DH29" s="654"/>
      <c r="DI29" s="654"/>
      <c r="DJ29" s="654"/>
      <c r="DK29" s="655"/>
      <c r="DL29" s="632">
        <v>954080</v>
      </c>
      <c r="DM29" s="654"/>
      <c r="DN29" s="654"/>
      <c r="DO29" s="654"/>
      <c r="DP29" s="654"/>
      <c r="DQ29" s="654"/>
      <c r="DR29" s="654"/>
      <c r="DS29" s="654"/>
      <c r="DT29" s="654"/>
      <c r="DU29" s="654"/>
      <c r="DV29" s="655"/>
      <c r="DW29" s="628">
        <v>13.2</v>
      </c>
      <c r="DX29" s="656"/>
      <c r="DY29" s="656"/>
      <c r="DZ29" s="656"/>
      <c r="EA29" s="656"/>
      <c r="EB29" s="656"/>
      <c r="EC29" s="657"/>
    </row>
    <row r="30" spans="2:133" ht="11.25" customHeight="1" x14ac:dyDescent="0.2">
      <c r="B30" s="620" t="s">
        <v>308</v>
      </c>
      <c r="C30" s="621"/>
      <c r="D30" s="621"/>
      <c r="E30" s="621"/>
      <c r="F30" s="621"/>
      <c r="G30" s="621"/>
      <c r="H30" s="621"/>
      <c r="I30" s="621"/>
      <c r="J30" s="621"/>
      <c r="K30" s="621"/>
      <c r="L30" s="621"/>
      <c r="M30" s="621"/>
      <c r="N30" s="621"/>
      <c r="O30" s="621"/>
      <c r="P30" s="621"/>
      <c r="Q30" s="622"/>
      <c r="R30" s="623">
        <v>1776721</v>
      </c>
      <c r="S30" s="624"/>
      <c r="T30" s="624"/>
      <c r="U30" s="624"/>
      <c r="V30" s="624"/>
      <c r="W30" s="624"/>
      <c r="X30" s="624"/>
      <c r="Y30" s="625"/>
      <c r="Z30" s="626">
        <v>13.5</v>
      </c>
      <c r="AA30" s="626"/>
      <c r="AB30" s="626"/>
      <c r="AC30" s="626"/>
      <c r="AD30" s="627" t="s">
        <v>141</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1068619</v>
      </c>
      <c r="CS30" s="624"/>
      <c r="CT30" s="624"/>
      <c r="CU30" s="624"/>
      <c r="CV30" s="624"/>
      <c r="CW30" s="624"/>
      <c r="CX30" s="624"/>
      <c r="CY30" s="625"/>
      <c r="CZ30" s="628">
        <v>8.3000000000000007</v>
      </c>
      <c r="DA30" s="656"/>
      <c r="DB30" s="656"/>
      <c r="DC30" s="658"/>
      <c r="DD30" s="632">
        <v>1000068</v>
      </c>
      <c r="DE30" s="624"/>
      <c r="DF30" s="624"/>
      <c r="DG30" s="624"/>
      <c r="DH30" s="624"/>
      <c r="DI30" s="624"/>
      <c r="DJ30" s="624"/>
      <c r="DK30" s="625"/>
      <c r="DL30" s="632">
        <v>918722</v>
      </c>
      <c r="DM30" s="624"/>
      <c r="DN30" s="624"/>
      <c r="DO30" s="624"/>
      <c r="DP30" s="624"/>
      <c r="DQ30" s="624"/>
      <c r="DR30" s="624"/>
      <c r="DS30" s="624"/>
      <c r="DT30" s="624"/>
      <c r="DU30" s="624"/>
      <c r="DV30" s="625"/>
      <c r="DW30" s="628">
        <v>12.7</v>
      </c>
      <c r="DX30" s="656"/>
      <c r="DY30" s="656"/>
      <c r="DZ30" s="656"/>
      <c r="EA30" s="656"/>
      <c r="EB30" s="656"/>
      <c r="EC30" s="657"/>
    </row>
    <row r="31" spans="2:133" ht="11.25" customHeight="1" x14ac:dyDescent="0.2">
      <c r="B31" s="636" t="s">
        <v>312</v>
      </c>
      <c r="C31" s="637"/>
      <c r="D31" s="637"/>
      <c r="E31" s="637"/>
      <c r="F31" s="637"/>
      <c r="G31" s="637"/>
      <c r="H31" s="637"/>
      <c r="I31" s="637"/>
      <c r="J31" s="637"/>
      <c r="K31" s="637"/>
      <c r="L31" s="637"/>
      <c r="M31" s="637"/>
      <c r="N31" s="637"/>
      <c r="O31" s="637"/>
      <c r="P31" s="637"/>
      <c r="Q31" s="638"/>
      <c r="R31" s="623">
        <v>300</v>
      </c>
      <c r="S31" s="624"/>
      <c r="T31" s="624"/>
      <c r="U31" s="624"/>
      <c r="V31" s="624"/>
      <c r="W31" s="624"/>
      <c r="X31" s="624"/>
      <c r="Y31" s="625"/>
      <c r="Z31" s="626">
        <v>0</v>
      </c>
      <c r="AA31" s="626"/>
      <c r="AB31" s="626"/>
      <c r="AC31" s="626"/>
      <c r="AD31" s="627">
        <v>300</v>
      </c>
      <c r="AE31" s="627"/>
      <c r="AF31" s="627"/>
      <c r="AG31" s="627"/>
      <c r="AH31" s="627"/>
      <c r="AI31" s="627"/>
      <c r="AJ31" s="627"/>
      <c r="AK31" s="627"/>
      <c r="AL31" s="628">
        <v>0</v>
      </c>
      <c r="AM31" s="629"/>
      <c r="AN31" s="629"/>
      <c r="AO31" s="630"/>
      <c r="AP31" s="667" t="s">
        <v>313</v>
      </c>
      <c r="AQ31" s="668"/>
      <c r="AR31" s="668"/>
      <c r="AS31" s="668"/>
      <c r="AT31" s="673" t="s">
        <v>314</v>
      </c>
      <c r="AU31" s="218"/>
      <c r="AV31" s="218"/>
      <c r="AW31" s="218"/>
      <c r="AX31" s="609" t="s">
        <v>191</v>
      </c>
      <c r="AY31" s="610"/>
      <c r="AZ31" s="610"/>
      <c r="BA31" s="610"/>
      <c r="BB31" s="610"/>
      <c r="BC31" s="610"/>
      <c r="BD31" s="610"/>
      <c r="BE31" s="610"/>
      <c r="BF31" s="611"/>
      <c r="BG31" s="676">
        <v>99.6</v>
      </c>
      <c r="BH31" s="677"/>
      <c r="BI31" s="677"/>
      <c r="BJ31" s="677"/>
      <c r="BK31" s="677"/>
      <c r="BL31" s="677"/>
      <c r="BM31" s="618">
        <v>97.4</v>
      </c>
      <c r="BN31" s="677"/>
      <c r="BO31" s="677"/>
      <c r="BP31" s="677"/>
      <c r="BQ31" s="678"/>
      <c r="BR31" s="676">
        <v>99.7</v>
      </c>
      <c r="BS31" s="677"/>
      <c r="BT31" s="677"/>
      <c r="BU31" s="677"/>
      <c r="BV31" s="677"/>
      <c r="BW31" s="677"/>
      <c r="BX31" s="618">
        <v>97.1</v>
      </c>
      <c r="BY31" s="677"/>
      <c r="BZ31" s="677"/>
      <c r="CA31" s="677"/>
      <c r="CB31" s="678"/>
      <c r="CD31" s="663"/>
      <c r="CE31" s="664"/>
      <c r="CF31" s="620" t="s">
        <v>315</v>
      </c>
      <c r="CG31" s="621"/>
      <c r="CH31" s="621"/>
      <c r="CI31" s="621"/>
      <c r="CJ31" s="621"/>
      <c r="CK31" s="621"/>
      <c r="CL31" s="621"/>
      <c r="CM31" s="621"/>
      <c r="CN31" s="621"/>
      <c r="CO31" s="621"/>
      <c r="CP31" s="621"/>
      <c r="CQ31" s="622"/>
      <c r="CR31" s="623">
        <v>37473</v>
      </c>
      <c r="CS31" s="654"/>
      <c r="CT31" s="654"/>
      <c r="CU31" s="654"/>
      <c r="CV31" s="654"/>
      <c r="CW31" s="654"/>
      <c r="CX31" s="654"/>
      <c r="CY31" s="655"/>
      <c r="CZ31" s="628">
        <v>0.3</v>
      </c>
      <c r="DA31" s="656"/>
      <c r="DB31" s="656"/>
      <c r="DC31" s="658"/>
      <c r="DD31" s="632">
        <v>35358</v>
      </c>
      <c r="DE31" s="654"/>
      <c r="DF31" s="654"/>
      <c r="DG31" s="654"/>
      <c r="DH31" s="654"/>
      <c r="DI31" s="654"/>
      <c r="DJ31" s="654"/>
      <c r="DK31" s="655"/>
      <c r="DL31" s="632">
        <v>35358</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316</v>
      </c>
      <c r="C32" s="621"/>
      <c r="D32" s="621"/>
      <c r="E32" s="621"/>
      <c r="F32" s="621"/>
      <c r="G32" s="621"/>
      <c r="H32" s="621"/>
      <c r="I32" s="621"/>
      <c r="J32" s="621"/>
      <c r="K32" s="621"/>
      <c r="L32" s="621"/>
      <c r="M32" s="621"/>
      <c r="N32" s="621"/>
      <c r="O32" s="621"/>
      <c r="P32" s="621"/>
      <c r="Q32" s="622"/>
      <c r="R32" s="623">
        <v>956960</v>
      </c>
      <c r="S32" s="624"/>
      <c r="T32" s="624"/>
      <c r="U32" s="624"/>
      <c r="V32" s="624"/>
      <c r="W32" s="624"/>
      <c r="X32" s="624"/>
      <c r="Y32" s="625"/>
      <c r="Z32" s="626">
        <v>7.3</v>
      </c>
      <c r="AA32" s="626"/>
      <c r="AB32" s="626"/>
      <c r="AC32" s="626"/>
      <c r="AD32" s="627" t="s">
        <v>141</v>
      </c>
      <c r="AE32" s="627"/>
      <c r="AF32" s="627"/>
      <c r="AG32" s="627"/>
      <c r="AH32" s="627"/>
      <c r="AI32" s="627"/>
      <c r="AJ32" s="627"/>
      <c r="AK32" s="627"/>
      <c r="AL32" s="628" t="s">
        <v>237</v>
      </c>
      <c r="AM32" s="629"/>
      <c r="AN32" s="629"/>
      <c r="AO32" s="630"/>
      <c r="AP32" s="669"/>
      <c r="AQ32" s="670"/>
      <c r="AR32" s="670"/>
      <c r="AS32" s="670"/>
      <c r="AT32" s="674"/>
      <c r="AU32" s="214" t="s">
        <v>317</v>
      </c>
      <c r="AX32" s="620" t="s">
        <v>318</v>
      </c>
      <c r="AY32" s="621"/>
      <c r="AZ32" s="621"/>
      <c r="BA32" s="621"/>
      <c r="BB32" s="621"/>
      <c r="BC32" s="621"/>
      <c r="BD32" s="621"/>
      <c r="BE32" s="621"/>
      <c r="BF32" s="622"/>
      <c r="BG32" s="679">
        <v>99.5</v>
      </c>
      <c r="BH32" s="654"/>
      <c r="BI32" s="654"/>
      <c r="BJ32" s="654"/>
      <c r="BK32" s="654"/>
      <c r="BL32" s="654"/>
      <c r="BM32" s="629">
        <v>97.2</v>
      </c>
      <c r="BN32" s="654"/>
      <c r="BO32" s="654"/>
      <c r="BP32" s="654"/>
      <c r="BQ32" s="680"/>
      <c r="BR32" s="679">
        <v>99.6</v>
      </c>
      <c r="BS32" s="654"/>
      <c r="BT32" s="654"/>
      <c r="BU32" s="654"/>
      <c r="BV32" s="654"/>
      <c r="BW32" s="654"/>
      <c r="BX32" s="629">
        <v>97</v>
      </c>
      <c r="BY32" s="654"/>
      <c r="BZ32" s="654"/>
      <c r="CA32" s="654"/>
      <c r="CB32" s="680"/>
      <c r="CD32" s="665"/>
      <c r="CE32" s="666"/>
      <c r="CF32" s="620" t="s">
        <v>319</v>
      </c>
      <c r="CG32" s="621"/>
      <c r="CH32" s="621"/>
      <c r="CI32" s="621"/>
      <c r="CJ32" s="621"/>
      <c r="CK32" s="621"/>
      <c r="CL32" s="621"/>
      <c r="CM32" s="621"/>
      <c r="CN32" s="621"/>
      <c r="CO32" s="621"/>
      <c r="CP32" s="621"/>
      <c r="CQ32" s="622"/>
      <c r="CR32" s="623">
        <v>16</v>
      </c>
      <c r="CS32" s="624"/>
      <c r="CT32" s="624"/>
      <c r="CU32" s="624"/>
      <c r="CV32" s="624"/>
      <c r="CW32" s="624"/>
      <c r="CX32" s="624"/>
      <c r="CY32" s="625"/>
      <c r="CZ32" s="628">
        <v>0</v>
      </c>
      <c r="DA32" s="656"/>
      <c r="DB32" s="656"/>
      <c r="DC32" s="658"/>
      <c r="DD32" s="632">
        <v>16</v>
      </c>
      <c r="DE32" s="624"/>
      <c r="DF32" s="624"/>
      <c r="DG32" s="624"/>
      <c r="DH32" s="624"/>
      <c r="DI32" s="624"/>
      <c r="DJ32" s="624"/>
      <c r="DK32" s="625"/>
      <c r="DL32" s="632">
        <v>16</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320</v>
      </c>
      <c r="C33" s="621"/>
      <c r="D33" s="621"/>
      <c r="E33" s="621"/>
      <c r="F33" s="621"/>
      <c r="G33" s="621"/>
      <c r="H33" s="621"/>
      <c r="I33" s="621"/>
      <c r="J33" s="621"/>
      <c r="K33" s="621"/>
      <c r="L33" s="621"/>
      <c r="M33" s="621"/>
      <c r="N33" s="621"/>
      <c r="O33" s="621"/>
      <c r="P33" s="621"/>
      <c r="Q33" s="622"/>
      <c r="R33" s="623">
        <v>52922</v>
      </c>
      <c r="S33" s="624"/>
      <c r="T33" s="624"/>
      <c r="U33" s="624"/>
      <c r="V33" s="624"/>
      <c r="W33" s="624"/>
      <c r="X33" s="624"/>
      <c r="Y33" s="625"/>
      <c r="Z33" s="626">
        <v>0.4</v>
      </c>
      <c r="AA33" s="626"/>
      <c r="AB33" s="626"/>
      <c r="AC33" s="626"/>
      <c r="AD33" s="627">
        <v>17884</v>
      </c>
      <c r="AE33" s="627"/>
      <c r="AF33" s="627"/>
      <c r="AG33" s="627"/>
      <c r="AH33" s="627"/>
      <c r="AI33" s="627"/>
      <c r="AJ33" s="627"/>
      <c r="AK33" s="627"/>
      <c r="AL33" s="628">
        <v>0.3</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99.7</v>
      </c>
      <c r="BH33" s="682"/>
      <c r="BI33" s="682"/>
      <c r="BJ33" s="682"/>
      <c r="BK33" s="682"/>
      <c r="BL33" s="682"/>
      <c r="BM33" s="683">
        <v>97.1</v>
      </c>
      <c r="BN33" s="682"/>
      <c r="BO33" s="682"/>
      <c r="BP33" s="682"/>
      <c r="BQ33" s="684"/>
      <c r="BR33" s="681">
        <v>99.7</v>
      </c>
      <c r="BS33" s="682"/>
      <c r="BT33" s="682"/>
      <c r="BU33" s="682"/>
      <c r="BV33" s="682"/>
      <c r="BW33" s="682"/>
      <c r="BX33" s="683">
        <v>96.7</v>
      </c>
      <c r="BY33" s="682"/>
      <c r="BZ33" s="682"/>
      <c r="CA33" s="682"/>
      <c r="CB33" s="684"/>
      <c r="CD33" s="620" t="s">
        <v>322</v>
      </c>
      <c r="CE33" s="621"/>
      <c r="CF33" s="621"/>
      <c r="CG33" s="621"/>
      <c r="CH33" s="621"/>
      <c r="CI33" s="621"/>
      <c r="CJ33" s="621"/>
      <c r="CK33" s="621"/>
      <c r="CL33" s="621"/>
      <c r="CM33" s="621"/>
      <c r="CN33" s="621"/>
      <c r="CO33" s="621"/>
      <c r="CP33" s="621"/>
      <c r="CQ33" s="622"/>
      <c r="CR33" s="623">
        <v>6707648</v>
      </c>
      <c r="CS33" s="654"/>
      <c r="CT33" s="654"/>
      <c r="CU33" s="654"/>
      <c r="CV33" s="654"/>
      <c r="CW33" s="654"/>
      <c r="CX33" s="654"/>
      <c r="CY33" s="655"/>
      <c r="CZ33" s="628">
        <v>51.9</v>
      </c>
      <c r="DA33" s="656"/>
      <c r="DB33" s="656"/>
      <c r="DC33" s="658"/>
      <c r="DD33" s="632">
        <v>4734108</v>
      </c>
      <c r="DE33" s="654"/>
      <c r="DF33" s="654"/>
      <c r="DG33" s="654"/>
      <c r="DH33" s="654"/>
      <c r="DI33" s="654"/>
      <c r="DJ33" s="654"/>
      <c r="DK33" s="655"/>
      <c r="DL33" s="632">
        <v>3214001</v>
      </c>
      <c r="DM33" s="654"/>
      <c r="DN33" s="654"/>
      <c r="DO33" s="654"/>
      <c r="DP33" s="654"/>
      <c r="DQ33" s="654"/>
      <c r="DR33" s="654"/>
      <c r="DS33" s="654"/>
      <c r="DT33" s="654"/>
      <c r="DU33" s="654"/>
      <c r="DV33" s="655"/>
      <c r="DW33" s="628">
        <v>44.5</v>
      </c>
      <c r="DX33" s="656"/>
      <c r="DY33" s="656"/>
      <c r="DZ33" s="656"/>
      <c r="EA33" s="656"/>
      <c r="EB33" s="656"/>
      <c r="EC33" s="657"/>
    </row>
    <row r="34" spans="2:133" ht="11.25" customHeight="1" x14ac:dyDescent="0.2">
      <c r="B34" s="620" t="s">
        <v>323</v>
      </c>
      <c r="C34" s="621"/>
      <c r="D34" s="621"/>
      <c r="E34" s="621"/>
      <c r="F34" s="621"/>
      <c r="G34" s="621"/>
      <c r="H34" s="621"/>
      <c r="I34" s="621"/>
      <c r="J34" s="621"/>
      <c r="K34" s="621"/>
      <c r="L34" s="621"/>
      <c r="M34" s="621"/>
      <c r="N34" s="621"/>
      <c r="O34" s="621"/>
      <c r="P34" s="621"/>
      <c r="Q34" s="622"/>
      <c r="R34" s="623">
        <v>431968</v>
      </c>
      <c r="S34" s="624"/>
      <c r="T34" s="624"/>
      <c r="U34" s="624"/>
      <c r="V34" s="624"/>
      <c r="W34" s="624"/>
      <c r="X34" s="624"/>
      <c r="Y34" s="625"/>
      <c r="Z34" s="626">
        <v>3.3</v>
      </c>
      <c r="AA34" s="626"/>
      <c r="AB34" s="626"/>
      <c r="AC34" s="626"/>
      <c r="AD34" s="627" t="s">
        <v>141</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1835653</v>
      </c>
      <c r="CS34" s="624"/>
      <c r="CT34" s="624"/>
      <c r="CU34" s="624"/>
      <c r="CV34" s="624"/>
      <c r="CW34" s="624"/>
      <c r="CX34" s="624"/>
      <c r="CY34" s="625"/>
      <c r="CZ34" s="628">
        <v>14.2</v>
      </c>
      <c r="DA34" s="656"/>
      <c r="DB34" s="656"/>
      <c r="DC34" s="658"/>
      <c r="DD34" s="632">
        <v>1182379</v>
      </c>
      <c r="DE34" s="624"/>
      <c r="DF34" s="624"/>
      <c r="DG34" s="624"/>
      <c r="DH34" s="624"/>
      <c r="DI34" s="624"/>
      <c r="DJ34" s="624"/>
      <c r="DK34" s="625"/>
      <c r="DL34" s="632">
        <v>1081790</v>
      </c>
      <c r="DM34" s="624"/>
      <c r="DN34" s="624"/>
      <c r="DO34" s="624"/>
      <c r="DP34" s="624"/>
      <c r="DQ34" s="624"/>
      <c r="DR34" s="624"/>
      <c r="DS34" s="624"/>
      <c r="DT34" s="624"/>
      <c r="DU34" s="624"/>
      <c r="DV34" s="625"/>
      <c r="DW34" s="628">
        <v>15</v>
      </c>
      <c r="DX34" s="656"/>
      <c r="DY34" s="656"/>
      <c r="DZ34" s="656"/>
      <c r="EA34" s="656"/>
      <c r="EB34" s="656"/>
      <c r="EC34" s="657"/>
    </row>
    <row r="35" spans="2:133" ht="11.25" customHeight="1" x14ac:dyDescent="0.2">
      <c r="B35" s="620" t="s">
        <v>325</v>
      </c>
      <c r="C35" s="621"/>
      <c r="D35" s="621"/>
      <c r="E35" s="621"/>
      <c r="F35" s="621"/>
      <c r="G35" s="621"/>
      <c r="H35" s="621"/>
      <c r="I35" s="621"/>
      <c r="J35" s="621"/>
      <c r="K35" s="621"/>
      <c r="L35" s="621"/>
      <c r="M35" s="621"/>
      <c r="N35" s="621"/>
      <c r="O35" s="621"/>
      <c r="P35" s="621"/>
      <c r="Q35" s="622"/>
      <c r="R35" s="623">
        <v>338642</v>
      </c>
      <c r="S35" s="624"/>
      <c r="T35" s="624"/>
      <c r="U35" s="624"/>
      <c r="V35" s="624"/>
      <c r="W35" s="624"/>
      <c r="X35" s="624"/>
      <c r="Y35" s="625"/>
      <c r="Z35" s="626">
        <v>2.6</v>
      </c>
      <c r="AA35" s="626"/>
      <c r="AB35" s="626"/>
      <c r="AC35" s="626"/>
      <c r="AD35" s="627" t="s">
        <v>237</v>
      </c>
      <c r="AE35" s="627"/>
      <c r="AF35" s="627"/>
      <c r="AG35" s="627"/>
      <c r="AH35" s="627"/>
      <c r="AI35" s="627"/>
      <c r="AJ35" s="627"/>
      <c r="AK35" s="627"/>
      <c r="AL35" s="628" t="s">
        <v>141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324952</v>
      </c>
      <c r="CS35" s="654"/>
      <c r="CT35" s="654"/>
      <c r="CU35" s="654"/>
      <c r="CV35" s="654"/>
      <c r="CW35" s="654"/>
      <c r="CX35" s="654"/>
      <c r="CY35" s="655"/>
      <c r="CZ35" s="628">
        <v>2.5</v>
      </c>
      <c r="DA35" s="656"/>
      <c r="DB35" s="656"/>
      <c r="DC35" s="658"/>
      <c r="DD35" s="632">
        <v>274630</v>
      </c>
      <c r="DE35" s="654"/>
      <c r="DF35" s="654"/>
      <c r="DG35" s="654"/>
      <c r="DH35" s="654"/>
      <c r="DI35" s="654"/>
      <c r="DJ35" s="654"/>
      <c r="DK35" s="655"/>
      <c r="DL35" s="632">
        <v>227167</v>
      </c>
      <c r="DM35" s="654"/>
      <c r="DN35" s="654"/>
      <c r="DO35" s="654"/>
      <c r="DP35" s="654"/>
      <c r="DQ35" s="654"/>
      <c r="DR35" s="654"/>
      <c r="DS35" s="654"/>
      <c r="DT35" s="654"/>
      <c r="DU35" s="654"/>
      <c r="DV35" s="655"/>
      <c r="DW35" s="628">
        <v>3.1</v>
      </c>
      <c r="DX35" s="656"/>
      <c r="DY35" s="656"/>
      <c r="DZ35" s="656"/>
      <c r="EA35" s="656"/>
      <c r="EB35" s="656"/>
      <c r="EC35" s="657"/>
    </row>
    <row r="36" spans="2:133" ht="11.25" customHeight="1" x14ac:dyDescent="0.2">
      <c r="B36" s="620" t="s">
        <v>329</v>
      </c>
      <c r="C36" s="621"/>
      <c r="D36" s="621"/>
      <c r="E36" s="621"/>
      <c r="F36" s="621"/>
      <c r="G36" s="621"/>
      <c r="H36" s="621"/>
      <c r="I36" s="621"/>
      <c r="J36" s="621"/>
      <c r="K36" s="621"/>
      <c r="L36" s="621"/>
      <c r="M36" s="621"/>
      <c r="N36" s="621"/>
      <c r="O36" s="621"/>
      <c r="P36" s="621"/>
      <c r="Q36" s="622"/>
      <c r="R36" s="623">
        <v>315733</v>
      </c>
      <c r="S36" s="624"/>
      <c r="T36" s="624"/>
      <c r="U36" s="624"/>
      <c r="V36" s="624"/>
      <c r="W36" s="624"/>
      <c r="X36" s="624"/>
      <c r="Y36" s="625"/>
      <c r="Z36" s="626">
        <v>2.4</v>
      </c>
      <c r="AA36" s="626"/>
      <c r="AB36" s="626"/>
      <c r="AC36" s="626"/>
      <c r="AD36" s="627" t="s">
        <v>141</v>
      </c>
      <c r="AE36" s="627"/>
      <c r="AF36" s="627"/>
      <c r="AG36" s="627"/>
      <c r="AH36" s="627"/>
      <c r="AI36" s="627"/>
      <c r="AJ36" s="627"/>
      <c r="AK36" s="627"/>
      <c r="AL36" s="628" t="s">
        <v>237</v>
      </c>
      <c r="AM36" s="629"/>
      <c r="AN36" s="629"/>
      <c r="AO36" s="630"/>
      <c r="AP36" s="222"/>
      <c r="AQ36" s="685" t="s">
        <v>330</v>
      </c>
      <c r="AR36" s="686"/>
      <c r="AS36" s="686"/>
      <c r="AT36" s="686"/>
      <c r="AU36" s="686"/>
      <c r="AV36" s="686"/>
      <c r="AW36" s="686"/>
      <c r="AX36" s="686"/>
      <c r="AY36" s="687"/>
      <c r="AZ36" s="612">
        <v>1840006</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21515</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2019361</v>
      </c>
      <c r="CS36" s="624"/>
      <c r="CT36" s="624"/>
      <c r="CU36" s="624"/>
      <c r="CV36" s="624"/>
      <c r="CW36" s="624"/>
      <c r="CX36" s="624"/>
      <c r="CY36" s="625"/>
      <c r="CZ36" s="628">
        <v>15.6</v>
      </c>
      <c r="DA36" s="656"/>
      <c r="DB36" s="656"/>
      <c r="DC36" s="658"/>
      <c r="DD36" s="632">
        <v>1705882</v>
      </c>
      <c r="DE36" s="624"/>
      <c r="DF36" s="624"/>
      <c r="DG36" s="624"/>
      <c r="DH36" s="624"/>
      <c r="DI36" s="624"/>
      <c r="DJ36" s="624"/>
      <c r="DK36" s="625"/>
      <c r="DL36" s="632">
        <v>1063590</v>
      </c>
      <c r="DM36" s="624"/>
      <c r="DN36" s="624"/>
      <c r="DO36" s="624"/>
      <c r="DP36" s="624"/>
      <c r="DQ36" s="624"/>
      <c r="DR36" s="624"/>
      <c r="DS36" s="624"/>
      <c r="DT36" s="624"/>
      <c r="DU36" s="624"/>
      <c r="DV36" s="625"/>
      <c r="DW36" s="628">
        <v>14.7</v>
      </c>
      <c r="DX36" s="656"/>
      <c r="DY36" s="656"/>
      <c r="DZ36" s="656"/>
      <c r="EA36" s="656"/>
      <c r="EB36" s="656"/>
      <c r="EC36" s="657"/>
    </row>
    <row r="37" spans="2:133" ht="11.25" customHeight="1" x14ac:dyDescent="0.2">
      <c r="B37" s="620" t="s">
        <v>333</v>
      </c>
      <c r="C37" s="621"/>
      <c r="D37" s="621"/>
      <c r="E37" s="621"/>
      <c r="F37" s="621"/>
      <c r="G37" s="621"/>
      <c r="H37" s="621"/>
      <c r="I37" s="621"/>
      <c r="J37" s="621"/>
      <c r="K37" s="621"/>
      <c r="L37" s="621"/>
      <c r="M37" s="621"/>
      <c r="N37" s="621"/>
      <c r="O37" s="621"/>
      <c r="P37" s="621"/>
      <c r="Q37" s="622"/>
      <c r="R37" s="623">
        <v>495427</v>
      </c>
      <c r="S37" s="624"/>
      <c r="T37" s="624"/>
      <c r="U37" s="624"/>
      <c r="V37" s="624"/>
      <c r="W37" s="624"/>
      <c r="X37" s="624"/>
      <c r="Y37" s="625"/>
      <c r="Z37" s="626">
        <v>3.8</v>
      </c>
      <c r="AA37" s="626"/>
      <c r="AB37" s="626"/>
      <c r="AC37" s="626"/>
      <c r="AD37" s="627">
        <v>14380</v>
      </c>
      <c r="AE37" s="627"/>
      <c r="AF37" s="627"/>
      <c r="AG37" s="627"/>
      <c r="AH37" s="627"/>
      <c r="AI37" s="627"/>
      <c r="AJ37" s="627"/>
      <c r="AK37" s="627"/>
      <c r="AL37" s="628">
        <v>0.2</v>
      </c>
      <c r="AM37" s="629"/>
      <c r="AN37" s="629"/>
      <c r="AO37" s="630"/>
      <c r="AQ37" s="689" t="s">
        <v>334</v>
      </c>
      <c r="AR37" s="690"/>
      <c r="AS37" s="690"/>
      <c r="AT37" s="690"/>
      <c r="AU37" s="690"/>
      <c r="AV37" s="690"/>
      <c r="AW37" s="690"/>
      <c r="AX37" s="690"/>
      <c r="AY37" s="691"/>
      <c r="AZ37" s="623">
        <v>488648</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6195</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477556</v>
      </c>
      <c r="CS37" s="654"/>
      <c r="CT37" s="654"/>
      <c r="CU37" s="654"/>
      <c r="CV37" s="654"/>
      <c r="CW37" s="654"/>
      <c r="CX37" s="654"/>
      <c r="CY37" s="655"/>
      <c r="CZ37" s="628">
        <v>3.7</v>
      </c>
      <c r="DA37" s="656"/>
      <c r="DB37" s="656"/>
      <c r="DC37" s="658"/>
      <c r="DD37" s="632">
        <v>477556</v>
      </c>
      <c r="DE37" s="654"/>
      <c r="DF37" s="654"/>
      <c r="DG37" s="654"/>
      <c r="DH37" s="654"/>
      <c r="DI37" s="654"/>
      <c r="DJ37" s="654"/>
      <c r="DK37" s="655"/>
      <c r="DL37" s="632">
        <v>447545</v>
      </c>
      <c r="DM37" s="654"/>
      <c r="DN37" s="654"/>
      <c r="DO37" s="654"/>
      <c r="DP37" s="654"/>
      <c r="DQ37" s="654"/>
      <c r="DR37" s="654"/>
      <c r="DS37" s="654"/>
      <c r="DT37" s="654"/>
      <c r="DU37" s="654"/>
      <c r="DV37" s="655"/>
      <c r="DW37" s="628">
        <v>6.2</v>
      </c>
      <c r="DX37" s="656"/>
      <c r="DY37" s="656"/>
      <c r="DZ37" s="656"/>
      <c r="EA37" s="656"/>
      <c r="EB37" s="656"/>
      <c r="EC37" s="657"/>
    </row>
    <row r="38" spans="2:133" ht="11.25" customHeight="1" x14ac:dyDescent="0.2">
      <c r="B38" s="620" t="s">
        <v>337</v>
      </c>
      <c r="C38" s="621"/>
      <c r="D38" s="621"/>
      <c r="E38" s="621"/>
      <c r="F38" s="621"/>
      <c r="G38" s="621"/>
      <c r="H38" s="621"/>
      <c r="I38" s="621"/>
      <c r="J38" s="621"/>
      <c r="K38" s="621"/>
      <c r="L38" s="621"/>
      <c r="M38" s="621"/>
      <c r="N38" s="621"/>
      <c r="O38" s="621"/>
      <c r="P38" s="621"/>
      <c r="Q38" s="622"/>
      <c r="R38" s="623">
        <v>728287</v>
      </c>
      <c r="S38" s="624"/>
      <c r="T38" s="624"/>
      <c r="U38" s="624"/>
      <c r="V38" s="624"/>
      <c r="W38" s="624"/>
      <c r="X38" s="624"/>
      <c r="Y38" s="625"/>
      <c r="Z38" s="626">
        <v>5.6</v>
      </c>
      <c r="AA38" s="626"/>
      <c r="AB38" s="626"/>
      <c r="AC38" s="626"/>
      <c r="AD38" s="627" t="s">
        <v>237</v>
      </c>
      <c r="AE38" s="627"/>
      <c r="AF38" s="627"/>
      <c r="AG38" s="627"/>
      <c r="AH38" s="627"/>
      <c r="AI38" s="627"/>
      <c r="AJ38" s="627"/>
      <c r="AK38" s="627"/>
      <c r="AL38" s="628" t="s">
        <v>237</v>
      </c>
      <c r="AM38" s="629"/>
      <c r="AN38" s="629"/>
      <c r="AO38" s="630"/>
      <c r="AQ38" s="689" t="s">
        <v>338</v>
      </c>
      <c r="AR38" s="690"/>
      <c r="AS38" s="690"/>
      <c r="AT38" s="690"/>
      <c r="AU38" s="690"/>
      <c r="AV38" s="690"/>
      <c r="AW38" s="690"/>
      <c r="AX38" s="690"/>
      <c r="AY38" s="691"/>
      <c r="AZ38" s="623">
        <v>401787</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2657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1404215</v>
      </c>
      <c r="CS38" s="624"/>
      <c r="CT38" s="624"/>
      <c r="CU38" s="624"/>
      <c r="CV38" s="624"/>
      <c r="CW38" s="624"/>
      <c r="CX38" s="624"/>
      <c r="CY38" s="625"/>
      <c r="CZ38" s="628">
        <v>10.9</v>
      </c>
      <c r="DA38" s="656"/>
      <c r="DB38" s="656"/>
      <c r="DC38" s="658"/>
      <c r="DD38" s="632">
        <v>1216940</v>
      </c>
      <c r="DE38" s="624"/>
      <c r="DF38" s="624"/>
      <c r="DG38" s="624"/>
      <c r="DH38" s="624"/>
      <c r="DI38" s="624"/>
      <c r="DJ38" s="624"/>
      <c r="DK38" s="625"/>
      <c r="DL38" s="632">
        <v>726867</v>
      </c>
      <c r="DM38" s="624"/>
      <c r="DN38" s="624"/>
      <c r="DO38" s="624"/>
      <c r="DP38" s="624"/>
      <c r="DQ38" s="624"/>
      <c r="DR38" s="624"/>
      <c r="DS38" s="624"/>
      <c r="DT38" s="624"/>
      <c r="DU38" s="624"/>
      <c r="DV38" s="625"/>
      <c r="DW38" s="628">
        <v>10.1</v>
      </c>
      <c r="DX38" s="656"/>
      <c r="DY38" s="656"/>
      <c r="DZ38" s="656"/>
      <c r="EA38" s="656"/>
      <c r="EB38" s="656"/>
      <c r="EC38" s="657"/>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141</v>
      </c>
      <c r="AA39" s="626"/>
      <c r="AB39" s="626"/>
      <c r="AC39" s="626"/>
      <c r="AD39" s="627" t="s">
        <v>237</v>
      </c>
      <c r="AE39" s="627"/>
      <c r="AF39" s="627"/>
      <c r="AG39" s="627"/>
      <c r="AH39" s="627"/>
      <c r="AI39" s="627"/>
      <c r="AJ39" s="627"/>
      <c r="AK39" s="627"/>
      <c r="AL39" s="628" t="s">
        <v>237</v>
      </c>
      <c r="AM39" s="629"/>
      <c r="AN39" s="629"/>
      <c r="AO39" s="630"/>
      <c r="AQ39" s="689" t="s">
        <v>342</v>
      </c>
      <c r="AR39" s="690"/>
      <c r="AS39" s="690"/>
      <c r="AT39" s="690"/>
      <c r="AU39" s="690"/>
      <c r="AV39" s="690"/>
      <c r="AW39" s="690"/>
      <c r="AX39" s="690"/>
      <c r="AY39" s="691"/>
      <c r="AZ39" s="623">
        <v>34004</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4325</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649080</v>
      </c>
      <c r="CS39" s="654"/>
      <c r="CT39" s="654"/>
      <c r="CU39" s="654"/>
      <c r="CV39" s="654"/>
      <c r="CW39" s="654"/>
      <c r="CX39" s="654"/>
      <c r="CY39" s="655"/>
      <c r="CZ39" s="628">
        <v>5</v>
      </c>
      <c r="DA39" s="656"/>
      <c r="DB39" s="656"/>
      <c r="DC39" s="658"/>
      <c r="DD39" s="632">
        <v>239690</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2">
      <c r="B40" s="620" t="s">
        <v>345</v>
      </c>
      <c r="C40" s="621"/>
      <c r="D40" s="621"/>
      <c r="E40" s="621"/>
      <c r="F40" s="621"/>
      <c r="G40" s="621"/>
      <c r="H40" s="621"/>
      <c r="I40" s="621"/>
      <c r="J40" s="621"/>
      <c r="K40" s="621"/>
      <c r="L40" s="621"/>
      <c r="M40" s="621"/>
      <c r="N40" s="621"/>
      <c r="O40" s="621"/>
      <c r="P40" s="621"/>
      <c r="Q40" s="622"/>
      <c r="R40" s="623">
        <v>85387</v>
      </c>
      <c r="S40" s="624"/>
      <c r="T40" s="624"/>
      <c r="U40" s="624"/>
      <c r="V40" s="624"/>
      <c r="W40" s="624"/>
      <c r="X40" s="624"/>
      <c r="Y40" s="625"/>
      <c r="Z40" s="626">
        <v>0.7</v>
      </c>
      <c r="AA40" s="626"/>
      <c r="AB40" s="626"/>
      <c r="AC40" s="626"/>
      <c r="AD40" s="627" t="s">
        <v>141</v>
      </c>
      <c r="AE40" s="627"/>
      <c r="AF40" s="627"/>
      <c r="AG40" s="627"/>
      <c r="AH40" s="627"/>
      <c r="AI40" s="627"/>
      <c r="AJ40" s="627"/>
      <c r="AK40" s="627"/>
      <c r="AL40" s="628" t="s">
        <v>141</v>
      </c>
      <c r="AM40" s="629"/>
      <c r="AN40" s="629"/>
      <c r="AO40" s="630"/>
      <c r="AQ40" s="689" t="s">
        <v>346</v>
      </c>
      <c r="AR40" s="690"/>
      <c r="AS40" s="690"/>
      <c r="AT40" s="690"/>
      <c r="AU40" s="690"/>
      <c r="AV40" s="690"/>
      <c r="AW40" s="690"/>
      <c r="AX40" s="690"/>
      <c r="AY40" s="691"/>
      <c r="AZ40" s="623" t="s">
        <v>237</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124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474387</v>
      </c>
      <c r="CS40" s="624"/>
      <c r="CT40" s="624"/>
      <c r="CU40" s="624"/>
      <c r="CV40" s="624"/>
      <c r="CW40" s="624"/>
      <c r="CX40" s="624"/>
      <c r="CY40" s="625"/>
      <c r="CZ40" s="628">
        <v>3.7</v>
      </c>
      <c r="DA40" s="656"/>
      <c r="DB40" s="656"/>
      <c r="DC40" s="658"/>
      <c r="DD40" s="632">
        <v>114587</v>
      </c>
      <c r="DE40" s="624"/>
      <c r="DF40" s="624"/>
      <c r="DG40" s="624"/>
      <c r="DH40" s="624"/>
      <c r="DI40" s="624"/>
      <c r="DJ40" s="624"/>
      <c r="DK40" s="625"/>
      <c r="DL40" s="632">
        <v>114587</v>
      </c>
      <c r="DM40" s="624"/>
      <c r="DN40" s="624"/>
      <c r="DO40" s="624"/>
      <c r="DP40" s="624"/>
      <c r="DQ40" s="624"/>
      <c r="DR40" s="624"/>
      <c r="DS40" s="624"/>
      <c r="DT40" s="624"/>
      <c r="DU40" s="624"/>
      <c r="DV40" s="625"/>
      <c r="DW40" s="628">
        <v>1.6</v>
      </c>
      <c r="DX40" s="656"/>
      <c r="DY40" s="656"/>
      <c r="DZ40" s="656"/>
      <c r="EA40" s="656"/>
      <c r="EB40" s="656"/>
      <c r="EC40" s="657"/>
    </row>
    <row r="41" spans="2:133" ht="11.25" customHeight="1" x14ac:dyDescent="0.2">
      <c r="B41" s="644" t="s">
        <v>350</v>
      </c>
      <c r="C41" s="645"/>
      <c r="D41" s="645"/>
      <c r="E41" s="645"/>
      <c r="F41" s="645"/>
      <c r="G41" s="645"/>
      <c r="H41" s="645"/>
      <c r="I41" s="645"/>
      <c r="J41" s="645"/>
      <c r="K41" s="645"/>
      <c r="L41" s="645"/>
      <c r="M41" s="645"/>
      <c r="N41" s="645"/>
      <c r="O41" s="645"/>
      <c r="P41" s="645"/>
      <c r="Q41" s="646"/>
      <c r="R41" s="698">
        <v>13120188</v>
      </c>
      <c r="S41" s="699"/>
      <c r="T41" s="699"/>
      <c r="U41" s="699"/>
      <c r="V41" s="699"/>
      <c r="W41" s="699"/>
      <c r="X41" s="699"/>
      <c r="Y41" s="700"/>
      <c r="Z41" s="701">
        <v>100</v>
      </c>
      <c r="AA41" s="701"/>
      <c r="AB41" s="701"/>
      <c r="AC41" s="701"/>
      <c r="AD41" s="702">
        <v>7131773</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226121</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237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141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689446</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378</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1859306</v>
      </c>
      <c r="CS42" s="654"/>
      <c r="CT42" s="654"/>
      <c r="CU42" s="654"/>
      <c r="CV42" s="654"/>
      <c r="CW42" s="654"/>
      <c r="CX42" s="654"/>
      <c r="CY42" s="655"/>
      <c r="CZ42" s="628">
        <v>14.4</v>
      </c>
      <c r="DA42" s="656"/>
      <c r="DB42" s="656"/>
      <c r="DC42" s="658"/>
      <c r="DD42" s="632">
        <v>560660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t="s">
        <v>141</v>
      </c>
      <c r="CS43" s="654"/>
      <c r="CT43" s="654"/>
      <c r="CU43" s="654"/>
      <c r="CV43" s="654"/>
      <c r="CW43" s="654"/>
      <c r="CX43" s="654"/>
      <c r="CY43" s="655"/>
      <c r="CZ43" s="628" t="s">
        <v>237</v>
      </c>
      <c r="DA43" s="656"/>
      <c r="DB43" s="656"/>
      <c r="DC43" s="658"/>
      <c r="DD43" s="632" t="s">
        <v>141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1859306</v>
      </c>
      <c r="CS44" s="624"/>
      <c r="CT44" s="624"/>
      <c r="CU44" s="624"/>
      <c r="CV44" s="624"/>
      <c r="CW44" s="624"/>
      <c r="CX44" s="624"/>
      <c r="CY44" s="625"/>
      <c r="CZ44" s="628">
        <v>14.4</v>
      </c>
      <c r="DA44" s="629"/>
      <c r="DB44" s="629"/>
      <c r="DC44" s="635"/>
      <c r="DD44" s="632">
        <v>560660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833760</v>
      </c>
      <c r="CS45" s="654"/>
      <c r="CT45" s="654"/>
      <c r="CU45" s="654"/>
      <c r="CV45" s="654"/>
      <c r="CW45" s="654"/>
      <c r="CX45" s="654"/>
      <c r="CY45" s="655"/>
      <c r="CZ45" s="628">
        <v>6.5</v>
      </c>
      <c r="DA45" s="656"/>
      <c r="DB45" s="656"/>
      <c r="DC45" s="658"/>
      <c r="DD45" s="632">
        <v>134069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903986</v>
      </c>
      <c r="CS46" s="624"/>
      <c r="CT46" s="624"/>
      <c r="CU46" s="624"/>
      <c r="CV46" s="624"/>
      <c r="CW46" s="624"/>
      <c r="CX46" s="624"/>
      <c r="CY46" s="625"/>
      <c r="CZ46" s="628">
        <v>7</v>
      </c>
      <c r="DA46" s="629"/>
      <c r="DB46" s="629"/>
      <c r="DC46" s="635"/>
      <c r="DD46" s="632">
        <v>426497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12914745</v>
      </c>
      <c r="CS49" s="682"/>
      <c r="CT49" s="682"/>
      <c r="CU49" s="682"/>
      <c r="CV49" s="682"/>
      <c r="CW49" s="682"/>
      <c r="CX49" s="682"/>
      <c r="CY49" s="711"/>
      <c r="CZ49" s="703">
        <v>100</v>
      </c>
      <c r="DA49" s="712"/>
      <c r="DB49" s="712"/>
      <c r="DC49" s="713"/>
      <c r="DD49" s="714">
        <v>8474632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7R1Q5Q2d1jjMCCcXHY51WZL41lNrqODat6EiBoqqlRNh8u/T8vo49GHHGnvNGE1VjPVUCRsOP0S2Q+B+nl7FA==" saltValue="F+Ob+p0WmO9reCfskEN9D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389</v>
      </c>
      <c r="C7" s="761"/>
      <c r="D7" s="761"/>
      <c r="E7" s="761"/>
      <c r="F7" s="761"/>
      <c r="G7" s="761"/>
      <c r="H7" s="761"/>
      <c r="I7" s="761"/>
      <c r="J7" s="761"/>
      <c r="K7" s="761"/>
      <c r="L7" s="761"/>
      <c r="M7" s="761"/>
      <c r="N7" s="761"/>
      <c r="O7" s="761"/>
      <c r="P7" s="762"/>
      <c r="Q7" s="763">
        <v>13120</v>
      </c>
      <c r="R7" s="764"/>
      <c r="S7" s="764"/>
      <c r="T7" s="764"/>
      <c r="U7" s="764"/>
      <c r="V7" s="764">
        <v>12915</v>
      </c>
      <c r="W7" s="764"/>
      <c r="X7" s="764"/>
      <c r="Y7" s="764"/>
      <c r="Z7" s="764"/>
      <c r="AA7" s="764">
        <v>205</v>
      </c>
      <c r="AB7" s="764"/>
      <c r="AC7" s="764"/>
      <c r="AD7" s="764"/>
      <c r="AE7" s="765"/>
      <c r="AF7" s="766">
        <v>174</v>
      </c>
      <c r="AG7" s="767"/>
      <c r="AH7" s="767"/>
      <c r="AI7" s="767"/>
      <c r="AJ7" s="768"/>
      <c r="AK7" s="769">
        <v>339</v>
      </c>
      <c r="AL7" s="770"/>
      <c r="AM7" s="770"/>
      <c r="AN7" s="770"/>
      <c r="AO7" s="770"/>
      <c r="AP7" s="770">
        <v>10634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73"/>
      <c r="CH7" s="743">
        <v>1</v>
      </c>
      <c r="CI7" s="744"/>
      <c r="CJ7" s="744"/>
      <c r="CK7" s="744"/>
      <c r="CL7" s="745"/>
      <c r="CM7" s="743">
        <v>6</v>
      </c>
      <c r="CN7" s="744"/>
      <c r="CO7" s="744"/>
      <c r="CP7" s="744"/>
      <c r="CQ7" s="745"/>
      <c r="CR7" s="743">
        <v>3</v>
      </c>
      <c r="CS7" s="744"/>
      <c r="CT7" s="744"/>
      <c r="CU7" s="744"/>
      <c r="CV7" s="745"/>
      <c r="CW7" s="743">
        <v>22</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174</v>
      </c>
      <c r="AG23" s="793"/>
      <c r="AH23" s="793"/>
      <c r="AI23" s="793"/>
      <c r="AJ23" s="796"/>
      <c r="AK23" s="797"/>
      <c r="AL23" s="798"/>
      <c r="AM23" s="798"/>
      <c r="AN23" s="798"/>
      <c r="AO23" s="798"/>
      <c r="AP23" s="793"/>
      <c r="AQ23" s="793"/>
      <c r="AR23" s="793"/>
      <c r="AS23" s="793"/>
      <c r="AT23" s="793"/>
      <c r="AU23" s="809"/>
      <c r="AV23" s="809"/>
      <c r="AW23" s="809"/>
      <c r="AX23" s="809"/>
      <c r="AY23" s="810"/>
      <c r="AZ23" s="811" t="s">
        <v>141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372</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4" t="s">
        <v>398</v>
      </c>
      <c r="AG26" s="815"/>
      <c r="AH26" s="815"/>
      <c r="AI26" s="815"/>
      <c r="AJ26" s="816"/>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403</v>
      </c>
      <c r="C28" s="761"/>
      <c r="D28" s="761"/>
      <c r="E28" s="761"/>
      <c r="F28" s="761"/>
      <c r="G28" s="761"/>
      <c r="H28" s="761"/>
      <c r="I28" s="761"/>
      <c r="J28" s="761"/>
      <c r="K28" s="761"/>
      <c r="L28" s="761"/>
      <c r="M28" s="761"/>
      <c r="N28" s="761"/>
      <c r="O28" s="761"/>
      <c r="P28" s="762"/>
      <c r="Q28" s="823">
        <v>2507</v>
      </c>
      <c r="R28" s="824"/>
      <c r="S28" s="824"/>
      <c r="T28" s="824"/>
      <c r="U28" s="824"/>
      <c r="V28" s="824">
        <v>2485</v>
      </c>
      <c r="W28" s="824"/>
      <c r="X28" s="824"/>
      <c r="Y28" s="824"/>
      <c r="Z28" s="824"/>
      <c r="AA28" s="824">
        <v>22</v>
      </c>
      <c r="AB28" s="824"/>
      <c r="AC28" s="824"/>
      <c r="AD28" s="824"/>
      <c r="AE28" s="825"/>
      <c r="AF28" s="826">
        <v>22</v>
      </c>
      <c r="AG28" s="824"/>
      <c r="AH28" s="824"/>
      <c r="AI28" s="824"/>
      <c r="AJ28" s="827"/>
      <c r="AK28" s="828">
        <v>226</v>
      </c>
      <c r="AL28" s="829"/>
      <c r="AM28" s="829"/>
      <c r="AN28" s="829"/>
      <c r="AO28" s="830"/>
      <c r="AP28" s="831" t="s">
        <v>577</v>
      </c>
      <c r="AQ28" s="831"/>
      <c r="AR28" s="831"/>
      <c r="AS28" s="831"/>
      <c r="AT28" s="831"/>
      <c r="AU28" s="832" t="s">
        <v>577</v>
      </c>
      <c r="AV28" s="829"/>
      <c r="AW28" s="829"/>
      <c r="AX28" s="829"/>
      <c r="AY28" s="830"/>
      <c r="AZ28" s="833" t="s">
        <v>578</v>
      </c>
      <c r="BA28" s="834"/>
      <c r="BB28" s="834"/>
      <c r="BC28" s="834"/>
      <c r="BD28" s="835"/>
      <c r="BE28" s="820"/>
      <c r="BF28" s="821"/>
      <c r="BG28" s="821"/>
      <c r="BH28" s="821"/>
      <c r="BI28" s="822"/>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404</v>
      </c>
      <c r="C29" s="750"/>
      <c r="D29" s="750"/>
      <c r="E29" s="750"/>
      <c r="F29" s="750"/>
      <c r="G29" s="750"/>
      <c r="H29" s="750"/>
      <c r="I29" s="750"/>
      <c r="J29" s="750"/>
      <c r="K29" s="750"/>
      <c r="L29" s="750"/>
      <c r="M29" s="750"/>
      <c r="N29" s="750"/>
      <c r="O29" s="750"/>
      <c r="P29" s="751"/>
      <c r="Q29" s="752">
        <v>2013</v>
      </c>
      <c r="R29" s="753"/>
      <c r="S29" s="753"/>
      <c r="T29" s="753"/>
      <c r="U29" s="753"/>
      <c r="V29" s="753">
        <v>2012</v>
      </c>
      <c r="W29" s="753"/>
      <c r="X29" s="753"/>
      <c r="Y29" s="753"/>
      <c r="Z29" s="753"/>
      <c r="AA29" s="753">
        <v>1</v>
      </c>
      <c r="AB29" s="753"/>
      <c r="AC29" s="753"/>
      <c r="AD29" s="753"/>
      <c r="AE29" s="754"/>
      <c r="AF29" s="755">
        <v>1</v>
      </c>
      <c r="AG29" s="756"/>
      <c r="AH29" s="756"/>
      <c r="AI29" s="756"/>
      <c r="AJ29" s="757"/>
      <c r="AK29" s="845">
        <v>330</v>
      </c>
      <c r="AL29" s="837"/>
      <c r="AM29" s="837"/>
      <c r="AN29" s="837"/>
      <c r="AO29" s="838"/>
      <c r="AP29" s="846" t="s">
        <v>578</v>
      </c>
      <c r="AQ29" s="846"/>
      <c r="AR29" s="846"/>
      <c r="AS29" s="846"/>
      <c r="AT29" s="846"/>
      <c r="AU29" s="836" t="s">
        <v>579</v>
      </c>
      <c r="AV29" s="837"/>
      <c r="AW29" s="837"/>
      <c r="AX29" s="837"/>
      <c r="AY29" s="838"/>
      <c r="AZ29" s="839" t="s">
        <v>578</v>
      </c>
      <c r="BA29" s="840"/>
      <c r="BB29" s="840"/>
      <c r="BC29" s="840"/>
      <c r="BD29" s="841"/>
      <c r="BE29" s="842"/>
      <c r="BF29" s="843"/>
      <c r="BG29" s="843"/>
      <c r="BH29" s="843"/>
      <c r="BI29" s="844"/>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405</v>
      </c>
      <c r="C30" s="750"/>
      <c r="D30" s="750"/>
      <c r="E30" s="750"/>
      <c r="F30" s="750"/>
      <c r="G30" s="750"/>
      <c r="H30" s="750"/>
      <c r="I30" s="750"/>
      <c r="J30" s="750"/>
      <c r="K30" s="750"/>
      <c r="L30" s="750"/>
      <c r="M30" s="750"/>
      <c r="N30" s="750"/>
      <c r="O30" s="750"/>
      <c r="P30" s="751"/>
      <c r="Q30" s="752">
        <v>339</v>
      </c>
      <c r="R30" s="753"/>
      <c r="S30" s="753"/>
      <c r="T30" s="753"/>
      <c r="U30" s="753"/>
      <c r="V30" s="753">
        <v>338</v>
      </c>
      <c r="W30" s="753"/>
      <c r="X30" s="753"/>
      <c r="Y30" s="753"/>
      <c r="Z30" s="753"/>
      <c r="AA30" s="753">
        <v>1</v>
      </c>
      <c r="AB30" s="753"/>
      <c r="AC30" s="753"/>
      <c r="AD30" s="753"/>
      <c r="AE30" s="754"/>
      <c r="AF30" s="755">
        <v>1</v>
      </c>
      <c r="AG30" s="756"/>
      <c r="AH30" s="756"/>
      <c r="AI30" s="756"/>
      <c r="AJ30" s="757"/>
      <c r="AK30" s="845">
        <v>101</v>
      </c>
      <c r="AL30" s="837"/>
      <c r="AM30" s="837"/>
      <c r="AN30" s="837"/>
      <c r="AO30" s="838"/>
      <c r="AP30" s="846" t="s">
        <v>578</v>
      </c>
      <c r="AQ30" s="846"/>
      <c r="AR30" s="846"/>
      <c r="AS30" s="846"/>
      <c r="AT30" s="846"/>
      <c r="AU30" s="836" t="s">
        <v>578</v>
      </c>
      <c r="AV30" s="837"/>
      <c r="AW30" s="837"/>
      <c r="AX30" s="837"/>
      <c r="AY30" s="838"/>
      <c r="AZ30" s="839" t="s">
        <v>578</v>
      </c>
      <c r="BA30" s="840"/>
      <c r="BB30" s="840"/>
      <c r="BC30" s="840"/>
      <c r="BD30" s="841"/>
      <c r="BE30" s="842"/>
      <c r="BF30" s="843"/>
      <c r="BG30" s="843"/>
      <c r="BH30" s="843"/>
      <c r="BI30" s="844"/>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406</v>
      </c>
      <c r="C31" s="750"/>
      <c r="D31" s="750"/>
      <c r="E31" s="750"/>
      <c r="F31" s="750"/>
      <c r="G31" s="750"/>
      <c r="H31" s="750"/>
      <c r="I31" s="750"/>
      <c r="J31" s="750"/>
      <c r="K31" s="750"/>
      <c r="L31" s="750"/>
      <c r="M31" s="750"/>
      <c r="N31" s="750"/>
      <c r="O31" s="750"/>
      <c r="P31" s="751"/>
      <c r="Q31" s="752">
        <v>474</v>
      </c>
      <c r="R31" s="753"/>
      <c r="S31" s="753"/>
      <c r="T31" s="753"/>
      <c r="U31" s="753"/>
      <c r="V31" s="753">
        <v>434</v>
      </c>
      <c r="W31" s="753"/>
      <c r="X31" s="753"/>
      <c r="Y31" s="753"/>
      <c r="Z31" s="753"/>
      <c r="AA31" s="753">
        <v>40</v>
      </c>
      <c r="AB31" s="753"/>
      <c r="AC31" s="753"/>
      <c r="AD31" s="753"/>
      <c r="AE31" s="754"/>
      <c r="AF31" s="755">
        <v>1016</v>
      </c>
      <c r="AG31" s="756"/>
      <c r="AH31" s="756"/>
      <c r="AI31" s="756"/>
      <c r="AJ31" s="757"/>
      <c r="AK31" s="838">
        <v>34</v>
      </c>
      <c r="AL31" s="846"/>
      <c r="AM31" s="846"/>
      <c r="AN31" s="846"/>
      <c r="AO31" s="846"/>
      <c r="AP31" s="846">
        <v>2421</v>
      </c>
      <c r="AQ31" s="846"/>
      <c r="AR31" s="846"/>
      <c r="AS31" s="846"/>
      <c r="AT31" s="846"/>
      <c r="AU31" s="846" t="s">
        <v>579</v>
      </c>
      <c r="AV31" s="846"/>
      <c r="AW31" s="846"/>
      <c r="AX31" s="846"/>
      <c r="AY31" s="846"/>
      <c r="AZ31" s="839" t="s">
        <v>578</v>
      </c>
      <c r="BA31" s="840"/>
      <c r="BB31" s="840"/>
      <c r="BC31" s="840"/>
      <c r="BD31" s="841"/>
      <c r="BE31" s="847" t="s">
        <v>580</v>
      </c>
      <c r="BF31" s="847"/>
      <c r="BG31" s="847"/>
      <c r="BH31" s="847"/>
      <c r="BI31" s="848"/>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407</v>
      </c>
      <c r="C32" s="750"/>
      <c r="D32" s="750"/>
      <c r="E32" s="750"/>
      <c r="F32" s="750"/>
      <c r="G32" s="750"/>
      <c r="H32" s="750"/>
      <c r="I32" s="750"/>
      <c r="J32" s="750"/>
      <c r="K32" s="750"/>
      <c r="L32" s="750"/>
      <c r="M32" s="750"/>
      <c r="N32" s="750"/>
      <c r="O32" s="750"/>
      <c r="P32" s="751"/>
      <c r="Q32" s="752">
        <v>2120</v>
      </c>
      <c r="R32" s="753"/>
      <c r="S32" s="753"/>
      <c r="T32" s="753"/>
      <c r="U32" s="753"/>
      <c r="V32" s="753">
        <v>2043</v>
      </c>
      <c r="W32" s="753"/>
      <c r="X32" s="753"/>
      <c r="Y32" s="753"/>
      <c r="Z32" s="753"/>
      <c r="AA32" s="753">
        <v>77</v>
      </c>
      <c r="AB32" s="753"/>
      <c r="AC32" s="753"/>
      <c r="AD32" s="753"/>
      <c r="AE32" s="754"/>
      <c r="AF32" s="755">
        <v>445</v>
      </c>
      <c r="AG32" s="756"/>
      <c r="AH32" s="756"/>
      <c r="AI32" s="756"/>
      <c r="AJ32" s="757"/>
      <c r="AK32" s="838">
        <v>402</v>
      </c>
      <c r="AL32" s="846"/>
      <c r="AM32" s="846"/>
      <c r="AN32" s="846"/>
      <c r="AO32" s="846"/>
      <c r="AP32" s="846">
        <v>1037</v>
      </c>
      <c r="AQ32" s="846"/>
      <c r="AR32" s="846"/>
      <c r="AS32" s="846"/>
      <c r="AT32" s="846"/>
      <c r="AU32" s="846">
        <v>673</v>
      </c>
      <c r="AV32" s="846"/>
      <c r="AW32" s="846"/>
      <c r="AX32" s="846"/>
      <c r="AY32" s="846"/>
      <c r="AZ32" s="839" t="s">
        <v>578</v>
      </c>
      <c r="BA32" s="840"/>
      <c r="BB32" s="840"/>
      <c r="BC32" s="840"/>
      <c r="BD32" s="841"/>
      <c r="BE32" s="847" t="s">
        <v>408</v>
      </c>
      <c r="BF32" s="847"/>
      <c r="BG32" s="847"/>
      <c r="BH32" s="847"/>
      <c r="BI32" s="848"/>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409</v>
      </c>
      <c r="C33" s="750"/>
      <c r="D33" s="750"/>
      <c r="E33" s="750"/>
      <c r="F33" s="750"/>
      <c r="G33" s="750"/>
      <c r="H33" s="750"/>
      <c r="I33" s="750"/>
      <c r="J33" s="750"/>
      <c r="K33" s="750"/>
      <c r="L33" s="750"/>
      <c r="M33" s="750"/>
      <c r="N33" s="750"/>
      <c r="O33" s="750"/>
      <c r="P33" s="751"/>
      <c r="Q33" s="752">
        <v>946</v>
      </c>
      <c r="R33" s="753"/>
      <c r="S33" s="753"/>
      <c r="T33" s="753"/>
      <c r="U33" s="753"/>
      <c r="V33" s="753">
        <v>952</v>
      </c>
      <c r="W33" s="753"/>
      <c r="X33" s="753"/>
      <c r="Y33" s="753"/>
      <c r="Z33" s="753"/>
      <c r="AA33" s="753">
        <v>-6</v>
      </c>
      <c r="AB33" s="753"/>
      <c r="AC33" s="753"/>
      <c r="AD33" s="753"/>
      <c r="AE33" s="754"/>
      <c r="AF33" s="755">
        <v>-6</v>
      </c>
      <c r="AG33" s="756"/>
      <c r="AH33" s="756"/>
      <c r="AI33" s="756"/>
      <c r="AJ33" s="757"/>
      <c r="AK33" s="838">
        <v>425</v>
      </c>
      <c r="AL33" s="846"/>
      <c r="AM33" s="846"/>
      <c r="AN33" s="846"/>
      <c r="AO33" s="846"/>
      <c r="AP33" s="846">
        <v>3141</v>
      </c>
      <c r="AQ33" s="846"/>
      <c r="AR33" s="846"/>
      <c r="AS33" s="846"/>
      <c r="AT33" s="846"/>
      <c r="AU33" s="846">
        <v>2626</v>
      </c>
      <c r="AV33" s="846"/>
      <c r="AW33" s="846"/>
      <c r="AX33" s="846"/>
      <c r="AY33" s="846"/>
      <c r="AZ33" s="839" t="s">
        <v>578</v>
      </c>
      <c r="BA33" s="840"/>
      <c r="BB33" s="840"/>
      <c r="BC33" s="840"/>
      <c r="BD33" s="841"/>
      <c r="BE33" s="847" t="s">
        <v>410</v>
      </c>
      <c r="BF33" s="847"/>
      <c r="BG33" s="847"/>
      <c r="BH33" s="847"/>
      <c r="BI33" s="848"/>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t="s">
        <v>411</v>
      </c>
      <c r="C34" s="750"/>
      <c r="D34" s="750"/>
      <c r="E34" s="750"/>
      <c r="F34" s="750"/>
      <c r="G34" s="750"/>
      <c r="H34" s="750"/>
      <c r="I34" s="750"/>
      <c r="J34" s="750"/>
      <c r="K34" s="750"/>
      <c r="L34" s="750"/>
      <c r="M34" s="750"/>
      <c r="N34" s="750"/>
      <c r="O34" s="750"/>
      <c r="P34" s="751"/>
      <c r="Q34" s="752">
        <v>101</v>
      </c>
      <c r="R34" s="753"/>
      <c r="S34" s="753"/>
      <c r="T34" s="753"/>
      <c r="U34" s="753"/>
      <c r="V34" s="753">
        <v>90</v>
      </c>
      <c r="W34" s="753"/>
      <c r="X34" s="753"/>
      <c r="Y34" s="753"/>
      <c r="Z34" s="753"/>
      <c r="AA34" s="753">
        <v>11</v>
      </c>
      <c r="AB34" s="753"/>
      <c r="AC34" s="753"/>
      <c r="AD34" s="753"/>
      <c r="AE34" s="754"/>
      <c r="AF34" s="755">
        <v>11</v>
      </c>
      <c r="AG34" s="756"/>
      <c r="AH34" s="756"/>
      <c r="AI34" s="756"/>
      <c r="AJ34" s="757"/>
      <c r="AK34" s="838">
        <v>67</v>
      </c>
      <c r="AL34" s="846"/>
      <c r="AM34" s="846"/>
      <c r="AN34" s="846"/>
      <c r="AO34" s="846"/>
      <c r="AP34" s="846">
        <v>484</v>
      </c>
      <c r="AQ34" s="846"/>
      <c r="AR34" s="846"/>
      <c r="AS34" s="846"/>
      <c r="AT34" s="846"/>
      <c r="AU34" s="846">
        <v>424</v>
      </c>
      <c r="AV34" s="846"/>
      <c r="AW34" s="846"/>
      <c r="AX34" s="846"/>
      <c r="AY34" s="846"/>
      <c r="AZ34" s="839" t="s">
        <v>578</v>
      </c>
      <c r="BA34" s="840"/>
      <c r="BB34" s="840"/>
      <c r="BC34" s="840"/>
      <c r="BD34" s="841"/>
      <c r="BE34" s="847" t="s">
        <v>410</v>
      </c>
      <c r="BF34" s="847"/>
      <c r="BG34" s="847"/>
      <c r="BH34" s="847"/>
      <c r="BI34" s="848"/>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8"/>
      <c r="AL35" s="846"/>
      <c r="AM35" s="846"/>
      <c r="AN35" s="846"/>
      <c r="AO35" s="846"/>
      <c r="AP35" s="846"/>
      <c r="AQ35" s="846"/>
      <c r="AR35" s="846"/>
      <c r="AS35" s="846"/>
      <c r="AT35" s="846"/>
      <c r="AU35" s="846"/>
      <c r="AV35" s="846"/>
      <c r="AW35" s="846"/>
      <c r="AX35" s="846"/>
      <c r="AY35" s="846"/>
      <c r="AZ35" s="849"/>
      <c r="BA35" s="849"/>
      <c r="BB35" s="849"/>
      <c r="BC35" s="849"/>
      <c r="BD35" s="849"/>
      <c r="BE35" s="847"/>
      <c r="BF35" s="847"/>
      <c r="BG35" s="847"/>
      <c r="BH35" s="847"/>
      <c r="BI35" s="848"/>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8"/>
      <c r="AL36" s="846"/>
      <c r="AM36" s="846"/>
      <c r="AN36" s="846"/>
      <c r="AO36" s="846"/>
      <c r="AP36" s="846"/>
      <c r="AQ36" s="846"/>
      <c r="AR36" s="846"/>
      <c r="AS36" s="846"/>
      <c r="AT36" s="846"/>
      <c r="AU36" s="846"/>
      <c r="AV36" s="846"/>
      <c r="AW36" s="846"/>
      <c r="AX36" s="846"/>
      <c r="AY36" s="846"/>
      <c r="AZ36" s="849"/>
      <c r="BA36" s="849"/>
      <c r="BB36" s="849"/>
      <c r="BC36" s="849"/>
      <c r="BD36" s="849"/>
      <c r="BE36" s="847"/>
      <c r="BF36" s="847"/>
      <c r="BG36" s="847"/>
      <c r="BH36" s="847"/>
      <c r="BI36" s="848"/>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8"/>
      <c r="AL37" s="846"/>
      <c r="AM37" s="846"/>
      <c r="AN37" s="846"/>
      <c r="AO37" s="846"/>
      <c r="AP37" s="846"/>
      <c r="AQ37" s="846"/>
      <c r="AR37" s="846"/>
      <c r="AS37" s="846"/>
      <c r="AT37" s="846"/>
      <c r="AU37" s="846"/>
      <c r="AV37" s="846"/>
      <c r="AW37" s="846"/>
      <c r="AX37" s="846"/>
      <c r="AY37" s="846"/>
      <c r="AZ37" s="849"/>
      <c r="BA37" s="849"/>
      <c r="BB37" s="849"/>
      <c r="BC37" s="849"/>
      <c r="BD37" s="849"/>
      <c r="BE37" s="847"/>
      <c r="BF37" s="847"/>
      <c r="BG37" s="847"/>
      <c r="BH37" s="847"/>
      <c r="BI37" s="848"/>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8"/>
      <c r="AL38" s="846"/>
      <c r="AM38" s="846"/>
      <c r="AN38" s="846"/>
      <c r="AO38" s="846"/>
      <c r="AP38" s="846"/>
      <c r="AQ38" s="846"/>
      <c r="AR38" s="846"/>
      <c r="AS38" s="846"/>
      <c r="AT38" s="846"/>
      <c r="AU38" s="846"/>
      <c r="AV38" s="846"/>
      <c r="AW38" s="846"/>
      <c r="AX38" s="846"/>
      <c r="AY38" s="846"/>
      <c r="AZ38" s="849"/>
      <c r="BA38" s="849"/>
      <c r="BB38" s="849"/>
      <c r="BC38" s="849"/>
      <c r="BD38" s="849"/>
      <c r="BE38" s="847"/>
      <c r="BF38" s="847"/>
      <c r="BG38" s="847"/>
      <c r="BH38" s="847"/>
      <c r="BI38" s="848"/>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8"/>
      <c r="AL39" s="846"/>
      <c r="AM39" s="846"/>
      <c r="AN39" s="846"/>
      <c r="AO39" s="846"/>
      <c r="AP39" s="846"/>
      <c r="AQ39" s="846"/>
      <c r="AR39" s="846"/>
      <c r="AS39" s="846"/>
      <c r="AT39" s="846"/>
      <c r="AU39" s="846"/>
      <c r="AV39" s="846"/>
      <c r="AW39" s="846"/>
      <c r="AX39" s="846"/>
      <c r="AY39" s="846"/>
      <c r="AZ39" s="849"/>
      <c r="BA39" s="849"/>
      <c r="BB39" s="849"/>
      <c r="BC39" s="849"/>
      <c r="BD39" s="849"/>
      <c r="BE39" s="847"/>
      <c r="BF39" s="847"/>
      <c r="BG39" s="847"/>
      <c r="BH39" s="847"/>
      <c r="BI39" s="848"/>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8"/>
      <c r="AL40" s="846"/>
      <c r="AM40" s="846"/>
      <c r="AN40" s="846"/>
      <c r="AO40" s="846"/>
      <c r="AP40" s="846"/>
      <c r="AQ40" s="846"/>
      <c r="AR40" s="846"/>
      <c r="AS40" s="846"/>
      <c r="AT40" s="846"/>
      <c r="AU40" s="846"/>
      <c r="AV40" s="846"/>
      <c r="AW40" s="846"/>
      <c r="AX40" s="846"/>
      <c r="AY40" s="846"/>
      <c r="AZ40" s="849"/>
      <c r="BA40" s="849"/>
      <c r="BB40" s="849"/>
      <c r="BC40" s="849"/>
      <c r="BD40" s="849"/>
      <c r="BE40" s="847"/>
      <c r="BF40" s="847"/>
      <c r="BG40" s="847"/>
      <c r="BH40" s="847"/>
      <c r="BI40" s="848"/>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8"/>
      <c r="AL41" s="846"/>
      <c r="AM41" s="846"/>
      <c r="AN41" s="846"/>
      <c r="AO41" s="846"/>
      <c r="AP41" s="846"/>
      <c r="AQ41" s="846"/>
      <c r="AR41" s="846"/>
      <c r="AS41" s="846"/>
      <c r="AT41" s="846"/>
      <c r="AU41" s="846"/>
      <c r="AV41" s="846"/>
      <c r="AW41" s="846"/>
      <c r="AX41" s="846"/>
      <c r="AY41" s="846"/>
      <c r="AZ41" s="849"/>
      <c r="BA41" s="849"/>
      <c r="BB41" s="849"/>
      <c r="BC41" s="849"/>
      <c r="BD41" s="849"/>
      <c r="BE41" s="847"/>
      <c r="BF41" s="847"/>
      <c r="BG41" s="847"/>
      <c r="BH41" s="847"/>
      <c r="BI41" s="848"/>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8"/>
      <c r="AL42" s="846"/>
      <c r="AM42" s="846"/>
      <c r="AN42" s="846"/>
      <c r="AO42" s="846"/>
      <c r="AP42" s="846"/>
      <c r="AQ42" s="846"/>
      <c r="AR42" s="846"/>
      <c r="AS42" s="846"/>
      <c r="AT42" s="846"/>
      <c r="AU42" s="846"/>
      <c r="AV42" s="846"/>
      <c r="AW42" s="846"/>
      <c r="AX42" s="846"/>
      <c r="AY42" s="846"/>
      <c r="AZ42" s="849"/>
      <c r="BA42" s="849"/>
      <c r="BB42" s="849"/>
      <c r="BC42" s="849"/>
      <c r="BD42" s="849"/>
      <c r="BE42" s="847"/>
      <c r="BF42" s="847"/>
      <c r="BG42" s="847"/>
      <c r="BH42" s="847"/>
      <c r="BI42" s="848"/>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8"/>
      <c r="AL43" s="846"/>
      <c r="AM43" s="846"/>
      <c r="AN43" s="846"/>
      <c r="AO43" s="846"/>
      <c r="AP43" s="846"/>
      <c r="AQ43" s="846"/>
      <c r="AR43" s="846"/>
      <c r="AS43" s="846"/>
      <c r="AT43" s="846"/>
      <c r="AU43" s="846"/>
      <c r="AV43" s="846"/>
      <c r="AW43" s="846"/>
      <c r="AX43" s="846"/>
      <c r="AY43" s="846"/>
      <c r="AZ43" s="849"/>
      <c r="BA43" s="849"/>
      <c r="BB43" s="849"/>
      <c r="BC43" s="849"/>
      <c r="BD43" s="849"/>
      <c r="BE43" s="847"/>
      <c r="BF43" s="847"/>
      <c r="BG43" s="847"/>
      <c r="BH43" s="847"/>
      <c r="BI43" s="848"/>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8"/>
      <c r="AL44" s="846"/>
      <c r="AM44" s="846"/>
      <c r="AN44" s="846"/>
      <c r="AO44" s="846"/>
      <c r="AP44" s="846"/>
      <c r="AQ44" s="846"/>
      <c r="AR44" s="846"/>
      <c r="AS44" s="846"/>
      <c r="AT44" s="846"/>
      <c r="AU44" s="846"/>
      <c r="AV44" s="846"/>
      <c r="AW44" s="846"/>
      <c r="AX44" s="846"/>
      <c r="AY44" s="846"/>
      <c r="AZ44" s="849"/>
      <c r="BA44" s="849"/>
      <c r="BB44" s="849"/>
      <c r="BC44" s="849"/>
      <c r="BD44" s="849"/>
      <c r="BE44" s="847"/>
      <c r="BF44" s="847"/>
      <c r="BG44" s="847"/>
      <c r="BH44" s="847"/>
      <c r="BI44" s="848"/>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8"/>
      <c r="AL45" s="846"/>
      <c r="AM45" s="846"/>
      <c r="AN45" s="846"/>
      <c r="AO45" s="846"/>
      <c r="AP45" s="846"/>
      <c r="AQ45" s="846"/>
      <c r="AR45" s="846"/>
      <c r="AS45" s="846"/>
      <c r="AT45" s="846"/>
      <c r="AU45" s="846"/>
      <c r="AV45" s="846"/>
      <c r="AW45" s="846"/>
      <c r="AX45" s="846"/>
      <c r="AY45" s="846"/>
      <c r="AZ45" s="849"/>
      <c r="BA45" s="849"/>
      <c r="BB45" s="849"/>
      <c r="BC45" s="849"/>
      <c r="BD45" s="849"/>
      <c r="BE45" s="847"/>
      <c r="BF45" s="847"/>
      <c r="BG45" s="847"/>
      <c r="BH45" s="847"/>
      <c r="BI45" s="848"/>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8"/>
      <c r="AL46" s="846"/>
      <c r="AM46" s="846"/>
      <c r="AN46" s="846"/>
      <c r="AO46" s="846"/>
      <c r="AP46" s="846"/>
      <c r="AQ46" s="846"/>
      <c r="AR46" s="846"/>
      <c r="AS46" s="846"/>
      <c r="AT46" s="846"/>
      <c r="AU46" s="846"/>
      <c r="AV46" s="846"/>
      <c r="AW46" s="846"/>
      <c r="AX46" s="846"/>
      <c r="AY46" s="846"/>
      <c r="AZ46" s="849"/>
      <c r="BA46" s="849"/>
      <c r="BB46" s="849"/>
      <c r="BC46" s="849"/>
      <c r="BD46" s="849"/>
      <c r="BE46" s="847"/>
      <c r="BF46" s="847"/>
      <c r="BG46" s="847"/>
      <c r="BH46" s="847"/>
      <c r="BI46" s="848"/>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8"/>
      <c r="AL47" s="846"/>
      <c r="AM47" s="846"/>
      <c r="AN47" s="846"/>
      <c r="AO47" s="846"/>
      <c r="AP47" s="846"/>
      <c r="AQ47" s="846"/>
      <c r="AR47" s="846"/>
      <c r="AS47" s="846"/>
      <c r="AT47" s="846"/>
      <c r="AU47" s="846"/>
      <c r="AV47" s="846"/>
      <c r="AW47" s="846"/>
      <c r="AX47" s="846"/>
      <c r="AY47" s="846"/>
      <c r="AZ47" s="849"/>
      <c r="BA47" s="849"/>
      <c r="BB47" s="849"/>
      <c r="BC47" s="849"/>
      <c r="BD47" s="849"/>
      <c r="BE47" s="847"/>
      <c r="BF47" s="847"/>
      <c r="BG47" s="847"/>
      <c r="BH47" s="847"/>
      <c r="BI47" s="848"/>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8"/>
      <c r="AL48" s="846"/>
      <c r="AM48" s="846"/>
      <c r="AN48" s="846"/>
      <c r="AO48" s="846"/>
      <c r="AP48" s="846"/>
      <c r="AQ48" s="846"/>
      <c r="AR48" s="846"/>
      <c r="AS48" s="846"/>
      <c r="AT48" s="846"/>
      <c r="AU48" s="846"/>
      <c r="AV48" s="846"/>
      <c r="AW48" s="846"/>
      <c r="AX48" s="846"/>
      <c r="AY48" s="846"/>
      <c r="AZ48" s="849"/>
      <c r="BA48" s="849"/>
      <c r="BB48" s="849"/>
      <c r="BC48" s="849"/>
      <c r="BD48" s="849"/>
      <c r="BE48" s="847"/>
      <c r="BF48" s="847"/>
      <c r="BG48" s="847"/>
      <c r="BH48" s="847"/>
      <c r="BI48" s="848"/>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8"/>
      <c r="AL49" s="846"/>
      <c r="AM49" s="846"/>
      <c r="AN49" s="846"/>
      <c r="AO49" s="846"/>
      <c r="AP49" s="846"/>
      <c r="AQ49" s="846"/>
      <c r="AR49" s="846"/>
      <c r="AS49" s="846"/>
      <c r="AT49" s="846"/>
      <c r="AU49" s="846"/>
      <c r="AV49" s="846"/>
      <c r="AW49" s="846"/>
      <c r="AX49" s="846"/>
      <c r="AY49" s="846"/>
      <c r="AZ49" s="849"/>
      <c r="BA49" s="849"/>
      <c r="BB49" s="849"/>
      <c r="BC49" s="849"/>
      <c r="BD49" s="849"/>
      <c r="BE49" s="847"/>
      <c r="BF49" s="847"/>
      <c r="BG49" s="847"/>
      <c r="BH49" s="847"/>
      <c r="BI49" s="848"/>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50"/>
      <c r="R50" s="851"/>
      <c r="S50" s="851"/>
      <c r="T50" s="851"/>
      <c r="U50" s="851"/>
      <c r="V50" s="851"/>
      <c r="W50" s="851"/>
      <c r="X50" s="851"/>
      <c r="Y50" s="851"/>
      <c r="Z50" s="851"/>
      <c r="AA50" s="851"/>
      <c r="AB50" s="851"/>
      <c r="AC50" s="851"/>
      <c r="AD50" s="851"/>
      <c r="AE50" s="852"/>
      <c r="AF50" s="755"/>
      <c r="AG50" s="756"/>
      <c r="AH50" s="756"/>
      <c r="AI50" s="756"/>
      <c r="AJ50" s="757"/>
      <c r="AK50" s="854"/>
      <c r="AL50" s="851"/>
      <c r="AM50" s="851"/>
      <c r="AN50" s="851"/>
      <c r="AO50" s="851"/>
      <c r="AP50" s="851"/>
      <c r="AQ50" s="851"/>
      <c r="AR50" s="851"/>
      <c r="AS50" s="851"/>
      <c r="AT50" s="851"/>
      <c r="AU50" s="851"/>
      <c r="AV50" s="851"/>
      <c r="AW50" s="851"/>
      <c r="AX50" s="851"/>
      <c r="AY50" s="851"/>
      <c r="AZ50" s="853"/>
      <c r="BA50" s="853"/>
      <c r="BB50" s="853"/>
      <c r="BC50" s="853"/>
      <c r="BD50" s="853"/>
      <c r="BE50" s="847"/>
      <c r="BF50" s="847"/>
      <c r="BG50" s="847"/>
      <c r="BH50" s="847"/>
      <c r="BI50" s="848"/>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50"/>
      <c r="R51" s="851"/>
      <c r="S51" s="851"/>
      <c r="T51" s="851"/>
      <c r="U51" s="851"/>
      <c r="V51" s="851"/>
      <c r="W51" s="851"/>
      <c r="X51" s="851"/>
      <c r="Y51" s="851"/>
      <c r="Z51" s="851"/>
      <c r="AA51" s="851"/>
      <c r="AB51" s="851"/>
      <c r="AC51" s="851"/>
      <c r="AD51" s="851"/>
      <c r="AE51" s="852"/>
      <c r="AF51" s="755"/>
      <c r="AG51" s="756"/>
      <c r="AH51" s="756"/>
      <c r="AI51" s="756"/>
      <c r="AJ51" s="757"/>
      <c r="AK51" s="854"/>
      <c r="AL51" s="851"/>
      <c r="AM51" s="851"/>
      <c r="AN51" s="851"/>
      <c r="AO51" s="851"/>
      <c r="AP51" s="851"/>
      <c r="AQ51" s="851"/>
      <c r="AR51" s="851"/>
      <c r="AS51" s="851"/>
      <c r="AT51" s="851"/>
      <c r="AU51" s="851"/>
      <c r="AV51" s="851"/>
      <c r="AW51" s="851"/>
      <c r="AX51" s="851"/>
      <c r="AY51" s="851"/>
      <c r="AZ51" s="853"/>
      <c r="BA51" s="853"/>
      <c r="BB51" s="853"/>
      <c r="BC51" s="853"/>
      <c r="BD51" s="853"/>
      <c r="BE51" s="847"/>
      <c r="BF51" s="847"/>
      <c r="BG51" s="847"/>
      <c r="BH51" s="847"/>
      <c r="BI51" s="848"/>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50"/>
      <c r="R52" s="851"/>
      <c r="S52" s="851"/>
      <c r="T52" s="851"/>
      <c r="U52" s="851"/>
      <c r="V52" s="851"/>
      <c r="W52" s="851"/>
      <c r="X52" s="851"/>
      <c r="Y52" s="851"/>
      <c r="Z52" s="851"/>
      <c r="AA52" s="851"/>
      <c r="AB52" s="851"/>
      <c r="AC52" s="851"/>
      <c r="AD52" s="851"/>
      <c r="AE52" s="852"/>
      <c r="AF52" s="755"/>
      <c r="AG52" s="756"/>
      <c r="AH52" s="756"/>
      <c r="AI52" s="756"/>
      <c r="AJ52" s="757"/>
      <c r="AK52" s="854"/>
      <c r="AL52" s="851"/>
      <c r="AM52" s="851"/>
      <c r="AN52" s="851"/>
      <c r="AO52" s="851"/>
      <c r="AP52" s="851"/>
      <c r="AQ52" s="851"/>
      <c r="AR52" s="851"/>
      <c r="AS52" s="851"/>
      <c r="AT52" s="851"/>
      <c r="AU52" s="851"/>
      <c r="AV52" s="851"/>
      <c r="AW52" s="851"/>
      <c r="AX52" s="851"/>
      <c r="AY52" s="851"/>
      <c r="AZ52" s="853"/>
      <c r="BA52" s="853"/>
      <c r="BB52" s="853"/>
      <c r="BC52" s="853"/>
      <c r="BD52" s="853"/>
      <c r="BE52" s="847"/>
      <c r="BF52" s="847"/>
      <c r="BG52" s="847"/>
      <c r="BH52" s="847"/>
      <c r="BI52" s="848"/>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50"/>
      <c r="R53" s="851"/>
      <c r="S53" s="851"/>
      <c r="T53" s="851"/>
      <c r="U53" s="851"/>
      <c r="V53" s="851"/>
      <c r="W53" s="851"/>
      <c r="X53" s="851"/>
      <c r="Y53" s="851"/>
      <c r="Z53" s="851"/>
      <c r="AA53" s="851"/>
      <c r="AB53" s="851"/>
      <c r="AC53" s="851"/>
      <c r="AD53" s="851"/>
      <c r="AE53" s="852"/>
      <c r="AF53" s="755"/>
      <c r="AG53" s="756"/>
      <c r="AH53" s="756"/>
      <c r="AI53" s="756"/>
      <c r="AJ53" s="757"/>
      <c r="AK53" s="854"/>
      <c r="AL53" s="851"/>
      <c r="AM53" s="851"/>
      <c r="AN53" s="851"/>
      <c r="AO53" s="851"/>
      <c r="AP53" s="851"/>
      <c r="AQ53" s="851"/>
      <c r="AR53" s="851"/>
      <c r="AS53" s="851"/>
      <c r="AT53" s="851"/>
      <c r="AU53" s="851"/>
      <c r="AV53" s="851"/>
      <c r="AW53" s="851"/>
      <c r="AX53" s="851"/>
      <c r="AY53" s="851"/>
      <c r="AZ53" s="853"/>
      <c r="BA53" s="853"/>
      <c r="BB53" s="853"/>
      <c r="BC53" s="853"/>
      <c r="BD53" s="853"/>
      <c r="BE53" s="847"/>
      <c r="BF53" s="847"/>
      <c r="BG53" s="847"/>
      <c r="BH53" s="847"/>
      <c r="BI53" s="848"/>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50"/>
      <c r="R54" s="851"/>
      <c r="S54" s="851"/>
      <c r="T54" s="851"/>
      <c r="U54" s="851"/>
      <c r="V54" s="851"/>
      <c r="W54" s="851"/>
      <c r="X54" s="851"/>
      <c r="Y54" s="851"/>
      <c r="Z54" s="851"/>
      <c r="AA54" s="851"/>
      <c r="AB54" s="851"/>
      <c r="AC54" s="851"/>
      <c r="AD54" s="851"/>
      <c r="AE54" s="852"/>
      <c r="AF54" s="755"/>
      <c r="AG54" s="756"/>
      <c r="AH54" s="756"/>
      <c r="AI54" s="756"/>
      <c r="AJ54" s="757"/>
      <c r="AK54" s="854"/>
      <c r="AL54" s="851"/>
      <c r="AM54" s="851"/>
      <c r="AN54" s="851"/>
      <c r="AO54" s="851"/>
      <c r="AP54" s="851"/>
      <c r="AQ54" s="851"/>
      <c r="AR54" s="851"/>
      <c r="AS54" s="851"/>
      <c r="AT54" s="851"/>
      <c r="AU54" s="851"/>
      <c r="AV54" s="851"/>
      <c r="AW54" s="851"/>
      <c r="AX54" s="851"/>
      <c r="AY54" s="851"/>
      <c r="AZ54" s="853"/>
      <c r="BA54" s="853"/>
      <c r="BB54" s="853"/>
      <c r="BC54" s="853"/>
      <c r="BD54" s="853"/>
      <c r="BE54" s="847"/>
      <c r="BF54" s="847"/>
      <c r="BG54" s="847"/>
      <c r="BH54" s="847"/>
      <c r="BI54" s="848"/>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50"/>
      <c r="R55" s="851"/>
      <c r="S55" s="851"/>
      <c r="T55" s="851"/>
      <c r="U55" s="851"/>
      <c r="V55" s="851"/>
      <c r="W55" s="851"/>
      <c r="X55" s="851"/>
      <c r="Y55" s="851"/>
      <c r="Z55" s="851"/>
      <c r="AA55" s="851"/>
      <c r="AB55" s="851"/>
      <c r="AC55" s="851"/>
      <c r="AD55" s="851"/>
      <c r="AE55" s="852"/>
      <c r="AF55" s="755"/>
      <c r="AG55" s="756"/>
      <c r="AH55" s="756"/>
      <c r="AI55" s="756"/>
      <c r="AJ55" s="757"/>
      <c r="AK55" s="854"/>
      <c r="AL55" s="851"/>
      <c r="AM55" s="851"/>
      <c r="AN55" s="851"/>
      <c r="AO55" s="851"/>
      <c r="AP55" s="851"/>
      <c r="AQ55" s="851"/>
      <c r="AR55" s="851"/>
      <c r="AS55" s="851"/>
      <c r="AT55" s="851"/>
      <c r="AU55" s="851"/>
      <c r="AV55" s="851"/>
      <c r="AW55" s="851"/>
      <c r="AX55" s="851"/>
      <c r="AY55" s="851"/>
      <c r="AZ55" s="853"/>
      <c r="BA55" s="853"/>
      <c r="BB55" s="853"/>
      <c r="BC55" s="853"/>
      <c r="BD55" s="853"/>
      <c r="BE55" s="847"/>
      <c r="BF55" s="847"/>
      <c r="BG55" s="847"/>
      <c r="BH55" s="847"/>
      <c r="BI55" s="848"/>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50"/>
      <c r="R56" s="851"/>
      <c r="S56" s="851"/>
      <c r="T56" s="851"/>
      <c r="U56" s="851"/>
      <c r="V56" s="851"/>
      <c r="W56" s="851"/>
      <c r="X56" s="851"/>
      <c r="Y56" s="851"/>
      <c r="Z56" s="851"/>
      <c r="AA56" s="851"/>
      <c r="AB56" s="851"/>
      <c r="AC56" s="851"/>
      <c r="AD56" s="851"/>
      <c r="AE56" s="852"/>
      <c r="AF56" s="755"/>
      <c r="AG56" s="756"/>
      <c r="AH56" s="756"/>
      <c r="AI56" s="756"/>
      <c r="AJ56" s="757"/>
      <c r="AK56" s="854"/>
      <c r="AL56" s="851"/>
      <c r="AM56" s="851"/>
      <c r="AN56" s="851"/>
      <c r="AO56" s="851"/>
      <c r="AP56" s="851"/>
      <c r="AQ56" s="851"/>
      <c r="AR56" s="851"/>
      <c r="AS56" s="851"/>
      <c r="AT56" s="851"/>
      <c r="AU56" s="851"/>
      <c r="AV56" s="851"/>
      <c r="AW56" s="851"/>
      <c r="AX56" s="851"/>
      <c r="AY56" s="851"/>
      <c r="AZ56" s="853"/>
      <c r="BA56" s="853"/>
      <c r="BB56" s="853"/>
      <c r="BC56" s="853"/>
      <c r="BD56" s="853"/>
      <c r="BE56" s="847"/>
      <c r="BF56" s="847"/>
      <c r="BG56" s="847"/>
      <c r="BH56" s="847"/>
      <c r="BI56" s="848"/>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50"/>
      <c r="R57" s="851"/>
      <c r="S57" s="851"/>
      <c r="T57" s="851"/>
      <c r="U57" s="851"/>
      <c r="V57" s="851"/>
      <c r="W57" s="851"/>
      <c r="X57" s="851"/>
      <c r="Y57" s="851"/>
      <c r="Z57" s="851"/>
      <c r="AA57" s="851"/>
      <c r="AB57" s="851"/>
      <c r="AC57" s="851"/>
      <c r="AD57" s="851"/>
      <c r="AE57" s="852"/>
      <c r="AF57" s="755"/>
      <c r="AG57" s="756"/>
      <c r="AH57" s="756"/>
      <c r="AI57" s="756"/>
      <c r="AJ57" s="757"/>
      <c r="AK57" s="854"/>
      <c r="AL57" s="851"/>
      <c r="AM57" s="851"/>
      <c r="AN57" s="851"/>
      <c r="AO57" s="851"/>
      <c r="AP57" s="851"/>
      <c r="AQ57" s="851"/>
      <c r="AR57" s="851"/>
      <c r="AS57" s="851"/>
      <c r="AT57" s="851"/>
      <c r="AU57" s="851"/>
      <c r="AV57" s="851"/>
      <c r="AW57" s="851"/>
      <c r="AX57" s="851"/>
      <c r="AY57" s="851"/>
      <c r="AZ57" s="853"/>
      <c r="BA57" s="853"/>
      <c r="BB57" s="853"/>
      <c r="BC57" s="853"/>
      <c r="BD57" s="853"/>
      <c r="BE57" s="847"/>
      <c r="BF57" s="847"/>
      <c r="BG57" s="847"/>
      <c r="BH57" s="847"/>
      <c r="BI57" s="848"/>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50"/>
      <c r="R58" s="851"/>
      <c r="S58" s="851"/>
      <c r="T58" s="851"/>
      <c r="U58" s="851"/>
      <c r="V58" s="851"/>
      <c r="W58" s="851"/>
      <c r="X58" s="851"/>
      <c r="Y58" s="851"/>
      <c r="Z58" s="851"/>
      <c r="AA58" s="851"/>
      <c r="AB58" s="851"/>
      <c r="AC58" s="851"/>
      <c r="AD58" s="851"/>
      <c r="AE58" s="852"/>
      <c r="AF58" s="755"/>
      <c r="AG58" s="756"/>
      <c r="AH58" s="756"/>
      <c r="AI58" s="756"/>
      <c r="AJ58" s="757"/>
      <c r="AK58" s="854"/>
      <c r="AL58" s="851"/>
      <c r="AM58" s="851"/>
      <c r="AN58" s="851"/>
      <c r="AO58" s="851"/>
      <c r="AP58" s="851"/>
      <c r="AQ58" s="851"/>
      <c r="AR58" s="851"/>
      <c r="AS58" s="851"/>
      <c r="AT58" s="851"/>
      <c r="AU58" s="851"/>
      <c r="AV58" s="851"/>
      <c r="AW58" s="851"/>
      <c r="AX58" s="851"/>
      <c r="AY58" s="851"/>
      <c r="AZ58" s="853"/>
      <c r="BA58" s="853"/>
      <c r="BB58" s="853"/>
      <c r="BC58" s="853"/>
      <c r="BD58" s="853"/>
      <c r="BE58" s="847"/>
      <c r="BF58" s="847"/>
      <c r="BG58" s="847"/>
      <c r="BH58" s="847"/>
      <c r="BI58" s="848"/>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50"/>
      <c r="R59" s="851"/>
      <c r="S59" s="851"/>
      <c r="T59" s="851"/>
      <c r="U59" s="851"/>
      <c r="V59" s="851"/>
      <c r="W59" s="851"/>
      <c r="X59" s="851"/>
      <c r="Y59" s="851"/>
      <c r="Z59" s="851"/>
      <c r="AA59" s="851"/>
      <c r="AB59" s="851"/>
      <c r="AC59" s="851"/>
      <c r="AD59" s="851"/>
      <c r="AE59" s="852"/>
      <c r="AF59" s="755"/>
      <c r="AG59" s="756"/>
      <c r="AH59" s="756"/>
      <c r="AI59" s="756"/>
      <c r="AJ59" s="757"/>
      <c r="AK59" s="854"/>
      <c r="AL59" s="851"/>
      <c r="AM59" s="851"/>
      <c r="AN59" s="851"/>
      <c r="AO59" s="851"/>
      <c r="AP59" s="851"/>
      <c r="AQ59" s="851"/>
      <c r="AR59" s="851"/>
      <c r="AS59" s="851"/>
      <c r="AT59" s="851"/>
      <c r="AU59" s="851"/>
      <c r="AV59" s="851"/>
      <c r="AW59" s="851"/>
      <c r="AX59" s="851"/>
      <c r="AY59" s="851"/>
      <c r="AZ59" s="853"/>
      <c r="BA59" s="853"/>
      <c r="BB59" s="853"/>
      <c r="BC59" s="853"/>
      <c r="BD59" s="853"/>
      <c r="BE59" s="847"/>
      <c r="BF59" s="847"/>
      <c r="BG59" s="847"/>
      <c r="BH59" s="847"/>
      <c r="BI59" s="848"/>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50"/>
      <c r="R60" s="851"/>
      <c r="S60" s="851"/>
      <c r="T60" s="851"/>
      <c r="U60" s="851"/>
      <c r="V60" s="851"/>
      <c r="W60" s="851"/>
      <c r="X60" s="851"/>
      <c r="Y60" s="851"/>
      <c r="Z60" s="851"/>
      <c r="AA60" s="851"/>
      <c r="AB60" s="851"/>
      <c r="AC60" s="851"/>
      <c r="AD60" s="851"/>
      <c r="AE60" s="852"/>
      <c r="AF60" s="755"/>
      <c r="AG60" s="756"/>
      <c r="AH60" s="756"/>
      <c r="AI60" s="756"/>
      <c r="AJ60" s="757"/>
      <c r="AK60" s="854"/>
      <c r="AL60" s="851"/>
      <c r="AM60" s="851"/>
      <c r="AN60" s="851"/>
      <c r="AO60" s="851"/>
      <c r="AP60" s="851"/>
      <c r="AQ60" s="851"/>
      <c r="AR60" s="851"/>
      <c r="AS60" s="851"/>
      <c r="AT60" s="851"/>
      <c r="AU60" s="851"/>
      <c r="AV60" s="851"/>
      <c r="AW60" s="851"/>
      <c r="AX60" s="851"/>
      <c r="AY60" s="851"/>
      <c r="AZ60" s="853"/>
      <c r="BA60" s="853"/>
      <c r="BB60" s="853"/>
      <c r="BC60" s="853"/>
      <c r="BD60" s="853"/>
      <c r="BE60" s="847"/>
      <c r="BF60" s="847"/>
      <c r="BG60" s="847"/>
      <c r="BH60" s="847"/>
      <c r="BI60" s="848"/>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50"/>
      <c r="R61" s="851"/>
      <c r="S61" s="851"/>
      <c r="T61" s="851"/>
      <c r="U61" s="851"/>
      <c r="V61" s="851"/>
      <c r="W61" s="851"/>
      <c r="X61" s="851"/>
      <c r="Y61" s="851"/>
      <c r="Z61" s="851"/>
      <c r="AA61" s="851"/>
      <c r="AB61" s="851"/>
      <c r="AC61" s="851"/>
      <c r="AD61" s="851"/>
      <c r="AE61" s="852"/>
      <c r="AF61" s="755"/>
      <c r="AG61" s="756"/>
      <c r="AH61" s="756"/>
      <c r="AI61" s="756"/>
      <c r="AJ61" s="757"/>
      <c r="AK61" s="854"/>
      <c r="AL61" s="851"/>
      <c r="AM61" s="851"/>
      <c r="AN61" s="851"/>
      <c r="AO61" s="851"/>
      <c r="AP61" s="851"/>
      <c r="AQ61" s="851"/>
      <c r="AR61" s="851"/>
      <c r="AS61" s="851"/>
      <c r="AT61" s="851"/>
      <c r="AU61" s="851"/>
      <c r="AV61" s="851"/>
      <c r="AW61" s="851"/>
      <c r="AX61" s="851"/>
      <c r="AY61" s="851"/>
      <c r="AZ61" s="853"/>
      <c r="BA61" s="853"/>
      <c r="BB61" s="853"/>
      <c r="BC61" s="853"/>
      <c r="BD61" s="853"/>
      <c r="BE61" s="847"/>
      <c r="BF61" s="847"/>
      <c r="BG61" s="847"/>
      <c r="BH61" s="847"/>
      <c r="BI61" s="848"/>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50"/>
      <c r="R62" s="851"/>
      <c r="S62" s="851"/>
      <c r="T62" s="851"/>
      <c r="U62" s="851"/>
      <c r="V62" s="851"/>
      <c r="W62" s="851"/>
      <c r="X62" s="851"/>
      <c r="Y62" s="851"/>
      <c r="Z62" s="851"/>
      <c r="AA62" s="851"/>
      <c r="AB62" s="851"/>
      <c r="AC62" s="851"/>
      <c r="AD62" s="851"/>
      <c r="AE62" s="852"/>
      <c r="AF62" s="755"/>
      <c r="AG62" s="756"/>
      <c r="AH62" s="756"/>
      <c r="AI62" s="756"/>
      <c r="AJ62" s="757"/>
      <c r="AK62" s="854"/>
      <c r="AL62" s="851"/>
      <c r="AM62" s="851"/>
      <c r="AN62" s="851"/>
      <c r="AO62" s="851"/>
      <c r="AP62" s="851"/>
      <c r="AQ62" s="851"/>
      <c r="AR62" s="851"/>
      <c r="AS62" s="851"/>
      <c r="AT62" s="851"/>
      <c r="AU62" s="851"/>
      <c r="AV62" s="851"/>
      <c r="AW62" s="851"/>
      <c r="AX62" s="851"/>
      <c r="AY62" s="851"/>
      <c r="AZ62" s="853"/>
      <c r="BA62" s="853"/>
      <c r="BB62" s="853"/>
      <c r="BC62" s="853"/>
      <c r="BD62" s="853"/>
      <c r="BE62" s="847"/>
      <c r="BF62" s="847"/>
      <c r="BG62" s="847"/>
      <c r="BH62" s="847"/>
      <c r="BI62" s="848"/>
      <c r="BJ62" s="862"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391</v>
      </c>
      <c r="B63" s="789" t="s">
        <v>413</v>
      </c>
      <c r="C63" s="790"/>
      <c r="D63" s="790"/>
      <c r="E63" s="790"/>
      <c r="F63" s="790"/>
      <c r="G63" s="790"/>
      <c r="H63" s="790"/>
      <c r="I63" s="790"/>
      <c r="J63" s="790"/>
      <c r="K63" s="790"/>
      <c r="L63" s="790"/>
      <c r="M63" s="790"/>
      <c r="N63" s="790"/>
      <c r="O63" s="790"/>
      <c r="P63" s="791"/>
      <c r="Q63" s="855"/>
      <c r="R63" s="856"/>
      <c r="S63" s="856"/>
      <c r="T63" s="856"/>
      <c r="U63" s="856"/>
      <c r="V63" s="856"/>
      <c r="W63" s="856"/>
      <c r="X63" s="856"/>
      <c r="Y63" s="856"/>
      <c r="Z63" s="856"/>
      <c r="AA63" s="856"/>
      <c r="AB63" s="856"/>
      <c r="AC63" s="856"/>
      <c r="AD63" s="856"/>
      <c r="AE63" s="857"/>
      <c r="AF63" s="858">
        <v>1491</v>
      </c>
      <c r="AG63" s="859"/>
      <c r="AH63" s="859"/>
      <c r="AI63" s="859"/>
      <c r="AJ63" s="860"/>
      <c r="AK63" s="861"/>
      <c r="AL63" s="856"/>
      <c r="AM63" s="856"/>
      <c r="AN63" s="856"/>
      <c r="AO63" s="856"/>
      <c r="AP63" s="859"/>
      <c r="AQ63" s="859"/>
      <c r="AR63" s="859"/>
      <c r="AS63" s="859"/>
      <c r="AT63" s="859"/>
      <c r="AU63" s="859"/>
      <c r="AV63" s="859"/>
      <c r="AW63" s="859"/>
      <c r="AX63" s="859"/>
      <c r="AY63" s="859"/>
      <c r="AZ63" s="863"/>
      <c r="BA63" s="863"/>
      <c r="BB63" s="863"/>
      <c r="BC63" s="863"/>
      <c r="BD63" s="863"/>
      <c r="BE63" s="864"/>
      <c r="BF63" s="864"/>
      <c r="BG63" s="864"/>
      <c r="BH63" s="864"/>
      <c r="BI63" s="865"/>
      <c r="BJ63" s="866" t="s">
        <v>141</v>
      </c>
      <c r="BK63" s="867"/>
      <c r="BL63" s="867"/>
      <c r="BM63" s="867"/>
      <c r="BN63" s="868"/>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415</v>
      </c>
      <c r="B66" s="730"/>
      <c r="C66" s="730"/>
      <c r="D66" s="730"/>
      <c r="E66" s="730"/>
      <c r="F66" s="730"/>
      <c r="G66" s="730"/>
      <c r="H66" s="730"/>
      <c r="I66" s="730"/>
      <c r="J66" s="730"/>
      <c r="K66" s="730"/>
      <c r="L66" s="730"/>
      <c r="M66" s="730"/>
      <c r="N66" s="730"/>
      <c r="O66" s="730"/>
      <c r="P66" s="731"/>
      <c r="Q66" s="725" t="s">
        <v>395</v>
      </c>
      <c r="R66" s="721"/>
      <c r="S66" s="721"/>
      <c r="T66" s="721"/>
      <c r="U66" s="722"/>
      <c r="V66" s="725" t="s">
        <v>396</v>
      </c>
      <c r="W66" s="721"/>
      <c r="X66" s="721"/>
      <c r="Y66" s="721"/>
      <c r="Z66" s="722"/>
      <c r="AA66" s="725" t="s">
        <v>416</v>
      </c>
      <c r="AB66" s="721"/>
      <c r="AC66" s="721"/>
      <c r="AD66" s="721"/>
      <c r="AE66" s="722"/>
      <c r="AF66" s="869" t="s">
        <v>417</v>
      </c>
      <c r="AG66" s="815"/>
      <c r="AH66" s="815"/>
      <c r="AI66" s="815"/>
      <c r="AJ66" s="870"/>
      <c r="AK66" s="725" t="s">
        <v>418</v>
      </c>
      <c r="AL66" s="730"/>
      <c r="AM66" s="730"/>
      <c r="AN66" s="730"/>
      <c r="AO66" s="731"/>
      <c r="AP66" s="725" t="s">
        <v>419</v>
      </c>
      <c r="AQ66" s="721"/>
      <c r="AR66" s="721"/>
      <c r="AS66" s="721"/>
      <c r="AT66" s="722"/>
      <c r="AU66" s="725" t="s">
        <v>420</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74"/>
      <c r="BT66" s="875"/>
      <c r="BU66" s="875"/>
      <c r="BV66" s="875"/>
      <c r="BW66" s="875"/>
      <c r="BX66" s="875"/>
      <c r="BY66" s="875"/>
      <c r="BZ66" s="875"/>
      <c r="CA66" s="875"/>
      <c r="CB66" s="875"/>
      <c r="CC66" s="875"/>
      <c r="CD66" s="875"/>
      <c r="CE66" s="875"/>
      <c r="CF66" s="875"/>
      <c r="CG66" s="880"/>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71"/>
      <c r="AG67" s="818"/>
      <c r="AH67" s="818"/>
      <c r="AI67" s="818"/>
      <c r="AJ67" s="872"/>
      <c r="AK67" s="873"/>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74"/>
      <c r="BT67" s="875"/>
      <c r="BU67" s="875"/>
      <c r="BV67" s="875"/>
      <c r="BW67" s="875"/>
      <c r="BX67" s="875"/>
      <c r="BY67" s="875"/>
      <c r="BZ67" s="875"/>
      <c r="CA67" s="875"/>
      <c r="CB67" s="875"/>
      <c r="CC67" s="875"/>
      <c r="CD67" s="875"/>
      <c r="CE67" s="875"/>
      <c r="CF67" s="875"/>
      <c r="CG67" s="880"/>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230"/>
    </row>
    <row r="68" spans="1:131" ht="26.25" customHeight="1" thickTop="1" x14ac:dyDescent="0.2">
      <c r="A68" s="236">
        <v>1</v>
      </c>
      <c r="B68" s="884" t="s">
        <v>581</v>
      </c>
      <c r="C68" s="821"/>
      <c r="D68" s="821"/>
      <c r="E68" s="821"/>
      <c r="F68" s="821"/>
      <c r="G68" s="821"/>
      <c r="H68" s="821"/>
      <c r="I68" s="821"/>
      <c r="J68" s="821"/>
      <c r="K68" s="821"/>
      <c r="L68" s="821"/>
      <c r="M68" s="821"/>
      <c r="N68" s="821"/>
      <c r="O68" s="821"/>
      <c r="P68" s="885"/>
      <c r="Q68" s="886">
        <v>790</v>
      </c>
      <c r="R68" s="881"/>
      <c r="S68" s="881"/>
      <c r="T68" s="881"/>
      <c r="U68" s="881"/>
      <c r="V68" s="881">
        <v>777</v>
      </c>
      <c r="W68" s="881"/>
      <c r="X68" s="881"/>
      <c r="Y68" s="881"/>
      <c r="Z68" s="881"/>
      <c r="AA68" s="881">
        <v>14</v>
      </c>
      <c r="AB68" s="881"/>
      <c r="AC68" s="881"/>
      <c r="AD68" s="881"/>
      <c r="AE68" s="881"/>
      <c r="AF68" s="881">
        <v>14</v>
      </c>
      <c r="AG68" s="881"/>
      <c r="AH68" s="881"/>
      <c r="AI68" s="881"/>
      <c r="AJ68" s="881"/>
      <c r="AK68" s="881">
        <v>0</v>
      </c>
      <c r="AL68" s="881"/>
      <c r="AM68" s="881"/>
      <c r="AN68" s="881"/>
      <c r="AO68" s="881"/>
      <c r="AP68" s="881">
        <v>1349</v>
      </c>
      <c r="AQ68" s="881"/>
      <c r="AR68" s="881"/>
      <c r="AS68" s="881"/>
      <c r="AT68" s="881"/>
      <c r="AU68" s="881">
        <v>1312</v>
      </c>
      <c r="AV68" s="881"/>
      <c r="AW68" s="881"/>
      <c r="AX68" s="881"/>
      <c r="AY68" s="881"/>
      <c r="AZ68" s="882"/>
      <c r="BA68" s="882"/>
      <c r="BB68" s="882"/>
      <c r="BC68" s="882"/>
      <c r="BD68" s="883"/>
      <c r="BE68" s="241"/>
      <c r="BF68" s="241"/>
      <c r="BG68" s="241"/>
      <c r="BH68" s="241"/>
      <c r="BI68" s="241"/>
      <c r="BJ68" s="241"/>
      <c r="BK68" s="241"/>
      <c r="BL68" s="241"/>
      <c r="BM68" s="241"/>
      <c r="BN68" s="241"/>
      <c r="BO68" s="241"/>
      <c r="BP68" s="241"/>
      <c r="BQ68" s="238">
        <v>62</v>
      </c>
      <c r="BR68" s="243"/>
      <c r="BS68" s="874"/>
      <c r="BT68" s="875"/>
      <c r="BU68" s="875"/>
      <c r="BV68" s="875"/>
      <c r="BW68" s="875"/>
      <c r="BX68" s="875"/>
      <c r="BY68" s="875"/>
      <c r="BZ68" s="875"/>
      <c r="CA68" s="875"/>
      <c r="CB68" s="875"/>
      <c r="CC68" s="875"/>
      <c r="CD68" s="875"/>
      <c r="CE68" s="875"/>
      <c r="CF68" s="875"/>
      <c r="CG68" s="880"/>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230"/>
    </row>
    <row r="69" spans="1:131" ht="26.25" customHeight="1" x14ac:dyDescent="0.2">
      <c r="A69" s="238">
        <v>2</v>
      </c>
      <c r="B69" s="887" t="s">
        <v>582</v>
      </c>
      <c r="C69" s="843"/>
      <c r="D69" s="843"/>
      <c r="E69" s="843"/>
      <c r="F69" s="843"/>
      <c r="G69" s="843"/>
      <c r="H69" s="843"/>
      <c r="I69" s="843"/>
      <c r="J69" s="843"/>
      <c r="K69" s="843"/>
      <c r="L69" s="843"/>
      <c r="M69" s="843"/>
      <c r="N69" s="843"/>
      <c r="O69" s="843"/>
      <c r="P69" s="888"/>
      <c r="Q69" s="889">
        <v>17</v>
      </c>
      <c r="R69" s="846"/>
      <c r="S69" s="846"/>
      <c r="T69" s="846"/>
      <c r="U69" s="846"/>
      <c r="V69" s="846">
        <v>14</v>
      </c>
      <c r="W69" s="846"/>
      <c r="X69" s="846"/>
      <c r="Y69" s="846"/>
      <c r="Z69" s="846"/>
      <c r="AA69" s="846">
        <v>3</v>
      </c>
      <c r="AB69" s="846"/>
      <c r="AC69" s="846"/>
      <c r="AD69" s="846"/>
      <c r="AE69" s="846"/>
      <c r="AF69" s="846">
        <v>3</v>
      </c>
      <c r="AG69" s="846"/>
      <c r="AH69" s="846"/>
      <c r="AI69" s="846"/>
      <c r="AJ69" s="846"/>
      <c r="AK69" s="846">
        <v>0</v>
      </c>
      <c r="AL69" s="846"/>
      <c r="AM69" s="846"/>
      <c r="AN69" s="846"/>
      <c r="AO69" s="846"/>
      <c r="AP69" s="846">
        <v>0</v>
      </c>
      <c r="AQ69" s="846"/>
      <c r="AR69" s="846"/>
      <c r="AS69" s="846"/>
      <c r="AT69" s="846"/>
      <c r="AU69" s="846">
        <v>0</v>
      </c>
      <c r="AV69" s="846"/>
      <c r="AW69" s="846"/>
      <c r="AX69" s="846"/>
      <c r="AY69" s="846"/>
      <c r="AZ69" s="847"/>
      <c r="BA69" s="847"/>
      <c r="BB69" s="847"/>
      <c r="BC69" s="847"/>
      <c r="BD69" s="848"/>
      <c r="BE69" s="241"/>
      <c r="BF69" s="241"/>
      <c r="BG69" s="241"/>
      <c r="BH69" s="241"/>
      <c r="BI69" s="241"/>
      <c r="BJ69" s="241"/>
      <c r="BK69" s="241"/>
      <c r="BL69" s="241"/>
      <c r="BM69" s="241"/>
      <c r="BN69" s="241"/>
      <c r="BO69" s="241"/>
      <c r="BP69" s="241"/>
      <c r="BQ69" s="238">
        <v>63</v>
      </c>
      <c r="BR69" s="243"/>
      <c r="BS69" s="874"/>
      <c r="BT69" s="875"/>
      <c r="BU69" s="875"/>
      <c r="BV69" s="875"/>
      <c r="BW69" s="875"/>
      <c r="BX69" s="875"/>
      <c r="BY69" s="875"/>
      <c r="BZ69" s="875"/>
      <c r="CA69" s="875"/>
      <c r="CB69" s="875"/>
      <c r="CC69" s="875"/>
      <c r="CD69" s="875"/>
      <c r="CE69" s="875"/>
      <c r="CF69" s="875"/>
      <c r="CG69" s="880"/>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230"/>
    </row>
    <row r="70" spans="1:131" ht="26.25" customHeight="1" x14ac:dyDescent="0.2">
      <c r="A70" s="238">
        <v>3</v>
      </c>
      <c r="B70" s="887"/>
      <c r="C70" s="843"/>
      <c r="D70" s="843"/>
      <c r="E70" s="843"/>
      <c r="F70" s="843"/>
      <c r="G70" s="843"/>
      <c r="H70" s="843"/>
      <c r="I70" s="843"/>
      <c r="J70" s="843"/>
      <c r="K70" s="843"/>
      <c r="L70" s="843"/>
      <c r="M70" s="843"/>
      <c r="N70" s="843"/>
      <c r="O70" s="843"/>
      <c r="P70" s="888"/>
      <c r="Q70" s="889"/>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6"/>
      <c r="AY70" s="846"/>
      <c r="AZ70" s="847"/>
      <c r="BA70" s="847"/>
      <c r="BB70" s="847"/>
      <c r="BC70" s="847"/>
      <c r="BD70" s="848"/>
      <c r="BE70" s="241"/>
      <c r="BF70" s="241"/>
      <c r="BG70" s="241"/>
      <c r="BH70" s="241"/>
      <c r="BI70" s="241"/>
      <c r="BJ70" s="241"/>
      <c r="BK70" s="241"/>
      <c r="BL70" s="241"/>
      <c r="BM70" s="241"/>
      <c r="BN70" s="241"/>
      <c r="BO70" s="241"/>
      <c r="BP70" s="241"/>
      <c r="BQ70" s="238">
        <v>64</v>
      </c>
      <c r="BR70" s="243"/>
      <c r="BS70" s="874"/>
      <c r="BT70" s="875"/>
      <c r="BU70" s="875"/>
      <c r="BV70" s="875"/>
      <c r="BW70" s="875"/>
      <c r="BX70" s="875"/>
      <c r="BY70" s="875"/>
      <c r="BZ70" s="875"/>
      <c r="CA70" s="875"/>
      <c r="CB70" s="875"/>
      <c r="CC70" s="875"/>
      <c r="CD70" s="875"/>
      <c r="CE70" s="875"/>
      <c r="CF70" s="875"/>
      <c r="CG70" s="880"/>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230"/>
    </row>
    <row r="71" spans="1:131" ht="26.25" customHeight="1" x14ac:dyDescent="0.2">
      <c r="A71" s="238">
        <v>4</v>
      </c>
      <c r="B71" s="887"/>
      <c r="C71" s="843"/>
      <c r="D71" s="843"/>
      <c r="E71" s="843"/>
      <c r="F71" s="843"/>
      <c r="G71" s="843"/>
      <c r="H71" s="843"/>
      <c r="I71" s="843"/>
      <c r="J71" s="843"/>
      <c r="K71" s="843"/>
      <c r="L71" s="843"/>
      <c r="M71" s="843"/>
      <c r="N71" s="843"/>
      <c r="O71" s="843"/>
      <c r="P71" s="888"/>
      <c r="Q71" s="889"/>
      <c r="R71" s="846"/>
      <c r="S71" s="846"/>
      <c r="T71" s="846"/>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846"/>
      <c r="AU71" s="846"/>
      <c r="AV71" s="846"/>
      <c r="AW71" s="846"/>
      <c r="AX71" s="846"/>
      <c r="AY71" s="846"/>
      <c r="AZ71" s="847"/>
      <c r="BA71" s="847"/>
      <c r="BB71" s="847"/>
      <c r="BC71" s="847"/>
      <c r="BD71" s="848"/>
      <c r="BE71" s="241"/>
      <c r="BF71" s="241"/>
      <c r="BG71" s="241"/>
      <c r="BH71" s="241"/>
      <c r="BI71" s="241"/>
      <c r="BJ71" s="241"/>
      <c r="BK71" s="241"/>
      <c r="BL71" s="241"/>
      <c r="BM71" s="241"/>
      <c r="BN71" s="241"/>
      <c r="BO71" s="241"/>
      <c r="BP71" s="241"/>
      <c r="BQ71" s="238">
        <v>65</v>
      </c>
      <c r="BR71" s="243"/>
      <c r="BS71" s="874"/>
      <c r="BT71" s="875"/>
      <c r="BU71" s="875"/>
      <c r="BV71" s="875"/>
      <c r="BW71" s="875"/>
      <c r="BX71" s="875"/>
      <c r="BY71" s="875"/>
      <c r="BZ71" s="875"/>
      <c r="CA71" s="875"/>
      <c r="CB71" s="875"/>
      <c r="CC71" s="875"/>
      <c r="CD71" s="875"/>
      <c r="CE71" s="875"/>
      <c r="CF71" s="875"/>
      <c r="CG71" s="880"/>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230"/>
    </row>
    <row r="72" spans="1:131" ht="26.25" customHeight="1" x14ac:dyDescent="0.2">
      <c r="A72" s="238">
        <v>5</v>
      </c>
      <c r="B72" s="887"/>
      <c r="C72" s="843"/>
      <c r="D72" s="843"/>
      <c r="E72" s="843"/>
      <c r="F72" s="843"/>
      <c r="G72" s="843"/>
      <c r="H72" s="843"/>
      <c r="I72" s="843"/>
      <c r="J72" s="843"/>
      <c r="K72" s="843"/>
      <c r="L72" s="843"/>
      <c r="M72" s="843"/>
      <c r="N72" s="843"/>
      <c r="O72" s="843"/>
      <c r="P72" s="888"/>
      <c r="Q72" s="889"/>
      <c r="R72" s="846"/>
      <c r="S72" s="846"/>
      <c r="T72" s="846"/>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6"/>
      <c r="AT72" s="846"/>
      <c r="AU72" s="846"/>
      <c r="AV72" s="846"/>
      <c r="AW72" s="846"/>
      <c r="AX72" s="846"/>
      <c r="AY72" s="846"/>
      <c r="AZ72" s="847"/>
      <c r="BA72" s="847"/>
      <c r="BB72" s="847"/>
      <c r="BC72" s="847"/>
      <c r="BD72" s="848"/>
      <c r="BE72" s="241"/>
      <c r="BF72" s="241"/>
      <c r="BG72" s="241"/>
      <c r="BH72" s="241"/>
      <c r="BI72" s="241"/>
      <c r="BJ72" s="241"/>
      <c r="BK72" s="241"/>
      <c r="BL72" s="241"/>
      <c r="BM72" s="241"/>
      <c r="BN72" s="241"/>
      <c r="BO72" s="241"/>
      <c r="BP72" s="241"/>
      <c r="BQ72" s="238">
        <v>66</v>
      </c>
      <c r="BR72" s="243"/>
      <c r="BS72" s="874"/>
      <c r="BT72" s="875"/>
      <c r="BU72" s="875"/>
      <c r="BV72" s="875"/>
      <c r="BW72" s="875"/>
      <c r="BX72" s="875"/>
      <c r="BY72" s="875"/>
      <c r="BZ72" s="875"/>
      <c r="CA72" s="875"/>
      <c r="CB72" s="875"/>
      <c r="CC72" s="875"/>
      <c r="CD72" s="875"/>
      <c r="CE72" s="875"/>
      <c r="CF72" s="875"/>
      <c r="CG72" s="880"/>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230"/>
    </row>
    <row r="73" spans="1:131" ht="26.25" customHeight="1" x14ac:dyDescent="0.2">
      <c r="A73" s="238">
        <v>6</v>
      </c>
      <c r="B73" s="887"/>
      <c r="C73" s="843"/>
      <c r="D73" s="843"/>
      <c r="E73" s="843"/>
      <c r="F73" s="843"/>
      <c r="G73" s="843"/>
      <c r="H73" s="843"/>
      <c r="I73" s="843"/>
      <c r="J73" s="843"/>
      <c r="K73" s="843"/>
      <c r="L73" s="843"/>
      <c r="M73" s="843"/>
      <c r="N73" s="843"/>
      <c r="O73" s="843"/>
      <c r="P73" s="888"/>
      <c r="Q73" s="889"/>
      <c r="R73" s="846"/>
      <c r="S73" s="846"/>
      <c r="T73" s="846"/>
      <c r="U73" s="846"/>
      <c r="V73" s="846"/>
      <c r="W73" s="846"/>
      <c r="X73" s="846"/>
      <c r="Y73" s="846"/>
      <c r="Z73" s="846"/>
      <c r="AA73" s="846"/>
      <c r="AB73" s="846"/>
      <c r="AC73" s="846"/>
      <c r="AD73" s="846"/>
      <c r="AE73" s="846"/>
      <c r="AF73" s="846"/>
      <c r="AG73" s="846"/>
      <c r="AH73" s="846"/>
      <c r="AI73" s="846"/>
      <c r="AJ73" s="846"/>
      <c r="AK73" s="846"/>
      <c r="AL73" s="846"/>
      <c r="AM73" s="846"/>
      <c r="AN73" s="846"/>
      <c r="AO73" s="846"/>
      <c r="AP73" s="846"/>
      <c r="AQ73" s="846"/>
      <c r="AR73" s="846"/>
      <c r="AS73" s="846"/>
      <c r="AT73" s="846"/>
      <c r="AU73" s="846"/>
      <c r="AV73" s="846"/>
      <c r="AW73" s="846"/>
      <c r="AX73" s="846"/>
      <c r="AY73" s="846"/>
      <c r="AZ73" s="847"/>
      <c r="BA73" s="847"/>
      <c r="BB73" s="847"/>
      <c r="BC73" s="847"/>
      <c r="BD73" s="848"/>
      <c r="BE73" s="241"/>
      <c r="BF73" s="241"/>
      <c r="BG73" s="241"/>
      <c r="BH73" s="241"/>
      <c r="BI73" s="241"/>
      <c r="BJ73" s="241"/>
      <c r="BK73" s="241"/>
      <c r="BL73" s="241"/>
      <c r="BM73" s="241"/>
      <c r="BN73" s="241"/>
      <c r="BO73" s="241"/>
      <c r="BP73" s="241"/>
      <c r="BQ73" s="238">
        <v>67</v>
      </c>
      <c r="BR73" s="243"/>
      <c r="BS73" s="874"/>
      <c r="BT73" s="875"/>
      <c r="BU73" s="875"/>
      <c r="BV73" s="875"/>
      <c r="BW73" s="875"/>
      <c r="BX73" s="875"/>
      <c r="BY73" s="875"/>
      <c r="BZ73" s="875"/>
      <c r="CA73" s="875"/>
      <c r="CB73" s="875"/>
      <c r="CC73" s="875"/>
      <c r="CD73" s="875"/>
      <c r="CE73" s="875"/>
      <c r="CF73" s="875"/>
      <c r="CG73" s="880"/>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230"/>
    </row>
    <row r="74" spans="1:131" ht="26.25" customHeight="1" x14ac:dyDescent="0.2">
      <c r="A74" s="238">
        <v>7</v>
      </c>
      <c r="B74" s="887"/>
      <c r="C74" s="843"/>
      <c r="D74" s="843"/>
      <c r="E74" s="843"/>
      <c r="F74" s="843"/>
      <c r="G74" s="843"/>
      <c r="H74" s="843"/>
      <c r="I74" s="843"/>
      <c r="J74" s="843"/>
      <c r="K74" s="843"/>
      <c r="L74" s="843"/>
      <c r="M74" s="843"/>
      <c r="N74" s="843"/>
      <c r="O74" s="843"/>
      <c r="P74" s="888"/>
      <c r="Q74" s="889"/>
      <c r="R74" s="846"/>
      <c r="S74" s="846"/>
      <c r="T74" s="846"/>
      <c r="U74" s="846"/>
      <c r="V74" s="846"/>
      <c r="W74" s="846"/>
      <c r="X74" s="846"/>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847"/>
      <c r="BA74" s="847"/>
      <c r="BB74" s="847"/>
      <c r="BC74" s="847"/>
      <c r="BD74" s="848"/>
      <c r="BE74" s="241"/>
      <c r="BF74" s="241"/>
      <c r="BG74" s="241"/>
      <c r="BH74" s="241"/>
      <c r="BI74" s="241"/>
      <c r="BJ74" s="241"/>
      <c r="BK74" s="241"/>
      <c r="BL74" s="241"/>
      <c r="BM74" s="241"/>
      <c r="BN74" s="241"/>
      <c r="BO74" s="241"/>
      <c r="BP74" s="241"/>
      <c r="BQ74" s="238">
        <v>68</v>
      </c>
      <c r="BR74" s="243"/>
      <c r="BS74" s="874"/>
      <c r="BT74" s="875"/>
      <c r="BU74" s="875"/>
      <c r="BV74" s="875"/>
      <c r="BW74" s="875"/>
      <c r="BX74" s="875"/>
      <c r="BY74" s="875"/>
      <c r="BZ74" s="875"/>
      <c r="CA74" s="875"/>
      <c r="CB74" s="875"/>
      <c r="CC74" s="875"/>
      <c r="CD74" s="875"/>
      <c r="CE74" s="875"/>
      <c r="CF74" s="875"/>
      <c r="CG74" s="880"/>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230"/>
    </row>
    <row r="75" spans="1:131" ht="26.25" customHeight="1" x14ac:dyDescent="0.2">
      <c r="A75" s="238">
        <v>8</v>
      </c>
      <c r="B75" s="887"/>
      <c r="C75" s="843"/>
      <c r="D75" s="843"/>
      <c r="E75" s="843"/>
      <c r="F75" s="843"/>
      <c r="G75" s="843"/>
      <c r="H75" s="843"/>
      <c r="I75" s="843"/>
      <c r="J75" s="843"/>
      <c r="K75" s="843"/>
      <c r="L75" s="843"/>
      <c r="M75" s="843"/>
      <c r="N75" s="843"/>
      <c r="O75" s="843"/>
      <c r="P75" s="888"/>
      <c r="Q75" s="890"/>
      <c r="R75" s="837"/>
      <c r="S75" s="837"/>
      <c r="T75" s="837"/>
      <c r="U75" s="838"/>
      <c r="V75" s="836"/>
      <c r="W75" s="837"/>
      <c r="X75" s="837"/>
      <c r="Y75" s="837"/>
      <c r="Z75" s="838"/>
      <c r="AA75" s="836"/>
      <c r="AB75" s="837"/>
      <c r="AC75" s="837"/>
      <c r="AD75" s="837"/>
      <c r="AE75" s="838"/>
      <c r="AF75" s="836"/>
      <c r="AG75" s="837"/>
      <c r="AH75" s="837"/>
      <c r="AI75" s="837"/>
      <c r="AJ75" s="838"/>
      <c r="AK75" s="836"/>
      <c r="AL75" s="837"/>
      <c r="AM75" s="837"/>
      <c r="AN75" s="837"/>
      <c r="AO75" s="838"/>
      <c r="AP75" s="836"/>
      <c r="AQ75" s="837"/>
      <c r="AR75" s="837"/>
      <c r="AS75" s="837"/>
      <c r="AT75" s="838"/>
      <c r="AU75" s="836"/>
      <c r="AV75" s="837"/>
      <c r="AW75" s="837"/>
      <c r="AX75" s="837"/>
      <c r="AY75" s="838"/>
      <c r="AZ75" s="847"/>
      <c r="BA75" s="847"/>
      <c r="BB75" s="847"/>
      <c r="BC75" s="847"/>
      <c r="BD75" s="848"/>
      <c r="BE75" s="241"/>
      <c r="BF75" s="241"/>
      <c r="BG75" s="241"/>
      <c r="BH75" s="241"/>
      <c r="BI75" s="241"/>
      <c r="BJ75" s="241"/>
      <c r="BK75" s="241"/>
      <c r="BL75" s="241"/>
      <c r="BM75" s="241"/>
      <c r="BN75" s="241"/>
      <c r="BO75" s="241"/>
      <c r="BP75" s="241"/>
      <c r="BQ75" s="238">
        <v>69</v>
      </c>
      <c r="BR75" s="243"/>
      <c r="BS75" s="874"/>
      <c r="BT75" s="875"/>
      <c r="BU75" s="875"/>
      <c r="BV75" s="875"/>
      <c r="BW75" s="875"/>
      <c r="BX75" s="875"/>
      <c r="BY75" s="875"/>
      <c r="BZ75" s="875"/>
      <c r="CA75" s="875"/>
      <c r="CB75" s="875"/>
      <c r="CC75" s="875"/>
      <c r="CD75" s="875"/>
      <c r="CE75" s="875"/>
      <c r="CF75" s="875"/>
      <c r="CG75" s="880"/>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230"/>
    </row>
    <row r="76" spans="1:131" ht="26.25" customHeight="1" x14ac:dyDescent="0.2">
      <c r="A76" s="238">
        <v>9</v>
      </c>
      <c r="B76" s="887"/>
      <c r="C76" s="843"/>
      <c r="D76" s="843"/>
      <c r="E76" s="843"/>
      <c r="F76" s="843"/>
      <c r="G76" s="843"/>
      <c r="H76" s="843"/>
      <c r="I76" s="843"/>
      <c r="J76" s="843"/>
      <c r="K76" s="843"/>
      <c r="L76" s="843"/>
      <c r="M76" s="843"/>
      <c r="N76" s="843"/>
      <c r="O76" s="843"/>
      <c r="P76" s="888"/>
      <c r="Q76" s="890"/>
      <c r="R76" s="837"/>
      <c r="S76" s="837"/>
      <c r="T76" s="837"/>
      <c r="U76" s="838"/>
      <c r="V76" s="836"/>
      <c r="W76" s="837"/>
      <c r="X76" s="837"/>
      <c r="Y76" s="837"/>
      <c r="Z76" s="838"/>
      <c r="AA76" s="836"/>
      <c r="AB76" s="837"/>
      <c r="AC76" s="837"/>
      <c r="AD76" s="837"/>
      <c r="AE76" s="838"/>
      <c r="AF76" s="836"/>
      <c r="AG76" s="837"/>
      <c r="AH76" s="837"/>
      <c r="AI76" s="837"/>
      <c r="AJ76" s="838"/>
      <c r="AK76" s="836"/>
      <c r="AL76" s="837"/>
      <c r="AM76" s="837"/>
      <c r="AN76" s="837"/>
      <c r="AO76" s="838"/>
      <c r="AP76" s="836"/>
      <c r="AQ76" s="837"/>
      <c r="AR76" s="837"/>
      <c r="AS76" s="837"/>
      <c r="AT76" s="838"/>
      <c r="AU76" s="836"/>
      <c r="AV76" s="837"/>
      <c r="AW76" s="837"/>
      <c r="AX76" s="837"/>
      <c r="AY76" s="838"/>
      <c r="AZ76" s="847"/>
      <c r="BA76" s="847"/>
      <c r="BB76" s="847"/>
      <c r="BC76" s="847"/>
      <c r="BD76" s="848"/>
      <c r="BE76" s="241"/>
      <c r="BF76" s="241"/>
      <c r="BG76" s="241"/>
      <c r="BH76" s="241"/>
      <c r="BI76" s="241"/>
      <c r="BJ76" s="241"/>
      <c r="BK76" s="241"/>
      <c r="BL76" s="241"/>
      <c r="BM76" s="241"/>
      <c r="BN76" s="241"/>
      <c r="BO76" s="241"/>
      <c r="BP76" s="241"/>
      <c r="BQ76" s="238">
        <v>70</v>
      </c>
      <c r="BR76" s="243"/>
      <c r="BS76" s="874"/>
      <c r="BT76" s="875"/>
      <c r="BU76" s="875"/>
      <c r="BV76" s="875"/>
      <c r="BW76" s="875"/>
      <c r="BX76" s="875"/>
      <c r="BY76" s="875"/>
      <c r="BZ76" s="875"/>
      <c r="CA76" s="875"/>
      <c r="CB76" s="875"/>
      <c r="CC76" s="875"/>
      <c r="CD76" s="875"/>
      <c r="CE76" s="875"/>
      <c r="CF76" s="875"/>
      <c r="CG76" s="880"/>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230"/>
    </row>
    <row r="77" spans="1:131" ht="26.25" customHeight="1" x14ac:dyDescent="0.2">
      <c r="A77" s="238">
        <v>10</v>
      </c>
      <c r="B77" s="887"/>
      <c r="C77" s="843"/>
      <c r="D77" s="843"/>
      <c r="E77" s="843"/>
      <c r="F77" s="843"/>
      <c r="G77" s="843"/>
      <c r="H77" s="843"/>
      <c r="I77" s="843"/>
      <c r="J77" s="843"/>
      <c r="K77" s="843"/>
      <c r="L77" s="843"/>
      <c r="M77" s="843"/>
      <c r="N77" s="843"/>
      <c r="O77" s="843"/>
      <c r="P77" s="888"/>
      <c r="Q77" s="890"/>
      <c r="R77" s="837"/>
      <c r="S77" s="837"/>
      <c r="T77" s="837"/>
      <c r="U77" s="838"/>
      <c r="V77" s="836"/>
      <c r="W77" s="837"/>
      <c r="X77" s="837"/>
      <c r="Y77" s="837"/>
      <c r="Z77" s="838"/>
      <c r="AA77" s="836"/>
      <c r="AB77" s="837"/>
      <c r="AC77" s="837"/>
      <c r="AD77" s="837"/>
      <c r="AE77" s="838"/>
      <c r="AF77" s="836"/>
      <c r="AG77" s="837"/>
      <c r="AH77" s="837"/>
      <c r="AI77" s="837"/>
      <c r="AJ77" s="838"/>
      <c r="AK77" s="836"/>
      <c r="AL77" s="837"/>
      <c r="AM77" s="837"/>
      <c r="AN77" s="837"/>
      <c r="AO77" s="838"/>
      <c r="AP77" s="836"/>
      <c r="AQ77" s="837"/>
      <c r="AR77" s="837"/>
      <c r="AS77" s="837"/>
      <c r="AT77" s="838"/>
      <c r="AU77" s="836"/>
      <c r="AV77" s="837"/>
      <c r="AW77" s="837"/>
      <c r="AX77" s="837"/>
      <c r="AY77" s="838"/>
      <c r="AZ77" s="847"/>
      <c r="BA77" s="847"/>
      <c r="BB77" s="847"/>
      <c r="BC77" s="847"/>
      <c r="BD77" s="848"/>
      <c r="BE77" s="241"/>
      <c r="BF77" s="241"/>
      <c r="BG77" s="241"/>
      <c r="BH77" s="241"/>
      <c r="BI77" s="241"/>
      <c r="BJ77" s="241"/>
      <c r="BK77" s="241"/>
      <c r="BL77" s="241"/>
      <c r="BM77" s="241"/>
      <c r="BN77" s="241"/>
      <c r="BO77" s="241"/>
      <c r="BP77" s="241"/>
      <c r="BQ77" s="238">
        <v>71</v>
      </c>
      <c r="BR77" s="243"/>
      <c r="BS77" s="874"/>
      <c r="BT77" s="875"/>
      <c r="BU77" s="875"/>
      <c r="BV77" s="875"/>
      <c r="BW77" s="875"/>
      <c r="BX77" s="875"/>
      <c r="BY77" s="875"/>
      <c r="BZ77" s="875"/>
      <c r="CA77" s="875"/>
      <c r="CB77" s="875"/>
      <c r="CC77" s="875"/>
      <c r="CD77" s="875"/>
      <c r="CE77" s="875"/>
      <c r="CF77" s="875"/>
      <c r="CG77" s="880"/>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230"/>
    </row>
    <row r="78" spans="1:131" ht="26.25" customHeight="1" x14ac:dyDescent="0.2">
      <c r="A78" s="238">
        <v>11</v>
      </c>
      <c r="B78" s="887"/>
      <c r="C78" s="843"/>
      <c r="D78" s="843"/>
      <c r="E78" s="843"/>
      <c r="F78" s="843"/>
      <c r="G78" s="843"/>
      <c r="H78" s="843"/>
      <c r="I78" s="843"/>
      <c r="J78" s="843"/>
      <c r="K78" s="843"/>
      <c r="L78" s="843"/>
      <c r="M78" s="843"/>
      <c r="N78" s="843"/>
      <c r="O78" s="843"/>
      <c r="P78" s="888"/>
      <c r="Q78" s="889"/>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847"/>
      <c r="BA78" s="847"/>
      <c r="BB78" s="847"/>
      <c r="BC78" s="847"/>
      <c r="BD78" s="848"/>
      <c r="BE78" s="241"/>
      <c r="BF78" s="241"/>
      <c r="BG78" s="241"/>
      <c r="BH78" s="241"/>
      <c r="BI78" s="241"/>
      <c r="BJ78" s="230"/>
      <c r="BK78" s="230"/>
      <c r="BL78" s="230"/>
      <c r="BM78" s="230"/>
      <c r="BN78" s="230"/>
      <c r="BO78" s="241"/>
      <c r="BP78" s="241"/>
      <c r="BQ78" s="238">
        <v>72</v>
      </c>
      <c r="BR78" s="243"/>
      <c r="BS78" s="874"/>
      <c r="BT78" s="875"/>
      <c r="BU78" s="875"/>
      <c r="BV78" s="875"/>
      <c r="BW78" s="875"/>
      <c r="BX78" s="875"/>
      <c r="BY78" s="875"/>
      <c r="BZ78" s="875"/>
      <c r="CA78" s="875"/>
      <c r="CB78" s="875"/>
      <c r="CC78" s="875"/>
      <c r="CD78" s="875"/>
      <c r="CE78" s="875"/>
      <c r="CF78" s="875"/>
      <c r="CG78" s="880"/>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230"/>
    </row>
    <row r="79" spans="1:131" ht="26.25" customHeight="1" x14ac:dyDescent="0.2">
      <c r="A79" s="238">
        <v>12</v>
      </c>
      <c r="B79" s="887"/>
      <c r="C79" s="843"/>
      <c r="D79" s="843"/>
      <c r="E79" s="843"/>
      <c r="F79" s="843"/>
      <c r="G79" s="843"/>
      <c r="H79" s="843"/>
      <c r="I79" s="843"/>
      <c r="J79" s="843"/>
      <c r="K79" s="843"/>
      <c r="L79" s="843"/>
      <c r="M79" s="843"/>
      <c r="N79" s="843"/>
      <c r="O79" s="843"/>
      <c r="P79" s="888"/>
      <c r="Q79" s="889"/>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47"/>
      <c r="BA79" s="847"/>
      <c r="BB79" s="847"/>
      <c r="BC79" s="847"/>
      <c r="BD79" s="848"/>
      <c r="BE79" s="241"/>
      <c r="BF79" s="241"/>
      <c r="BG79" s="241"/>
      <c r="BH79" s="241"/>
      <c r="BI79" s="241"/>
      <c r="BJ79" s="230"/>
      <c r="BK79" s="230"/>
      <c r="BL79" s="230"/>
      <c r="BM79" s="230"/>
      <c r="BN79" s="230"/>
      <c r="BO79" s="241"/>
      <c r="BP79" s="241"/>
      <c r="BQ79" s="238">
        <v>73</v>
      </c>
      <c r="BR79" s="243"/>
      <c r="BS79" s="874"/>
      <c r="BT79" s="875"/>
      <c r="BU79" s="875"/>
      <c r="BV79" s="875"/>
      <c r="BW79" s="875"/>
      <c r="BX79" s="875"/>
      <c r="BY79" s="875"/>
      <c r="BZ79" s="875"/>
      <c r="CA79" s="875"/>
      <c r="CB79" s="875"/>
      <c r="CC79" s="875"/>
      <c r="CD79" s="875"/>
      <c r="CE79" s="875"/>
      <c r="CF79" s="875"/>
      <c r="CG79" s="880"/>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230"/>
    </row>
    <row r="80" spans="1:131" ht="26.25" customHeight="1" x14ac:dyDescent="0.2">
      <c r="A80" s="238">
        <v>13</v>
      </c>
      <c r="B80" s="887"/>
      <c r="C80" s="843"/>
      <c r="D80" s="843"/>
      <c r="E80" s="843"/>
      <c r="F80" s="843"/>
      <c r="G80" s="843"/>
      <c r="H80" s="843"/>
      <c r="I80" s="843"/>
      <c r="J80" s="843"/>
      <c r="K80" s="843"/>
      <c r="L80" s="843"/>
      <c r="M80" s="843"/>
      <c r="N80" s="843"/>
      <c r="O80" s="843"/>
      <c r="P80" s="888"/>
      <c r="Q80" s="889"/>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47"/>
      <c r="BA80" s="847"/>
      <c r="BB80" s="847"/>
      <c r="BC80" s="847"/>
      <c r="BD80" s="848"/>
      <c r="BE80" s="241"/>
      <c r="BF80" s="241"/>
      <c r="BG80" s="241"/>
      <c r="BH80" s="241"/>
      <c r="BI80" s="241"/>
      <c r="BJ80" s="241"/>
      <c r="BK80" s="241"/>
      <c r="BL80" s="241"/>
      <c r="BM80" s="241"/>
      <c r="BN80" s="241"/>
      <c r="BO80" s="241"/>
      <c r="BP80" s="241"/>
      <c r="BQ80" s="238">
        <v>74</v>
      </c>
      <c r="BR80" s="243"/>
      <c r="BS80" s="874"/>
      <c r="BT80" s="875"/>
      <c r="BU80" s="875"/>
      <c r="BV80" s="875"/>
      <c r="BW80" s="875"/>
      <c r="BX80" s="875"/>
      <c r="BY80" s="875"/>
      <c r="BZ80" s="875"/>
      <c r="CA80" s="875"/>
      <c r="CB80" s="875"/>
      <c r="CC80" s="875"/>
      <c r="CD80" s="875"/>
      <c r="CE80" s="875"/>
      <c r="CF80" s="875"/>
      <c r="CG80" s="880"/>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230"/>
    </row>
    <row r="81" spans="1:131" ht="26.25" customHeight="1" x14ac:dyDescent="0.2">
      <c r="A81" s="238">
        <v>14</v>
      </c>
      <c r="B81" s="887"/>
      <c r="C81" s="843"/>
      <c r="D81" s="843"/>
      <c r="E81" s="843"/>
      <c r="F81" s="843"/>
      <c r="G81" s="843"/>
      <c r="H81" s="843"/>
      <c r="I81" s="843"/>
      <c r="J81" s="843"/>
      <c r="K81" s="843"/>
      <c r="L81" s="843"/>
      <c r="M81" s="843"/>
      <c r="N81" s="843"/>
      <c r="O81" s="843"/>
      <c r="P81" s="888"/>
      <c r="Q81" s="889"/>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47"/>
      <c r="BA81" s="847"/>
      <c r="BB81" s="847"/>
      <c r="BC81" s="847"/>
      <c r="BD81" s="848"/>
      <c r="BE81" s="241"/>
      <c r="BF81" s="241"/>
      <c r="BG81" s="241"/>
      <c r="BH81" s="241"/>
      <c r="BI81" s="241"/>
      <c r="BJ81" s="241"/>
      <c r="BK81" s="241"/>
      <c r="BL81" s="241"/>
      <c r="BM81" s="241"/>
      <c r="BN81" s="241"/>
      <c r="BO81" s="241"/>
      <c r="BP81" s="241"/>
      <c r="BQ81" s="238">
        <v>75</v>
      </c>
      <c r="BR81" s="243"/>
      <c r="BS81" s="874"/>
      <c r="BT81" s="875"/>
      <c r="BU81" s="875"/>
      <c r="BV81" s="875"/>
      <c r="BW81" s="875"/>
      <c r="BX81" s="875"/>
      <c r="BY81" s="875"/>
      <c r="BZ81" s="875"/>
      <c r="CA81" s="875"/>
      <c r="CB81" s="875"/>
      <c r="CC81" s="875"/>
      <c r="CD81" s="875"/>
      <c r="CE81" s="875"/>
      <c r="CF81" s="875"/>
      <c r="CG81" s="880"/>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230"/>
    </row>
    <row r="82" spans="1:131" ht="26.25" customHeight="1" x14ac:dyDescent="0.2">
      <c r="A82" s="238">
        <v>15</v>
      </c>
      <c r="B82" s="887"/>
      <c r="C82" s="843"/>
      <c r="D82" s="843"/>
      <c r="E82" s="843"/>
      <c r="F82" s="843"/>
      <c r="G82" s="843"/>
      <c r="H82" s="843"/>
      <c r="I82" s="843"/>
      <c r="J82" s="843"/>
      <c r="K82" s="843"/>
      <c r="L82" s="843"/>
      <c r="M82" s="843"/>
      <c r="N82" s="843"/>
      <c r="O82" s="843"/>
      <c r="P82" s="888"/>
      <c r="Q82" s="889"/>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47"/>
      <c r="BA82" s="847"/>
      <c r="BB82" s="847"/>
      <c r="BC82" s="847"/>
      <c r="BD82" s="848"/>
      <c r="BE82" s="241"/>
      <c r="BF82" s="241"/>
      <c r="BG82" s="241"/>
      <c r="BH82" s="241"/>
      <c r="BI82" s="241"/>
      <c r="BJ82" s="241"/>
      <c r="BK82" s="241"/>
      <c r="BL82" s="241"/>
      <c r="BM82" s="241"/>
      <c r="BN82" s="241"/>
      <c r="BO82" s="241"/>
      <c r="BP82" s="241"/>
      <c r="BQ82" s="238">
        <v>76</v>
      </c>
      <c r="BR82" s="243"/>
      <c r="BS82" s="874"/>
      <c r="BT82" s="875"/>
      <c r="BU82" s="875"/>
      <c r="BV82" s="875"/>
      <c r="BW82" s="875"/>
      <c r="BX82" s="875"/>
      <c r="BY82" s="875"/>
      <c r="BZ82" s="875"/>
      <c r="CA82" s="875"/>
      <c r="CB82" s="875"/>
      <c r="CC82" s="875"/>
      <c r="CD82" s="875"/>
      <c r="CE82" s="875"/>
      <c r="CF82" s="875"/>
      <c r="CG82" s="880"/>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230"/>
    </row>
    <row r="83" spans="1:131" ht="26.25" customHeight="1" x14ac:dyDescent="0.2">
      <c r="A83" s="238">
        <v>16</v>
      </c>
      <c r="B83" s="887"/>
      <c r="C83" s="843"/>
      <c r="D83" s="843"/>
      <c r="E83" s="843"/>
      <c r="F83" s="843"/>
      <c r="G83" s="843"/>
      <c r="H83" s="843"/>
      <c r="I83" s="843"/>
      <c r="J83" s="843"/>
      <c r="K83" s="843"/>
      <c r="L83" s="843"/>
      <c r="M83" s="843"/>
      <c r="N83" s="843"/>
      <c r="O83" s="843"/>
      <c r="P83" s="888"/>
      <c r="Q83" s="889"/>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47"/>
      <c r="BA83" s="847"/>
      <c r="BB83" s="847"/>
      <c r="BC83" s="847"/>
      <c r="BD83" s="848"/>
      <c r="BE83" s="241"/>
      <c r="BF83" s="241"/>
      <c r="BG83" s="241"/>
      <c r="BH83" s="241"/>
      <c r="BI83" s="241"/>
      <c r="BJ83" s="241"/>
      <c r="BK83" s="241"/>
      <c r="BL83" s="241"/>
      <c r="BM83" s="241"/>
      <c r="BN83" s="241"/>
      <c r="BO83" s="241"/>
      <c r="BP83" s="241"/>
      <c r="BQ83" s="238">
        <v>77</v>
      </c>
      <c r="BR83" s="243"/>
      <c r="BS83" s="874"/>
      <c r="BT83" s="875"/>
      <c r="BU83" s="875"/>
      <c r="BV83" s="875"/>
      <c r="BW83" s="875"/>
      <c r="BX83" s="875"/>
      <c r="BY83" s="875"/>
      <c r="BZ83" s="875"/>
      <c r="CA83" s="875"/>
      <c r="CB83" s="875"/>
      <c r="CC83" s="875"/>
      <c r="CD83" s="875"/>
      <c r="CE83" s="875"/>
      <c r="CF83" s="875"/>
      <c r="CG83" s="880"/>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230"/>
    </row>
    <row r="84" spans="1:131" ht="26.25" customHeight="1" x14ac:dyDescent="0.2">
      <c r="A84" s="238">
        <v>17</v>
      </c>
      <c r="B84" s="887"/>
      <c r="C84" s="843"/>
      <c r="D84" s="843"/>
      <c r="E84" s="843"/>
      <c r="F84" s="843"/>
      <c r="G84" s="843"/>
      <c r="H84" s="843"/>
      <c r="I84" s="843"/>
      <c r="J84" s="843"/>
      <c r="K84" s="843"/>
      <c r="L84" s="843"/>
      <c r="M84" s="843"/>
      <c r="N84" s="843"/>
      <c r="O84" s="843"/>
      <c r="P84" s="888"/>
      <c r="Q84" s="889"/>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47"/>
      <c r="BA84" s="847"/>
      <c r="BB84" s="847"/>
      <c r="BC84" s="847"/>
      <c r="BD84" s="848"/>
      <c r="BE84" s="241"/>
      <c r="BF84" s="241"/>
      <c r="BG84" s="241"/>
      <c r="BH84" s="241"/>
      <c r="BI84" s="241"/>
      <c r="BJ84" s="241"/>
      <c r="BK84" s="241"/>
      <c r="BL84" s="241"/>
      <c r="BM84" s="241"/>
      <c r="BN84" s="241"/>
      <c r="BO84" s="241"/>
      <c r="BP84" s="241"/>
      <c r="BQ84" s="238">
        <v>78</v>
      </c>
      <c r="BR84" s="243"/>
      <c r="BS84" s="874"/>
      <c r="BT84" s="875"/>
      <c r="BU84" s="875"/>
      <c r="BV84" s="875"/>
      <c r="BW84" s="875"/>
      <c r="BX84" s="875"/>
      <c r="BY84" s="875"/>
      <c r="BZ84" s="875"/>
      <c r="CA84" s="875"/>
      <c r="CB84" s="875"/>
      <c r="CC84" s="875"/>
      <c r="CD84" s="875"/>
      <c r="CE84" s="875"/>
      <c r="CF84" s="875"/>
      <c r="CG84" s="880"/>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230"/>
    </row>
    <row r="85" spans="1:131" ht="26.25" customHeight="1" x14ac:dyDescent="0.2">
      <c r="A85" s="238">
        <v>18</v>
      </c>
      <c r="B85" s="887"/>
      <c r="C85" s="843"/>
      <c r="D85" s="843"/>
      <c r="E85" s="843"/>
      <c r="F85" s="843"/>
      <c r="G85" s="843"/>
      <c r="H85" s="843"/>
      <c r="I85" s="843"/>
      <c r="J85" s="843"/>
      <c r="K85" s="843"/>
      <c r="L85" s="843"/>
      <c r="M85" s="843"/>
      <c r="N85" s="843"/>
      <c r="O85" s="843"/>
      <c r="P85" s="888"/>
      <c r="Q85" s="889"/>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47"/>
      <c r="BA85" s="847"/>
      <c r="BB85" s="847"/>
      <c r="BC85" s="847"/>
      <c r="BD85" s="848"/>
      <c r="BE85" s="241"/>
      <c r="BF85" s="241"/>
      <c r="BG85" s="241"/>
      <c r="BH85" s="241"/>
      <c r="BI85" s="241"/>
      <c r="BJ85" s="241"/>
      <c r="BK85" s="241"/>
      <c r="BL85" s="241"/>
      <c r="BM85" s="241"/>
      <c r="BN85" s="241"/>
      <c r="BO85" s="241"/>
      <c r="BP85" s="241"/>
      <c r="BQ85" s="238">
        <v>79</v>
      </c>
      <c r="BR85" s="243"/>
      <c r="BS85" s="874"/>
      <c r="BT85" s="875"/>
      <c r="BU85" s="875"/>
      <c r="BV85" s="875"/>
      <c r="BW85" s="875"/>
      <c r="BX85" s="875"/>
      <c r="BY85" s="875"/>
      <c r="BZ85" s="875"/>
      <c r="CA85" s="875"/>
      <c r="CB85" s="875"/>
      <c r="CC85" s="875"/>
      <c r="CD85" s="875"/>
      <c r="CE85" s="875"/>
      <c r="CF85" s="875"/>
      <c r="CG85" s="880"/>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230"/>
    </row>
    <row r="86" spans="1:131" ht="26.25" customHeight="1" x14ac:dyDescent="0.2">
      <c r="A86" s="238">
        <v>19</v>
      </c>
      <c r="B86" s="887"/>
      <c r="C86" s="843"/>
      <c r="D86" s="843"/>
      <c r="E86" s="843"/>
      <c r="F86" s="843"/>
      <c r="G86" s="843"/>
      <c r="H86" s="843"/>
      <c r="I86" s="843"/>
      <c r="J86" s="843"/>
      <c r="K86" s="843"/>
      <c r="L86" s="843"/>
      <c r="M86" s="843"/>
      <c r="N86" s="843"/>
      <c r="O86" s="843"/>
      <c r="P86" s="888"/>
      <c r="Q86" s="889"/>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47"/>
      <c r="BA86" s="847"/>
      <c r="BB86" s="847"/>
      <c r="BC86" s="847"/>
      <c r="BD86" s="848"/>
      <c r="BE86" s="241"/>
      <c r="BF86" s="241"/>
      <c r="BG86" s="241"/>
      <c r="BH86" s="241"/>
      <c r="BI86" s="241"/>
      <c r="BJ86" s="241"/>
      <c r="BK86" s="241"/>
      <c r="BL86" s="241"/>
      <c r="BM86" s="241"/>
      <c r="BN86" s="241"/>
      <c r="BO86" s="241"/>
      <c r="BP86" s="241"/>
      <c r="BQ86" s="238">
        <v>80</v>
      </c>
      <c r="BR86" s="243"/>
      <c r="BS86" s="874"/>
      <c r="BT86" s="875"/>
      <c r="BU86" s="875"/>
      <c r="BV86" s="875"/>
      <c r="BW86" s="875"/>
      <c r="BX86" s="875"/>
      <c r="BY86" s="875"/>
      <c r="BZ86" s="875"/>
      <c r="CA86" s="875"/>
      <c r="CB86" s="875"/>
      <c r="CC86" s="875"/>
      <c r="CD86" s="875"/>
      <c r="CE86" s="875"/>
      <c r="CF86" s="875"/>
      <c r="CG86" s="880"/>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230"/>
    </row>
    <row r="87" spans="1:131" ht="26.25" customHeight="1" x14ac:dyDescent="0.2">
      <c r="A87" s="244">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41"/>
      <c r="BF87" s="241"/>
      <c r="BG87" s="241"/>
      <c r="BH87" s="241"/>
      <c r="BI87" s="241"/>
      <c r="BJ87" s="241"/>
      <c r="BK87" s="241"/>
      <c r="BL87" s="241"/>
      <c r="BM87" s="241"/>
      <c r="BN87" s="241"/>
      <c r="BO87" s="241"/>
      <c r="BP87" s="241"/>
      <c r="BQ87" s="238">
        <v>81</v>
      </c>
      <c r="BR87" s="243"/>
      <c r="BS87" s="874"/>
      <c r="BT87" s="875"/>
      <c r="BU87" s="875"/>
      <c r="BV87" s="875"/>
      <c r="BW87" s="875"/>
      <c r="BX87" s="875"/>
      <c r="BY87" s="875"/>
      <c r="BZ87" s="875"/>
      <c r="CA87" s="875"/>
      <c r="CB87" s="875"/>
      <c r="CC87" s="875"/>
      <c r="CD87" s="875"/>
      <c r="CE87" s="875"/>
      <c r="CF87" s="875"/>
      <c r="CG87" s="880"/>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230"/>
    </row>
    <row r="88" spans="1:131" ht="26.25" customHeight="1" thickBot="1" x14ac:dyDescent="0.25">
      <c r="A88" s="240" t="s">
        <v>391</v>
      </c>
      <c r="B88" s="789" t="s">
        <v>421</v>
      </c>
      <c r="C88" s="790"/>
      <c r="D88" s="790"/>
      <c r="E88" s="790"/>
      <c r="F88" s="790"/>
      <c r="G88" s="790"/>
      <c r="H88" s="790"/>
      <c r="I88" s="790"/>
      <c r="J88" s="790"/>
      <c r="K88" s="790"/>
      <c r="L88" s="790"/>
      <c r="M88" s="790"/>
      <c r="N88" s="790"/>
      <c r="O88" s="790"/>
      <c r="P88" s="791"/>
      <c r="Q88" s="855"/>
      <c r="R88" s="856"/>
      <c r="S88" s="856"/>
      <c r="T88" s="856"/>
      <c r="U88" s="856"/>
      <c r="V88" s="856"/>
      <c r="W88" s="856"/>
      <c r="X88" s="856"/>
      <c r="Y88" s="856"/>
      <c r="Z88" s="856"/>
      <c r="AA88" s="856"/>
      <c r="AB88" s="856"/>
      <c r="AC88" s="856"/>
      <c r="AD88" s="856"/>
      <c r="AE88" s="856"/>
      <c r="AF88" s="859"/>
      <c r="AG88" s="859"/>
      <c r="AH88" s="859"/>
      <c r="AI88" s="859"/>
      <c r="AJ88" s="859"/>
      <c r="AK88" s="856"/>
      <c r="AL88" s="856"/>
      <c r="AM88" s="856"/>
      <c r="AN88" s="856"/>
      <c r="AO88" s="856"/>
      <c r="AP88" s="859"/>
      <c r="AQ88" s="859"/>
      <c r="AR88" s="859"/>
      <c r="AS88" s="859"/>
      <c r="AT88" s="859"/>
      <c r="AU88" s="859"/>
      <c r="AV88" s="859"/>
      <c r="AW88" s="859"/>
      <c r="AX88" s="859"/>
      <c r="AY88" s="859"/>
      <c r="AZ88" s="864"/>
      <c r="BA88" s="864"/>
      <c r="BB88" s="864"/>
      <c r="BC88" s="864"/>
      <c r="BD88" s="865"/>
      <c r="BE88" s="241"/>
      <c r="BF88" s="241"/>
      <c r="BG88" s="241"/>
      <c r="BH88" s="241"/>
      <c r="BI88" s="241"/>
      <c r="BJ88" s="241"/>
      <c r="BK88" s="241"/>
      <c r="BL88" s="241"/>
      <c r="BM88" s="241"/>
      <c r="BN88" s="241"/>
      <c r="BO88" s="241"/>
      <c r="BP88" s="241"/>
      <c r="BQ88" s="238">
        <v>82</v>
      </c>
      <c r="BR88" s="243"/>
      <c r="BS88" s="874"/>
      <c r="BT88" s="875"/>
      <c r="BU88" s="875"/>
      <c r="BV88" s="875"/>
      <c r="BW88" s="875"/>
      <c r="BX88" s="875"/>
      <c r="BY88" s="875"/>
      <c r="BZ88" s="875"/>
      <c r="CA88" s="875"/>
      <c r="CB88" s="875"/>
      <c r="CC88" s="875"/>
      <c r="CD88" s="875"/>
      <c r="CE88" s="875"/>
      <c r="CF88" s="875"/>
      <c r="CG88" s="880"/>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4"/>
      <c r="BT89" s="875"/>
      <c r="BU89" s="875"/>
      <c r="BV89" s="875"/>
      <c r="BW89" s="875"/>
      <c r="BX89" s="875"/>
      <c r="BY89" s="875"/>
      <c r="BZ89" s="875"/>
      <c r="CA89" s="875"/>
      <c r="CB89" s="875"/>
      <c r="CC89" s="875"/>
      <c r="CD89" s="875"/>
      <c r="CE89" s="875"/>
      <c r="CF89" s="875"/>
      <c r="CG89" s="880"/>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4"/>
      <c r="BT90" s="875"/>
      <c r="BU90" s="875"/>
      <c r="BV90" s="875"/>
      <c r="BW90" s="875"/>
      <c r="BX90" s="875"/>
      <c r="BY90" s="875"/>
      <c r="BZ90" s="875"/>
      <c r="CA90" s="875"/>
      <c r="CB90" s="875"/>
      <c r="CC90" s="875"/>
      <c r="CD90" s="875"/>
      <c r="CE90" s="875"/>
      <c r="CF90" s="875"/>
      <c r="CG90" s="880"/>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4"/>
      <c r="BT91" s="875"/>
      <c r="BU91" s="875"/>
      <c r="BV91" s="875"/>
      <c r="BW91" s="875"/>
      <c r="BX91" s="875"/>
      <c r="BY91" s="875"/>
      <c r="BZ91" s="875"/>
      <c r="CA91" s="875"/>
      <c r="CB91" s="875"/>
      <c r="CC91" s="875"/>
      <c r="CD91" s="875"/>
      <c r="CE91" s="875"/>
      <c r="CF91" s="875"/>
      <c r="CG91" s="880"/>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4"/>
      <c r="BT92" s="875"/>
      <c r="BU92" s="875"/>
      <c r="BV92" s="875"/>
      <c r="BW92" s="875"/>
      <c r="BX92" s="875"/>
      <c r="BY92" s="875"/>
      <c r="BZ92" s="875"/>
      <c r="CA92" s="875"/>
      <c r="CB92" s="875"/>
      <c r="CC92" s="875"/>
      <c r="CD92" s="875"/>
      <c r="CE92" s="875"/>
      <c r="CF92" s="875"/>
      <c r="CG92" s="880"/>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4"/>
      <c r="BT93" s="875"/>
      <c r="BU93" s="875"/>
      <c r="BV93" s="875"/>
      <c r="BW93" s="875"/>
      <c r="BX93" s="875"/>
      <c r="BY93" s="875"/>
      <c r="BZ93" s="875"/>
      <c r="CA93" s="875"/>
      <c r="CB93" s="875"/>
      <c r="CC93" s="875"/>
      <c r="CD93" s="875"/>
      <c r="CE93" s="875"/>
      <c r="CF93" s="875"/>
      <c r="CG93" s="880"/>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4"/>
      <c r="BT94" s="875"/>
      <c r="BU94" s="875"/>
      <c r="BV94" s="875"/>
      <c r="BW94" s="875"/>
      <c r="BX94" s="875"/>
      <c r="BY94" s="875"/>
      <c r="BZ94" s="875"/>
      <c r="CA94" s="875"/>
      <c r="CB94" s="875"/>
      <c r="CC94" s="875"/>
      <c r="CD94" s="875"/>
      <c r="CE94" s="875"/>
      <c r="CF94" s="875"/>
      <c r="CG94" s="880"/>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4"/>
      <c r="BT95" s="875"/>
      <c r="BU95" s="875"/>
      <c r="BV95" s="875"/>
      <c r="BW95" s="875"/>
      <c r="BX95" s="875"/>
      <c r="BY95" s="875"/>
      <c r="BZ95" s="875"/>
      <c r="CA95" s="875"/>
      <c r="CB95" s="875"/>
      <c r="CC95" s="875"/>
      <c r="CD95" s="875"/>
      <c r="CE95" s="875"/>
      <c r="CF95" s="875"/>
      <c r="CG95" s="880"/>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4"/>
      <c r="BT96" s="875"/>
      <c r="BU96" s="875"/>
      <c r="BV96" s="875"/>
      <c r="BW96" s="875"/>
      <c r="BX96" s="875"/>
      <c r="BY96" s="875"/>
      <c r="BZ96" s="875"/>
      <c r="CA96" s="875"/>
      <c r="CB96" s="875"/>
      <c r="CC96" s="875"/>
      <c r="CD96" s="875"/>
      <c r="CE96" s="875"/>
      <c r="CF96" s="875"/>
      <c r="CG96" s="880"/>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4"/>
      <c r="BT97" s="875"/>
      <c r="BU97" s="875"/>
      <c r="BV97" s="875"/>
      <c r="BW97" s="875"/>
      <c r="BX97" s="875"/>
      <c r="BY97" s="875"/>
      <c r="BZ97" s="875"/>
      <c r="CA97" s="875"/>
      <c r="CB97" s="875"/>
      <c r="CC97" s="875"/>
      <c r="CD97" s="875"/>
      <c r="CE97" s="875"/>
      <c r="CF97" s="875"/>
      <c r="CG97" s="880"/>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4"/>
      <c r="BT98" s="875"/>
      <c r="BU98" s="875"/>
      <c r="BV98" s="875"/>
      <c r="BW98" s="875"/>
      <c r="BX98" s="875"/>
      <c r="BY98" s="875"/>
      <c r="BZ98" s="875"/>
      <c r="CA98" s="875"/>
      <c r="CB98" s="875"/>
      <c r="CC98" s="875"/>
      <c r="CD98" s="875"/>
      <c r="CE98" s="875"/>
      <c r="CF98" s="875"/>
      <c r="CG98" s="880"/>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4"/>
      <c r="BT99" s="875"/>
      <c r="BU99" s="875"/>
      <c r="BV99" s="875"/>
      <c r="BW99" s="875"/>
      <c r="BX99" s="875"/>
      <c r="BY99" s="875"/>
      <c r="BZ99" s="875"/>
      <c r="CA99" s="875"/>
      <c r="CB99" s="875"/>
      <c r="CC99" s="875"/>
      <c r="CD99" s="875"/>
      <c r="CE99" s="875"/>
      <c r="CF99" s="875"/>
      <c r="CG99" s="880"/>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4"/>
      <c r="BT100" s="875"/>
      <c r="BU100" s="875"/>
      <c r="BV100" s="875"/>
      <c r="BW100" s="875"/>
      <c r="BX100" s="875"/>
      <c r="BY100" s="875"/>
      <c r="BZ100" s="875"/>
      <c r="CA100" s="875"/>
      <c r="CB100" s="875"/>
      <c r="CC100" s="875"/>
      <c r="CD100" s="875"/>
      <c r="CE100" s="875"/>
      <c r="CF100" s="875"/>
      <c r="CG100" s="880"/>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4"/>
      <c r="BT101" s="875"/>
      <c r="BU101" s="875"/>
      <c r="BV101" s="875"/>
      <c r="BW101" s="875"/>
      <c r="BX101" s="875"/>
      <c r="BY101" s="875"/>
      <c r="BZ101" s="875"/>
      <c r="CA101" s="875"/>
      <c r="CB101" s="875"/>
      <c r="CC101" s="875"/>
      <c r="CD101" s="875"/>
      <c r="CE101" s="875"/>
      <c r="CF101" s="875"/>
      <c r="CG101" s="880"/>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98"/>
      <c r="CI102" s="899"/>
      <c r="CJ102" s="899"/>
      <c r="CK102" s="899"/>
      <c r="CL102" s="900"/>
      <c r="CM102" s="898"/>
      <c r="CN102" s="899"/>
      <c r="CO102" s="899"/>
      <c r="CP102" s="899"/>
      <c r="CQ102" s="900"/>
      <c r="CR102" s="901"/>
      <c r="CS102" s="867"/>
      <c r="CT102" s="867"/>
      <c r="CU102" s="867"/>
      <c r="CV102" s="902"/>
      <c r="CW102" s="901"/>
      <c r="CX102" s="867"/>
      <c r="CY102" s="867"/>
      <c r="CZ102" s="867"/>
      <c r="DA102" s="902"/>
      <c r="DB102" s="901"/>
      <c r="DC102" s="867"/>
      <c r="DD102" s="867"/>
      <c r="DE102" s="867"/>
      <c r="DF102" s="902"/>
      <c r="DG102" s="901"/>
      <c r="DH102" s="867"/>
      <c r="DI102" s="867"/>
      <c r="DJ102" s="867"/>
      <c r="DK102" s="902"/>
      <c r="DL102" s="901"/>
      <c r="DM102" s="867"/>
      <c r="DN102" s="867"/>
      <c r="DO102" s="867"/>
      <c r="DP102" s="902"/>
      <c r="DQ102" s="901"/>
      <c r="DR102" s="867"/>
      <c r="DS102" s="867"/>
      <c r="DT102" s="867"/>
      <c r="DU102" s="902"/>
      <c r="DV102" s="789"/>
      <c r="DW102" s="790"/>
      <c r="DX102" s="790"/>
      <c r="DY102" s="790"/>
      <c r="DZ102" s="92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6" t="s">
        <v>423</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7" t="s">
        <v>424</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8" t="s">
        <v>427</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428</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30" customFormat="1" ht="26.25" customHeight="1" x14ac:dyDescent="0.2">
      <c r="A109" s="923" t="s">
        <v>429</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430</v>
      </c>
      <c r="AB109" s="904"/>
      <c r="AC109" s="904"/>
      <c r="AD109" s="904"/>
      <c r="AE109" s="905"/>
      <c r="AF109" s="903" t="s">
        <v>431</v>
      </c>
      <c r="AG109" s="904"/>
      <c r="AH109" s="904"/>
      <c r="AI109" s="904"/>
      <c r="AJ109" s="905"/>
      <c r="AK109" s="903" t="s">
        <v>309</v>
      </c>
      <c r="AL109" s="904"/>
      <c r="AM109" s="904"/>
      <c r="AN109" s="904"/>
      <c r="AO109" s="905"/>
      <c r="AP109" s="903" t="s">
        <v>432</v>
      </c>
      <c r="AQ109" s="904"/>
      <c r="AR109" s="904"/>
      <c r="AS109" s="904"/>
      <c r="AT109" s="906"/>
      <c r="AU109" s="923" t="s">
        <v>429</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430</v>
      </c>
      <c r="BR109" s="904"/>
      <c r="BS109" s="904"/>
      <c r="BT109" s="904"/>
      <c r="BU109" s="905"/>
      <c r="BV109" s="903" t="s">
        <v>431</v>
      </c>
      <c r="BW109" s="904"/>
      <c r="BX109" s="904"/>
      <c r="BY109" s="904"/>
      <c r="BZ109" s="905"/>
      <c r="CA109" s="903" t="s">
        <v>309</v>
      </c>
      <c r="CB109" s="904"/>
      <c r="CC109" s="904"/>
      <c r="CD109" s="904"/>
      <c r="CE109" s="905"/>
      <c r="CF109" s="924" t="s">
        <v>432</v>
      </c>
      <c r="CG109" s="924"/>
      <c r="CH109" s="924"/>
      <c r="CI109" s="924"/>
      <c r="CJ109" s="924"/>
      <c r="CK109" s="903" t="s">
        <v>433</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430</v>
      </c>
      <c r="DH109" s="904"/>
      <c r="DI109" s="904"/>
      <c r="DJ109" s="904"/>
      <c r="DK109" s="905"/>
      <c r="DL109" s="903" t="s">
        <v>431</v>
      </c>
      <c r="DM109" s="904"/>
      <c r="DN109" s="904"/>
      <c r="DO109" s="904"/>
      <c r="DP109" s="905"/>
      <c r="DQ109" s="903" t="s">
        <v>309</v>
      </c>
      <c r="DR109" s="904"/>
      <c r="DS109" s="904"/>
      <c r="DT109" s="904"/>
      <c r="DU109" s="905"/>
      <c r="DV109" s="903" t="s">
        <v>432</v>
      </c>
      <c r="DW109" s="904"/>
      <c r="DX109" s="904"/>
      <c r="DY109" s="904"/>
      <c r="DZ109" s="906"/>
    </row>
    <row r="110" spans="1:131" s="230" customFormat="1" ht="26.25" customHeight="1" x14ac:dyDescent="0.2">
      <c r="A110" s="907" t="s">
        <v>434</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896799</v>
      </c>
      <c r="AB110" s="911"/>
      <c r="AC110" s="911"/>
      <c r="AD110" s="911"/>
      <c r="AE110" s="912"/>
      <c r="AF110" s="913">
        <v>983389</v>
      </c>
      <c r="AG110" s="911"/>
      <c r="AH110" s="911"/>
      <c r="AI110" s="911"/>
      <c r="AJ110" s="912"/>
      <c r="AK110" s="913">
        <v>1106092</v>
      </c>
      <c r="AL110" s="911"/>
      <c r="AM110" s="911"/>
      <c r="AN110" s="911"/>
      <c r="AO110" s="912"/>
      <c r="AP110" s="914">
        <v>18.3</v>
      </c>
      <c r="AQ110" s="915"/>
      <c r="AR110" s="915"/>
      <c r="AS110" s="915"/>
      <c r="AT110" s="916"/>
      <c r="AU110" s="917" t="s">
        <v>75</v>
      </c>
      <c r="AV110" s="918"/>
      <c r="AW110" s="918"/>
      <c r="AX110" s="918"/>
      <c r="AY110" s="918"/>
      <c r="AZ110" s="940" t="s">
        <v>435</v>
      </c>
      <c r="BA110" s="908"/>
      <c r="BB110" s="908"/>
      <c r="BC110" s="908"/>
      <c r="BD110" s="908"/>
      <c r="BE110" s="908"/>
      <c r="BF110" s="908"/>
      <c r="BG110" s="908"/>
      <c r="BH110" s="908"/>
      <c r="BI110" s="908"/>
      <c r="BJ110" s="908"/>
      <c r="BK110" s="908"/>
      <c r="BL110" s="908"/>
      <c r="BM110" s="908"/>
      <c r="BN110" s="908"/>
      <c r="BO110" s="908"/>
      <c r="BP110" s="909"/>
      <c r="BQ110" s="941">
        <v>11041994</v>
      </c>
      <c r="BR110" s="942"/>
      <c r="BS110" s="942"/>
      <c r="BT110" s="942"/>
      <c r="BU110" s="942"/>
      <c r="BV110" s="942">
        <v>10974445</v>
      </c>
      <c r="BW110" s="942"/>
      <c r="BX110" s="942"/>
      <c r="BY110" s="942"/>
      <c r="BZ110" s="942"/>
      <c r="CA110" s="942">
        <v>10634113</v>
      </c>
      <c r="CB110" s="942"/>
      <c r="CC110" s="942"/>
      <c r="CD110" s="942"/>
      <c r="CE110" s="942"/>
      <c r="CF110" s="955">
        <v>176.4</v>
      </c>
      <c r="CG110" s="956"/>
      <c r="CH110" s="956"/>
      <c r="CI110" s="956"/>
      <c r="CJ110" s="956"/>
      <c r="CK110" s="957" t="s">
        <v>436</v>
      </c>
      <c r="CL110" s="958"/>
      <c r="CM110" s="940" t="s">
        <v>437</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1" t="s">
        <v>438</v>
      </c>
      <c r="DH110" s="942"/>
      <c r="DI110" s="942"/>
      <c r="DJ110" s="942"/>
      <c r="DK110" s="942"/>
      <c r="DL110" s="942" t="s">
        <v>438</v>
      </c>
      <c r="DM110" s="942"/>
      <c r="DN110" s="942"/>
      <c r="DO110" s="942"/>
      <c r="DP110" s="942"/>
      <c r="DQ110" s="942" t="s">
        <v>438</v>
      </c>
      <c r="DR110" s="942"/>
      <c r="DS110" s="942"/>
      <c r="DT110" s="942"/>
      <c r="DU110" s="942"/>
      <c r="DV110" s="943" t="s">
        <v>141</v>
      </c>
      <c r="DW110" s="943"/>
      <c r="DX110" s="943"/>
      <c r="DY110" s="943"/>
      <c r="DZ110" s="944"/>
    </row>
    <row r="111" spans="1:131" s="230" customFormat="1" ht="26.25" customHeight="1" x14ac:dyDescent="0.2">
      <c r="A111" s="945" t="s">
        <v>439</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438</v>
      </c>
      <c r="AB111" s="949"/>
      <c r="AC111" s="949"/>
      <c r="AD111" s="949"/>
      <c r="AE111" s="950"/>
      <c r="AF111" s="951" t="s">
        <v>440</v>
      </c>
      <c r="AG111" s="949"/>
      <c r="AH111" s="949"/>
      <c r="AI111" s="949"/>
      <c r="AJ111" s="950"/>
      <c r="AK111" s="951" t="s">
        <v>438</v>
      </c>
      <c r="AL111" s="949"/>
      <c r="AM111" s="949"/>
      <c r="AN111" s="949"/>
      <c r="AO111" s="950"/>
      <c r="AP111" s="952" t="s">
        <v>438</v>
      </c>
      <c r="AQ111" s="953"/>
      <c r="AR111" s="953"/>
      <c r="AS111" s="953"/>
      <c r="AT111" s="954"/>
      <c r="AU111" s="919"/>
      <c r="AV111" s="920"/>
      <c r="AW111" s="920"/>
      <c r="AX111" s="920"/>
      <c r="AY111" s="920"/>
      <c r="AZ111" s="933" t="s">
        <v>441</v>
      </c>
      <c r="BA111" s="934"/>
      <c r="BB111" s="934"/>
      <c r="BC111" s="934"/>
      <c r="BD111" s="934"/>
      <c r="BE111" s="934"/>
      <c r="BF111" s="934"/>
      <c r="BG111" s="934"/>
      <c r="BH111" s="934"/>
      <c r="BI111" s="934"/>
      <c r="BJ111" s="934"/>
      <c r="BK111" s="934"/>
      <c r="BL111" s="934"/>
      <c r="BM111" s="934"/>
      <c r="BN111" s="934"/>
      <c r="BO111" s="934"/>
      <c r="BP111" s="935"/>
      <c r="BQ111" s="936">
        <v>20242</v>
      </c>
      <c r="BR111" s="937"/>
      <c r="BS111" s="937"/>
      <c r="BT111" s="937"/>
      <c r="BU111" s="937"/>
      <c r="BV111" s="937">
        <v>15816</v>
      </c>
      <c r="BW111" s="937"/>
      <c r="BX111" s="937"/>
      <c r="BY111" s="937"/>
      <c r="BZ111" s="937"/>
      <c r="CA111" s="937">
        <v>11390</v>
      </c>
      <c r="CB111" s="937"/>
      <c r="CC111" s="937"/>
      <c r="CD111" s="937"/>
      <c r="CE111" s="937"/>
      <c r="CF111" s="931">
        <v>0.2</v>
      </c>
      <c r="CG111" s="932"/>
      <c r="CH111" s="932"/>
      <c r="CI111" s="932"/>
      <c r="CJ111" s="932"/>
      <c r="CK111" s="959"/>
      <c r="CL111" s="960"/>
      <c r="CM111" s="933" t="s">
        <v>442</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438</v>
      </c>
      <c r="DH111" s="937"/>
      <c r="DI111" s="937"/>
      <c r="DJ111" s="937"/>
      <c r="DK111" s="937"/>
      <c r="DL111" s="937" t="s">
        <v>438</v>
      </c>
      <c r="DM111" s="937"/>
      <c r="DN111" s="937"/>
      <c r="DO111" s="937"/>
      <c r="DP111" s="937"/>
      <c r="DQ111" s="937" t="s">
        <v>438</v>
      </c>
      <c r="DR111" s="937"/>
      <c r="DS111" s="937"/>
      <c r="DT111" s="937"/>
      <c r="DU111" s="937"/>
      <c r="DV111" s="938" t="s">
        <v>443</v>
      </c>
      <c r="DW111" s="938"/>
      <c r="DX111" s="938"/>
      <c r="DY111" s="938"/>
      <c r="DZ111" s="939"/>
    </row>
    <row r="112" spans="1:131" s="230" customFormat="1" ht="26.25" customHeight="1" x14ac:dyDescent="0.2">
      <c r="A112" s="963" t="s">
        <v>444</v>
      </c>
      <c r="B112" s="964"/>
      <c r="C112" s="934" t="s">
        <v>445</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69" t="s">
        <v>438</v>
      </c>
      <c r="AB112" s="970"/>
      <c r="AC112" s="970"/>
      <c r="AD112" s="970"/>
      <c r="AE112" s="971"/>
      <c r="AF112" s="972" t="s">
        <v>443</v>
      </c>
      <c r="AG112" s="970"/>
      <c r="AH112" s="970"/>
      <c r="AI112" s="970"/>
      <c r="AJ112" s="971"/>
      <c r="AK112" s="972" t="s">
        <v>438</v>
      </c>
      <c r="AL112" s="970"/>
      <c r="AM112" s="970"/>
      <c r="AN112" s="970"/>
      <c r="AO112" s="971"/>
      <c r="AP112" s="973" t="s">
        <v>438</v>
      </c>
      <c r="AQ112" s="974"/>
      <c r="AR112" s="974"/>
      <c r="AS112" s="974"/>
      <c r="AT112" s="975"/>
      <c r="AU112" s="919"/>
      <c r="AV112" s="920"/>
      <c r="AW112" s="920"/>
      <c r="AX112" s="920"/>
      <c r="AY112" s="920"/>
      <c r="AZ112" s="933" t="s">
        <v>446</v>
      </c>
      <c r="BA112" s="934"/>
      <c r="BB112" s="934"/>
      <c r="BC112" s="934"/>
      <c r="BD112" s="934"/>
      <c r="BE112" s="934"/>
      <c r="BF112" s="934"/>
      <c r="BG112" s="934"/>
      <c r="BH112" s="934"/>
      <c r="BI112" s="934"/>
      <c r="BJ112" s="934"/>
      <c r="BK112" s="934"/>
      <c r="BL112" s="934"/>
      <c r="BM112" s="934"/>
      <c r="BN112" s="934"/>
      <c r="BO112" s="934"/>
      <c r="BP112" s="935"/>
      <c r="BQ112" s="936">
        <v>4234484</v>
      </c>
      <c r="BR112" s="937"/>
      <c r="BS112" s="937"/>
      <c r="BT112" s="937"/>
      <c r="BU112" s="937"/>
      <c r="BV112" s="937">
        <v>3967097</v>
      </c>
      <c r="BW112" s="937"/>
      <c r="BX112" s="937"/>
      <c r="BY112" s="937"/>
      <c r="BZ112" s="937"/>
      <c r="CA112" s="937">
        <v>3722763</v>
      </c>
      <c r="CB112" s="937"/>
      <c r="CC112" s="937"/>
      <c r="CD112" s="937"/>
      <c r="CE112" s="937"/>
      <c r="CF112" s="931">
        <v>61.8</v>
      </c>
      <c r="CG112" s="932"/>
      <c r="CH112" s="932"/>
      <c r="CI112" s="932"/>
      <c r="CJ112" s="932"/>
      <c r="CK112" s="959"/>
      <c r="CL112" s="960"/>
      <c r="CM112" s="933" t="s">
        <v>447</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438</v>
      </c>
      <c r="DH112" s="937"/>
      <c r="DI112" s="937"/>
      <c r="DJ112" s="937"/>
      <c r="DK112" s="937"/>
      <c r="DL112" s="937" t="s">
        <v>438</v>
      </c>
      <c r="DM112" s="937"/>
      <c r="DN112" s="937"/>
      <c r="DO112" s="937"/>
      <c r="DP112" s="937"/>
      <c r="DQ112" s="937" t="s">
        <v>443</v>
      </c>
      <c r="DR112" s="937"/>
      <c r="DS112" s="937"/>
      <c r="DT112" s="937"/>
      <c r="DU112" s="937"/>
      <c r="DV112" s="938" t="s">
        <v>438</v>
      </c>
      <c r="DW112" s="938"/>
      <c r="DX112" s="938"/>
      <c r="DY112" s="938"/>
      <c r="DZ112" s="939"/>
    </row>
    <row r="113" spans="1:130" s="230" customFormat="1" ht="26.25" customHeight="1" x14ac:dyDescent="0.2">
      <c r="A113" s="965"/>
      <c r="B113" s="966"/>
      <c r="C113" s="934" t="s">
        <v>448</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48">
        <v>521173</v>
      </c>
      <c r="AB113" s="949"/>
      <c r="AC113" s="949"/>
      <c r="AD113" s="949"/>
      <c r="AE113" s="950"/>
      <c r="AF113" s="951">
        <v>507436</v>
      </c>
      <c r="AG113" s="949"/>
      <c r="AH113" s="949"/>
      <c r="AI113" s="949"/>
      <c r="AJ113" s="950"/>
      <c r="AK113" s="951">
        <v>550634</v>
      </c>
      <c r="AL113" s="949"/>
      <c r="AM113" s="949"/>
      <c r="AN113" s="949"/>
      <c r="AO113" s="950"/>
      <c r="AP113" s="952">
        <v>9.1</v>
      </c>
      <c r="AQ113" s="953"/>
      <c r="AR113" s="953"/>
      <c r="AS113" s="953"/>
      <c r="AT113" s="954"/>
      <c r="AU113" s="919"/>
      <c r="AV113" s="920"/>
      <c r="AW113" s="920"/>
      <c r="AX113" s="920"/>
      <c r="AY113" s="920"/>
      <c r="AZ113" s="933" t="s">
        <v>449</v>
      </c>
      <c r="BA113" s="934"/>
      <c r="BB113" s="934"/>
      <c r="BC113" s="934"/>
      <c r="BD113" s="934"/>
      <c r="BE113" s="934"/>
      <c r="BF113" s="934"/>
      <c r="BG113" s="934"/>
      <c r="BH113" s="934"/>
      <c r="BI113" s="934"/>
      <c r="BJ113" s="934"/>
      <c r="BK113" s="934"/>
      <c r="BL113" s="934"/>
      <c r="BM113" s="934"/>
      <c r="BN113" s="934"/>
      <c r="BO113" s="934"/>
      <c r="BP113" s="935"/>
      <c r="BQ113" s="936">
        <v>1303495</v>
      </c>
      <c r="BR113" s="937"/>
      <c r="BS113" s="937"/>
      <c r="BT113" s="937"/>
      <c r="BU113" s="937"/>
      <c r="BV113" s="937">
        <v>1343812</v>
      </c>
      <c r="BW113" s="937"/>
      <c r="BX113" s="937"/>
      <c r="BY113" s="937"/>
      <c r="BZ113" s="937"/>
      <c r="CA113" s="937">
        <v>1312091</v>
      </c>
      <c r="CB113" s="937"/>
      <c r="CC113" s="937"/>
      <c r="CD113" s="937"/>
      <c r="CE113" s="937"/>
      <c r="CF113" s="931">
        <v>21.8</v>
      </c>
      <c r="CG113" s="932"/>
      <c r="CH113" s="932"/>
      <c r="CI113" s="932"/>
      <c r="CJ113" s="932"/>
      <c r="CK113" s="959"/>
      <c r="CL113" s="960"/>
      <c r="CM113" s="933" t="s">
        <v>450</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9" t="s">
        <v>438</v>
      </c>
      <c r="DH113" s="970"/>
      <c r="DI113" s="970"/>
      <c r="DJ113" s="970"/>
      <c r="DK113" s="971"/>
      <c r="DL113" s="972" t="s">
        <v>438</v>
      </c>
      <c r="DM113" s="970"/>
      <c r="DN113" s="970"/>
      <c r="DO113" s="970"/>
      <c r="DP113" s="971"/>
      <c r="DQ113" s="972" t="s">
        <v>438</v>
      </c>
      <c r="DR113" s="970"/>
      <c r="DS113" s="970"/>
      <c r="DT113" s="970"/>
      <c r="DU113" s="971"/>
      <c r="DV113" s="973" t="s">
        <v>438</v>
      </c>
      <c r="DW113" s="974"/>
      <c r="DX113" s="974"/>
      <c r="DY113" s="974"/>
      <c r="DZ113" s="975"/>
    </row>
    <row r="114" spans="1:130" s="230" customFormat="1" ht="26.25" customHeight="1" x14ac:dyDescent="0.2">
      <c r="A114" s="965"/>
      <c r="B114" s="966"/>
      <c r="C114" s="934" t="s">
        <v>451</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69">
        <v>33685</v>
      </c>
      <c r="AB114" s="970"/>
      <c r="AC114" s="970"/>
      <c r="AD114" s="970"/>
      <c r="AE114" s="971"/>
      <c r="AF114" s="972">
        <v>32664</v>
      </c>
      <c r="AG114" s="970"/>
      <c r="AH114" s="970"/>
      <c r="AI114" s="970"/>
      <c r="AJ114" s="971"/>
      <c r="AK114" s="972">
        <v>40930</v>
      </c>
      <c r="AL114" s="970"/>
      <c r="AM114" s="970"/>
      <c r="AN114" s="970"/>
      <c r="AO114" s="971"/>
      <c r="AP114" s="973">
        <v>0.7</v>
      </c>
      <c r="AQ114" s="974"/>
      <c r="AR114" s="974"/>
      <c r="AS114" s="974"/>
      <c r="AT114" s="975"/>
      <c r="AU114" s="919"/>
      <c r="AV114" s="920"/>
      <c r="AW114" s="920"/>
      <c r="AX114" s="920"/>
      <c r="AY114" s="920"/>
      <c r="AZ114" s="933" t="s">
        <v>452</v>
      </c>
      <c r="BA114" s="934"/>
      <c r="BB114" s="934"/>
      <c r="BC114" s="934"/>
      <c r="BD114" s="934"/>
      <c r="BE114" s="934"/>
      <c r="BF114" s="934"/>
      <c r="BG114" s="934"/>
      <c r="BH114" s="934"/>
      <c r="BI114" s="934"/>
      <c r="BJ114" s="934"/>
      <c r="BK114" s="934"/>
      <c r="BL114" s="934"/>
      <c r="BM114" s="934"/>
      <c r="BN114" s="934"/>
      <c r="BO114" s="934"/>
      <c r="BP114" s="935"/>
      <c r="BQ114" s="936">
        <v>831657</v>
      </c>
      <c r="BR114" s="937"/>
      <c r="BS114" s="937"/>
      <c r="BT114" s="937"/>
      <c r="BU114" s="937"/>
      <c r="BV114" s="937">
        <v>748270</v>
      </c>
      <c r="BW114" s="937"/>
      <c r="BX114" s="937"/>
      <c r="BY114" s="937"/>
      <c r="BZ114" s="937"/>
      <c r="CA114" s="937">
        <v>611363</v>
      </c>
      <c r="CB114" s="937"/>
      <c r="CC114" s="937"/>
      <c r="CD114" s="937"/>
      <c r="CE114" s="937"/>
      <c r="CF114" s="931">
        <v>10.1</v>
      </c>
      <c r="CG114" s="932"/>
      <c r="CH114" s="932"/>
      <c r="CI114" s="932"/>
      <c r="CJ114" s="932"/>
      <c r="CK114" s="959"/>
      <c r="CL114" s="960"/>
      <c r="CM114" s="933" t="s">
        <v>453</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9" t="s">
        <v>438</v>
      </c>
      <c r="DH114" s="970"/>
      <c r="DI114" s="970"/>
      <c r="DJ114" s="970"/>
      <c r="DK114" s="971"/>
      <c r="DL114" s="972" t="s">
        <v>438</v>
      </c>
      <c r="DM114" s="970"/>
      <c r="DN114" s="970"/>
      <c r="DO114" s="970"/>
      <c r="DP114" s="971"/>
      <c r="DQ114" s="972" t="s">
        <v>438</v>
      </c>
      <c r="DR114" s="970"/>
      <c r="DS114" s="970"/>
      <c r="DT114" s="970"/>
      <c r="DU114" s="971"/>
      <c r="DV114" s="973" t="s">
        <v>438</v>
      </c>
      <c r="DW114" s="974"/>
      <c r="DX114" s="974"/>
      <c r="DY114" s="974"/>
      <c r="DZ114" s="975"/>
    </row>
    <row r="115" spans="1:130" s="230" customFormat="1" ht="26.25" customHeight="1" x14ac:dyDescent="0.2">
      <c r="A115" s="965"/>
      <c r="B115" s="966"/>
      <c r="C115" s="934" t="s">
        <v>454</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48">
        <v>53854</v>
      </c>
      <c r="AB115" s="949"/>
      <c r="AC115" s="949"/>
      <c r="AD115" s="949"/>
      <c r="AE115" s="950"/>
      <c r="AF115" s="951">
        <v>52167</v>
      </c>
      <c r="AG115" s="949"/>
      <c r="AH115" s="949"/>
      <c r="AI115" s="949"/>
      <c r="AJ115" s="950"/>
      <c r="AK115" s="951">
        <v>52112</v>
      </c>
      <c r="AL115" s="949"/>
      <c r="AM115" s="949"/>
      <c r="AN115" s="949"/>
      <c r="AO115" s="950"/>
      <c r="AP115" s="952">
        <v>0.9</v>
      </c>
      <c r="AQ115" s="953"/>
      <c r="AR115" s="953"/>
      <c r="AS115" s="953"/>
      <c r="AT115" s="954"/>
      <c r="AU115" s="919"/>
      <c r="AV115" s="920"/>
      <c r="AW115" s="920"/>
      <c r="AX115" s="920"/>
      <c r="AY115" s="920"/>
      <c r="AZ115" s="933" t="s">
        <v>455</v>
      </c>
      <c r="BA115" s="934"/>
      <c r="BB115" s="934"/>
      <c r="BC115" s="934"/>
      <c r="BD115" s="934"/>
      <c r="BE115" s="934"/>
      <c r="BF115" s="934"/>
      <c r="BG115" s="934"/>
      <c r="BH115" s="934"/>
      <c r="BI115" s="934"/>
      <c r="BJ115" s="934"/>
      <c r="BK115" s="934"/>
      <c r="BL115" s="934"/>
      <c r="BM115" s="934"/>
      <c r="BN115" s="934"/>
      <c r="BO115" s="934"/>
      <c r="BP115" s="935"/>
      <c r="BQ115" s="936" t="s">
        <v>438</v>
      </c>
      <c r="BR115" s="937"/>
      <c r="BS115" s="937"/>
      <c r="BT115" s="937"/>
      <c r="BU115" s="937"/>
      <c r="BV115" s="937" t="s">
        <v>438</v>
      </c>
      <c r="BW115" s="937"/>
      <c r="BX115" s="937"/>
      <c r="BY115" s="937"/>
      <c r="BZ115" s="937"/>
      <c r="CA115" s="937" t="s">
        <v>438</v>
      </c>
      <c r="CB115" s="937"/>
      <c r="CC115" s="937"/>
      <c r="CD115" s="937"/>
      <c r="CE115" s="937"/>
      <c r="CF115" s="931" t="s">
        <v>443</v>
      </c>
      <c r="CG115" s="932"/>
      <c r="CH115" s="932"/>
      <c r="CI115" s="932"/>
      <c r="CJ115" s="932"/>
      <c r="CK115" s="959"/>
      <c r="CL115" s="960"/>
      <c r="CM115" s="933" t="s">
        <v>456</v>
      </c>
      <c r="CN115" s="934"/>
      <c r="CO115" s="934"/>
      <c r="CP115" s="934"/>
      <c r="CQ115" s="934"/>
      <c r="CR115" s="934"/>
      <c r="CS115" s="934"/>
      <c r="CT115" s="934"/>
      <c r="CU115" s="934"/>
      <c r="CV115" s="934"/>
      <c r="CW115" s="934"/>
      <c r="CX115" s="934"/>
      <c r="CY115" s="934"/>
      <c r="CZ115" s="934"/>
      <c r="DA115" s="934"/>
      <c r="DB115" s="934"/>
      <c r="DC115" s="934"/>
      <c r="DD115" s="934"/>
      <c r="DE115" s="934"/>
      <c r="DF115" s="935"/>
      <c r="DG115" s="969" t="s">
        <v>438</v>
      </c>
      <c r="DH115" s="970"/>
      <c r="DI115" s="970"/>
      <c r="DJ115" s="970"/>
      <c r="DK115" s="971"/>
      <c r="DL115" s="972" t="s">
        <v>438</v>
      </c>
      <c r="DM115" s="970"/>
      <c r="DN115" s="970"/>
      <c r="DO115" s="970"/>
      <c r="DP115" s="971"/>
      <c r="DQ115" s="972" t="s">
        <v>438</v>
      </c>
      <c r="DR115" s="970"/>
      <c r="DS115" s="970"/>
      <c r="DT115" s="970"/>
      <c r="DU115" s="971"/>
      <c r="DV115" s="973" t="s">
        <v>438</v>
      </c>
      <c r="DW115" s="974"/>
      <c r="DX115" s="974"/>
      <c r="DY115" s="974"/>
      <c r="DZ115" s="975"/>
    </row>
    <row r="116" spans="1:130" s="230" customFormat="1" ht="26.25" customHeight="1" x14ac:dyDescent="0.2">
      <c r="A116" s="967"/>
      <c r="B116" s="968"/>
      <c r="C116" s="976" t="s">
        <v>457</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9" t="s">
        <v>438</v>
      </c>
      <c r="AB116" s="970"/>
      <c r="AC116" s="970"/>
      <c r="AD116" s="970"/>
      <c r="AE116" s="971"/>
      <c r="AF116" s="972" t="s">
        <v>438</v>
      </c>
      <c r="AG116" s="970"/>
      <c r="AH116" s="970"/>
      <c r="AI116" s="970"/>
      <c r="AJ116" s="971"/>
      <c r="AK116" s="972" t="s">
        <v>438</v>
      </c>
      <c r="AL116" s="970"/>
      <c r="AM116" s="970"/>
      <c r="AN116" s="970"/>
      <c r="AO116" s="971"/>
      <c r="AP116" s="973" t="s">
        <v>438</v>
      </c>
      <c r="AQ116" s="974"/>
      <c r="AR116" s="974"/>
      <c r="AS116" s="974"/>
      <c r="AT116" s="975"/>
      <c r="AU116" s="919"/>
      <c r="AV116" s="920"/>
      <c r="AW116" s="920"/>
      <c r="AX116" s="920"/>
      <c r="AY116" s="920"/>
      <c r="AZ116" s="978" t="s">
        <v>458</v>
      </c>
      <c r="BA116" s="979"/>
      <c r="BB116" s="979"/>
      <c r="BC116" s="979"/>
      <c r="BD116" s="979"/>
      <c r="BE116" s="979"/>
      <c r="BF116" s="979"/>
      <c r="BG116" s="979"/>
      <c r="BH116" s="979"/>
      <c r="BI116" s="979"/>
      <c r="BJ116" s="979"/>
      <c r="BK116" s="979"/>
      <c r="BL116" s="979"/>
      <c r="BM116" s="979"/>
      <c r="BN116" s="979"/>
      <c r="BO116" s="979"/>
      <c r="BP116" s="980"/>
      <c r="BQ116" s="936" t="s">
        <v>438</v>
      </c>
      <c r="BR116" s="937"/>
      <c r="BS116" s="937"/>
      <c r="BT116" s="937"/>
      <c r="BU116" s="937"/>
      <c r="BV116" s="937" t="s">
        <v>438</v>
      </c>
      <c r="BW116" s="937"/>
      <c r="BX116" s="937"/>
      <c r="BY116" s="937"/>
      <c r="BZ116" s="937"/>
      <c r="CA116" s="937" t="s">
        <v>438</v>
      </c>
      <c r="CB116" s="937"/>
      <c r="CC116" s="937"/>
      <c r="CD116" s="937"/>
      <c r="CE116" s="937"/>
      <c r="CF116" s="931" t="s">
        <v>438</v>
      </c>
      <c r="CG116" s="932"/>
      <c r="CH116" s="932"/>
      <c r="CI116" s="932"/>
      <c r="CJ116" s="932"/>
      <c r="CK116" s="959"/>
      <c r="CL116" s="960"/>
      <c r="CM116" s="933" t="s">
        <v>459</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9" t="s">
        <v>438</v>
      </c>
      <c r="DH116" s="970"/>
      <c r="DI116" s="970"/>
      <c r="DJ116" s="970"/>
      <c r="DK116" s="971"/>
      <c r="DL116" s="972" t="s">
        <v>438</v>
      </c>
      <c r="DM116" s="970"/>
      <c r="DN116" s="970"/>
      <c r="DO116" s="970"/>
      <c r="DP116" s="971"/>
      <c r="DQ116" s="972" t="s">
        <v>438</v>
      </c>
      <c r="DR116" s="970"/>
      <c r="DS116" s="970"/>
      <c r="DT116" s="970"/>
      <c r="DU116" s="971"/>
      <c r="DV116" s="973" t="s">
        <v>438</v>
      </c>
      <c r="DW116" s="974"/>
      <c r="DX116" s="974"/>
      <c r="DY116" s="974"/>
      <c r="DZ116" s="975"/>
    </row>
    <row r="117" spans="1:130" s="230" customFormat="1" ht="26.25" customHeight="1" x14ac:dyDescent="0.2">
      <c r="A117" s="923" t="s">
        <v>191</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8" t="s">
        <v>460</v>
      </c>
      <c r="Z117" s="905"/>
      <c r="AA117" s="989">
        <v>1505511</v>
      </c>
      <c r="AB117" s="990"/>
      <c r="AC117" s="990"/>
      <c r="AD117" s="990"/>
      <c r="AE117" s="991"/>
      <c r="AF117" s="992">
        <v>1575656</v>
      </c>
      <c r="AG117" s="990"/>
      <c r="AH117" s="990"/>
      <c r="AI117" s="990"/>
      <c r="AJ117" s="991"/>
      <c r="AK117" s="992">
        <v>1749768</v>
      </c>
      <c r="AL117" s="990"/>
      <c r="AM117" s="990"/>
      <c r="AN117" s="990"/>
      <c r="AO117" s="991"/>
      <c r="AP117" s="993"/>
      <c r="AQ117" s="994"/>
      <c r="AR117" s="994"/>
      <c r="AS117" s="994"/>
      <c r="AT117" s="995"/>
      <c r="AU117" s="919"/>
      <c r="AV117" s="920"/>
      <c r="AW117" s="920"/>
      <c r="AX117" s="920"/>
      <c r="AY117" s="920"/>
      <c r="AZ117" s="985" t="s">
        <v>461</v>
      </c>
      <c r="BA117" s="986"/>
      <c r="BB117" s="986"/>
      <c r="BC117" s="986"/>
      <c r="BD117" s="986"/>
      <c r="BE117" s="986"/>
      <c r="BF117" s="986"/>
      <c r="BG117" s="986"/>
      <c r="BH117" s="986"/>
      <c r="BI117" s="986"/>
      <c r="BJ117" s="986"/>
      <c r="BK117" s="986"/>
      <c r="BL117" s="986"/>
      <c r="BM117" s="986"/>
      <c r="BN117" s="986"/>
      <c r="BO117" s="986"/>
      <c r="BP117" s="987"/>
      <c r="BQ117" s="936" t="s">
        <v>141</v>
      </c>
      <c r="BR117" s="937"/>
      <c r="BS117" s="937"/>
      <c r="BT117" s="937"/>
      <c r="BU117" s="937"/>
      <c r="BV117" s="937" t="s">
        <v>141</v>
      </c>
      <c r="BW117" s="937"/>
      <c r="BX117" s="937"/>
      <c r="BY117" s="937"/>
      <c r="BZ117" s="937"/>
      <c r="CA117" s="937" t="s">
        <v>141</v>
      </c>
      <c r="CB117" s="937"/>
      <c r="CC117" s="937"/>
      <c r="CD117" s="937"/>
      <c r="CE117" s="937"/>
      <c r="CF117" s="931" t="s">
        <v>141</v>
      </c>
      <c r="CG117" s="932"/>
      <c r="CH117" s="932"/>
      <c r="CI117" s="932"/>
      <c r="CJ117" s="932"/>
      <c r="CK117" s="959"/>
      <c r="CL117" s="960"/>
      <c r="CM117" s="933" t="s">
        <v>462</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9" t="s">
        <v>443</v>
      </c>
      <c r="DH117" s="970"/>
      <c r="DI117" s="970"/>
      <c r="DJ117" s="970"/>
      <c r="DK117" s="971"/>
      <c r="DL117" s="972" t="s">
        <v>141</v>
      </c>
      <c r="DM117" s="970"/>
      <c r="DN117" s="970"/>
      <c r="DO117" s="970"/>
      <c r="DP117" s="971"/>
      <c r="DQ117" s="972" t="s">
        <v>141</v>
      </c>
      <c r="DR117" s="970"/>
      <c r="DS117" s="970"/>
      <c r="DT117" s="970"/>
      <c r="DU117" s="971"/>
      <c r="DV117" s="973" t="s">
        <v>141</v>
      </c>
      <c r="DW117" s="974"/>
      <c r="DX117" s="974"/>
      <c r="DY117" s="974"/>
      <c r="DZ117" s="975"/>
    </row>
    <row r="118" spans="1:130" s="230" customFormat="1" ht="26.25" customHeight="1" x14ac:dyDescent="0.2">
      <c r="A118" s="923" t="s">
        <v>433</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430</v>
      </c>
      <c r="AB118" s="904"/>
      <c r="AC118" s="904"/>
      <c r="AD118" s="904"/>
      <c r="AE118" s="905"/>
      <c r="AF118" s="903" t="s">
        <v>431</v>
      </c>
      <c r="AG118" s="904"/>
      <c r="AH118" s="904"/>
      <c r="AI118" s="904"/>
      <c r="AJ118" s="905"/>
      <c r="AK118" s="903" t="s">
        <v>309</v>
      </c>
      <c r="AL118" s="904"/>
      <c r="AM118" s="904"/>
      <c r="AN118" s="904"/>
      <c r="AO118" s="905"/>
      <c r="AP118" s="981" t="s">
        <v>432</v>
      </c>
      <c r="AQ118" s="982"/>
      <c r="AR118" s="982"/>
      <c r="AS118" s="982"/>
      <c r="AT118" s="983"/>
      <c r="AU118" s="919"/>
      <c r="AV118" s="920"/>
      <c r="AW118" s="920"/>
      <c r="AX118" s="920"/>
      <c r="AY118" s="920"/>
      <c r="AZ118" s="984" t="s">
        <v>463</v>
      </c>
      <c r="BA118" s="976"/>
      <c r="BB118" s="976"/>
      <c r="BC118" s="976"/>
      <c r="BD118" s="976"/>
      <c r="BE118" s="976"/>
      <c r="BF118" s="976"/>
      <c r="BG118" s="976"/>
      <c r="BH118" s="976"/>
      <c r="BI118" s="976"/>
      <c r="BJ118" s="976"/>
      <c r="BK118" s="976"/>
      <c r="BL118" s="976"/>
      <c r="BM118" s="976"/>
      <c r="BN118" s="976"/>
      <c r="BO118" s="976"/>
      <c r="BP118" s="977"/>
      <c r="BQ118" s="1010" t="s">
        <v>141</v>
      </c>
      <c r="BR118" s="1011"/>
      <c r="BS118" s="1011"/>
      <c r="BT118" s="1011"/>
      <c r="BU118" s="1011"/>
      <c r="BV118" s="1011" t="s">
        <v>464</v>
      </c>
      <c r="BW118" s="1011"/>
      <c r="BX118" s="1011"/>
      <c r="BY118" s="1011"/>
      <c r="BZ118" s="1011"/>
      <c r="CA118" s="1011" t="s">
        <v>141</v>
      </c>
      <c r="CB118" s="1011"/>
      <c r="CC118" s="1011"/>
      <c r="CD118" s="1011"/>
      <c r="CE118" s="1011"/>
      <c r="CF118" s="931" t="s">
        <v>141</v>
      </c>
      <c r="CG118" s="932"/>
      <c r="CH118" s="932"/>
      <c r="CI118" s="932"/>
      <c r="CJ118" s="932"/>
      <c r="CK118" s="959"/>
      <c r="CL118" s="960"/>
      <c r="CM118" s="933" t="s">
        <v>465</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9" t="s">
        <v>141</v>
      </c>
      <c r="DH118" s="970"/>
      <c r="DI118" s="970"/>
      <c r="DJ118" s="970"/>
      <c r="DK118" s="971"/>
      <c r="DL118" s="972" t="s">
        <v>141</v>
      </c>
      <c r="DM118" s="970"/>
      <c r="DN118" s="970"/>
      <c r="DO118" s="970"/>
      <c r="DP118" s="971"/>
      <c r="DQ118" s="972" t="s">
        <v>141</v>
      </c>
      <c r="DR118" s="970"/>
      <c r="DS118" s="970"/>
      <c r="DT118" s="970"/>
      <c r="DU118" s="971"/>
      <c r="DV118" s="973" t="s">
        <v>141</v>
      </c>
      <c r="DW118" s="974"/>
      <c r="DX118" s="974"/>
      <c r="DY118" s="974"/>
      <c r="DZ118" s="975"/>
    </row>
    <row r="119" spans="1:130" s="230" customFormat="1" ht="26.25" customHeight="1" x14ac:dyDescent="0.2">
      <c r="A119" s="1073" t="s">
        <v>436</v>
      </c>
      <c r="B119" s="958"/>
      <c r="C119" s="940" t="s">
        <v>437</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141</v>
      </c>
      <c r="AB119" s="911"/>
      <c r="AC119" s="911"/>
      <c r="AD119" s="911"/>
      <c r="AE119" s="912"/>
      <c r="AF119" s="913" t="s">
        <v>141</v>
      </c>
      <c r="AG119" s="911"/>
      <c r="AH119" s="911"/>
      <c r="AI119" s="911"/>
      <c r="AJ119" s="912"/>
      <c r="AK119" s="913" t="s">
        <v>443</v>
      </c>
      <c r="AL119" s="911"/>
      <c r="AM119" s="911"/>
      <c r="AN119" s="911"/>
      <c r="AO119" s="912"/>
      <c r="AP119" s="914" t="s">
        <v>141</v>
      </c>
      <c r="AQ119" s="915"/>
      <c r="AR119" s="915"/>
      <c r="AS119" s="915"/>
      <c r="AT119" s="916"/>
      <c r="AU119" s="921"/>
      <c r="AV119" s="922"/>
      <c r="AW119" s="922"/>
      <c r="AX119" s="922"/>
      <c r="AY119" s="922"/>
      <c r="AZ119" s="251" t="s">
        <v>191</v>
      </c>
      <c r="BA119" s="251"/>
      <c r="BB119" s="251"/>
      <c r="BC119" s="251"/>
      <c r="BD119" s="251"/>
      <c r="BE119" s="251"/>
      <c r="BF119" s="251"/>
      <c r="BG119" s="251"/>
      <c r="BH119" s="251"/>
      <c r="BI119" s="251"/>
      <c r="BJ119" s="251"/>
      <c r="BK119" s="251"/>
      <c r="BL119" s="251"/>
      <c r="BM119" s="251"/>
      <c r="BN119" s="251"/>
      <c r="BO119" s="988" t="s">
        <v>466</v>
      </c>
      <c r="BP119" s="1016"/>
      <c r="BQ119" s="1010">
        <v>17431872</v>
      </c>
      <c r="BR119" s="1011"/>
      <c r="BS119" s="1011"/>
      <c r="BT119" s="1011"/>
      <c r="BU119" s="1011"/>
      <c r="BV119" s="1011">
        <v>17049440</v>
      </c>
      <c r="BW119" s="1011"/>
      <c r="BX119" s="1011"/>
      <c r="BY119" s="1011"/>
      <c r="BZ119" s="1011"/>
      <c r="CA119" s="1011">
        <v>16291720</v>
      </c>
      <c r="CB119" s="1011"/>
      <c r="CC119" s="1011"/>
      <c r="CD119" s="1011"/>
      <c r="CE119" s="1011"/>
      <c r="CF119" s="1012"/>
      <c r="CG119" s="1013"/>
      <c r="CH119" s="1013"/>
      <c r="CI119" s="1013"/>
      <c r="CJ119" s="1014"/>
      <c r="CK119" s="961"/>
      <c r="CL119" s="962"/>
      <c r="CM119" s="984" t="s">
        <v>467</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15">
        <v>20242</v>
      </c>
      <c r="DH119" s="997"/>
      <c r="DI119" s="997"/>
      <c r="DJ119" s="997"/>
      <c r="DK119" s="998"/>
      <c r="DL119" s="996">
        <v>15816</v>
      </c>
      <c r="DM119" s="997"/>
      <c r="DN119" s="997"/>
      <c r="DO119" s="997"/>
      <c r="DP119" s="998"/>
      <c r="DQ119" s="996">
        <v>11390</v>
      </c>
      <c r="DR119" s="997"/>
      <c r="DS119" s="997"/>
      <c r="DT119" s="997"/>
      <c r="DU119" s="998"/>
      <c r="DV119" s="999">
        <v>0.2</v>
      </c>
      <c r="DW119" s="1000"/>
      <c r="DX119" s="1000"/>
      <c r="DY119" s="1000"/>
      <c r="DZ119" s="1001"/>
    </row>
    <row r="120" spans="1:130" s="230" customFormat="1" ht="26.25" customHeight="1" x14ac:dyDescent="0.2">
      <c r="A120" s="1074"/>
      <c r="B120" s="960"/>
      <c r="C120" s="933" t="s">
        <v>442</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141</v>
      </c>
      <c r="AB120" s="970"/>
      <c r="AC120" s="970"/>
      <c r="AD120" s="970"/>
      <c r="AE120" s="971"/>
      <c r="AF120" s="972" t="s">
        <v>443</v>
      </c>
      <c r="AG120" s="970"/>
      <c r="AH120" s="970"/>
      <c r="AI120" s="970"/>
      <c r="AJ120" s="971"/>
      <c r="AK120" s="972" t="s">
        <v>141</v>
      </c>
      <c r="AL120" s="970"/>
      <c r="AM120" s="970"/>
      <c r="AN120" s="970"/>
      <c r="AO120" s="971"/>
      <c r="AP120" s="973" t="s">
        <v>141</v>
      </c>
      <c r="AQ120" s="974"/>
      <c r="AR120" s="974"/>
      <c r="AS120" s="974"/>
      <c r="AT120" s="975"/>
      <c r="AU120" s="1002" t="s">
        <v>468</v>
      </c>
      <c r="AV120" s="1003"/>
      <c r="AW120" s="1003"/>
      <c r="AX120" s="1003"/>
      <c r="AY120" s="1004"/>
      <c r="AZ120" s="940" t="s">
        <v>469</v>
      </c>
      <c r="BA120" s="908"/>
      <c r="BB120" s="908"/>
      <c r="BC120" s="908"/>
      <c r="BD120" s="908"/>
      <c r="BE120" s="908"/>
      <c r="BF120" s="908"/>
      <c r="BG120" s="908"/>
      <c r="BH120" s="908"/>
      <c r="BI120" s="908"/>
      <c r="BJ120" s="908"/>
      <c r="BK120" s="908"/>
      <c r="BL120" s="908"/>
      <c r="BM120" s="908"/>
      <c r="BN120" s="908"/>
      <c r="BO120" s="908"/>
      <c r="BP120" s="909"/>
      <c r="BQ120" s="941">
        <v>5693593</v>
      </c>
      <c r="BR120" s="942"/>
      <c r="BS120" s="942"/>
      <c r="BT120" s="942"/>
      <c r="BU120" s="942"/>
      <c r="BV120" s="942">
        <v>6340820</v>
      </c>
      <c r="BW120" s="942"/>
      <c r="BX120" s="942"/>
      <c r="BY120" s="942"/>
      <c r="BZ120" s="942"/>
      <c r="CA120" s="942">
        <v>6680575</v>
      </c>
      <c r="CB120" s="942"/>
      <c r="CC120" s="942"/>
      <c r="CD120" s="942"/>
      <c r="CE120" s="942"/>
      <c r="CF120" s="955">
        <v>110.8</v>
      </c>
      <c r="CG120" s="956"/>
      <c r="CH120" s="956"/>
      <c r="CI120" s="956"/>
      <c r="CJ120" s="956"/>
      <c r="CK120" s="1017" t="s">
        <v>470</v>
      </c>
      <c r="CL120" s="1018"/>
      <c r="CM120" s="1018"/>
      <c r="CN120" s="1018"/>
      <c r="CO120" s="1019"/>
      <c r="CP120" s="1025" t="s">
        <v>156</v>
      </c>
      <c r="CQ120" s="1026"/>
      <c r="CR120" s="1026"/>
      <c r="CS120" s="1026"/>
      <c r="CT120" s="1026"/>
      <c r="CU120" s="1026"/>
      <c r="CV120" s="1026"/>
      <c r="CW120" s="1026"/>
      <c r="CX120" s="1026"/>
      <c r="CY120" s="1026"/>
      <c r="CZ120" s="1026"/>
      <c r="DA120" s="1026"/>
      <c r="DB120" s="1026"/>
      <c r="DC120" s="1026"/>
      <c r="DD120" s="1026"/>
      <c r="DE120" s="1026"/>
      <c r="DF120" s="1027"/>
      <c r="DG120" s="941">
        <v>2966726</v>
      </c>
      <c r="DH120" s="942"/>
      <c r="DI120" s="942"/>
      <c r="DJ120" s="942"/>
      <c r="DK120" s="942"/>
      <c r="DL120" s="942">
        <v>2776782</v>
      </c>
      <c r="DM120" s="942"/>
      <c r="DN120" s="942"/>
      <c r="DO120" s="942"/>
      <c r="DP120" s="942"/>
      <c r="DQ120" s="942">
        <v>2626152</v>
      </c>
      <c r="DR120" s="942"/>
      <c r="DS120" s="942"/>
      <c r="DT120" s="942"/>
      <c r="DU120" s="942"/>
      <c r="DV120" s="943">
        <v>43.6</v>
      </c>
      <c r="DW120" s="943"/>
      <c r="DX120" s="943"/>
      <c r="DY120" s="943"/>
      <c r="DZ120" s="944"/>
    </row>
    <row r="121" spans="1:130" s="230" customFormat="1" ht="26.25" customHeight="1" x14ac:dyDescent="0.2">
      <c r="A121" s="1074"/>
      <c r="B121" s="960"/>
      <c r="C121" s="985" t="s">
        <v>471</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69" t="s">
        <v>141</v>
      </c>
      <c r="AB121" s="970"/>
      <c r="AC121" s="970"/>
      <c r="AD121" s="970"/>
      <c r="AE121" s="971"/>
      <c r="AF121" s="972" t="s">
        <v>141</v>
      </c>
      <c r="AG121" s="970"/>
      <c r="AH121" s="970"/>
      <c r="AI121" s="970"/>
      <c r="AJ121" s="971"/>
      <c r="AK121" s="972" t="s">
        <v>141</v>
      </c>
      <c r="AL121" s="970"/>
      <c r="AM121" s="970"/>
      <c r="AN121" s="970"/>
      <c r="AO121" s="971"/>
      <c r="AP121" s="973" t="s">
        <v>141</v>
      </c>
      <c r="AQ121" s="974"/>
      <c r="AR121" s="974"/>
      <c r="AS121" s="974"/>
      <c r="AT121" s="975"/>
      <c r="AU121" s="1005"/>
      <c r="AV121" s="1006"/>
      <c r="AW121" s="1006"/>
      <c r="AX121" s="1006"/>
      <c r="AY121" s="1007"/>
      <c r="AZ121" s="933" t="s">
        <v>472</v>
      </c>
      <c r="BA121" s="934"/>
      <c r="BB121" s="934"/>
      <c r="BC121" s="934"/>
      <c r="BD121" s="934"/>
      <c r="BE121" s="934"/>
      <c r="BF121" s="934"/>
      <c r="BG121" s="934"/>
      <c r="BH121" s="934"/>
      <c r="BI121" s="934"/>
      <c r="BJ121" s="934"/>
      <c r="BK121" s="934"/>
      <c r="BL121" s="934"/>
      <c r="BM121" s="934"/>
      <c r="BN121" s="934"/>
      <c r="BO121" s="934"/>
      <c r="BP121" s="935"/>
      <c r="BQ121" s="936">
        <v>1417309</v>
      </c>
      <c r="BR121" s="937"/>
      <c r="BS121" s="937"/>
      <c r="BT121" s="937"/>
      <c r="BU121" s="937"/>
      <c r="BV121" s="937">
        <v>1324601</v>
      </c>
      <c r="BW121" s="937"/>
      <c r="BX121" s="937"/>
      <c r="BY121" s="937"/>
      <c r="BZ121" s="937"/>
      <c r="CA121" s="937">
        <v>1290829</v>
      </c>
      <c r="CB121" s="937"/>
      <c r="CC121" s="937"/>
      <c r="CD121" s="937"/>
      <c r="CE121" s="937"/>
      <c r="CF121" s="931">
        <v>21.4</v>
      </c>
      <c r="CG121" s="932"/>
      <c r="CH121" s="932"/>
      <c r="CI121" s="932"/>
      <c r="CJ121" s="932"/>
      <c r="CK121" s="1020"/>
      <c r="CL121" s="1021"/>
      <c r="CM121" s="1021"/>
      <c r="CN121" s="1021"/>
      <c r="CO121" s="1022"/>
      <c r="CP121" s="1030" t="s">
        <v>407</v>
      </c>
      <c r="CQ121" s="1031"/>
      <c r="CR121" s="1031"/>
      <c r="CS121" s="1031"/>
      <c r="CT121" s="1031"/>
      <c r="CU121" s="1031"/>
      <c r="CV121" s="1031"/>
      <c r="CW121" s="1031"/>
      <c r="CX121" s="1031"/>
      <c r="CY121" s="1031"/>
      <c r="CZ121" s="1031"/>
      <c r="DA121" s="1031"/>
      <c r="DB121" s="1031"/>
      <c r="DC121" s="1031"/>
      <c r="DD121" s="1031"/>
      <c r="DE121" s="1031"/>
      <c r="DF121" s="1032"/>
      <c r="DG121" s="936">
        <v>870167</v>
      </c>
      <c r="DH121" s="937"/>
      <c r="DI121" s="937"/>
      <c r="DJ121" s="937"/>
      <c r="DK121" s="937"/>
      <c r="DL121" s="937">
        <v>763248</v>
      </c>
      <c r="DM121" s="937"/>
      <c r="DN121" s="937"/>
      <c r="DO121" s="937"/>
      <c r="DP121" s="937"/>
      <c r="DQ121" s="937">
        <v>672834</v>
      </c>
      <c r="DR121" s="937"/>
      <c r="DS121" s="937"/>
      <c r="DT121" s="937"/>
      <c r="DU121" s="937"/>
      <c r="DV121" s="938">
        <v>11.2</v>
      </c>
      <c r="DW121" s="938"/>
      <c r="DX121" s="938"/>
      <c r="DY121" s="938"/>
      <c r="DZ121" s="939"/>
    </row>
    <row r="122" spans="1:130" s="230" customFormat="1" ht="26.25" customHeight="1" x14ac:dyDescent="0.2">
      <c r="A122" s="1074"/>
      <c r="B122" s="960"/>
      <c r="C122" s="933" t="s">
        <v>453</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t="s">
        <v>443</v>
      </c>
      <c r="AB122" s="970"/>
      <c r="AC122" s="970"/>
      <c r="AD122" s="970"/>
      <c r="AE122" s="971"/>
      <c r="AF122" s="972" t="s">
        <v>141</v>
      </c>
      <c r="AG122" s="970"/>
      <c r="AH122" s="970"/>
      <c r="AI122" s="970"/>
      <c r="AJ122" s="971"/>
      <c r="AK122" s="972" t="s">
        <v>141</v>
      </c>
      <c r="AL122" s="970"/>
      <c r="AM122" s="970"/>
      <c r="AN122" s="970"/>
      <c r="AO122" s="971"/>
      <c r="AP122" s="973" t="s">
        <v>141</v>
      </c>
      <c r="AQ122" s="974"/>
      <c r="AR122" s="974"/>
      <c r="AS122" s="974"/>
      <c r="AT122" s="975"/>
      <c r="AU122" s="1005"/>
      <c r="AV122" s="1006"/>
      <c r="AW122" s="1006"/>
      <c r="AX122" s="1006"/>
      <c r="AY122" s="1007"/>
      <c r="AZ122" s="984" t="s">
        <v>473</v>
      </c>
      <c r="BA122" s="976"/>
      <c r="BB122" s="976"/>
      <c r="BC122" s="976"/>
      <c r="BD122" s="976"/>
      <c r="BE122" s="976"/>
      <c r="BF122" s="976"/>
      <c r="BG122" s="976"/>
      <c r="BH122" s="976"/>
      <c r="BI122" s="976"/>
      <c r="BJ122" s="976"/>
      <c r="BK122" s="976"/>
      <c r="BL122" s="976"/>
      <c r="BM122" s="976"/>
      <c r="BN122" s="976"/>
      <c r="BO122" s="976"/>
      <c r="BP122" s="977"/>
      <c r="BQ122" s="1010">
        <v>11701674</v>
      </c>
      <c r="BR122" s="1011"/>
      <c r="BS122" s="1011"/>
      <c r="BT122" s="1011"/>
      <c r="BU122" s="1011"/>
      <c r="BV122" s="1011">
        <v>11555332</v>
      </c>
      <c r="BW122" s="1011"/>
      <c r="BX122" s="1011"/>
      <c r="BY122" s="1011"/>
      <c r="BZ122" s="1011"/>
      <c r="CA122" s="1011">
        <v>11040935</v>
      </c>
      <c r="CB122" s="1011"/>
      <c r="CC122" s="1011"/>
      <c r="CD122" s="1011"/>
      <c r="CE122" s="1011"/>
      <c r="CF122" s="1028">
        <v>183.2</v>
      </c>
      <c r="CG122" s="1029"/>
      <c r="CH122" s="1029"/>
      <c r="CI122" s="1029"/>
      <c r="CJ122" s="1029"/>
      <c r="CK122" s="1020"/>
      <c r="CL122" s="1021"/>
      <c r="CM122" s="1021"/>
      <c r="CN122" s="1021"/>
      <c r="CO122" s="1022"/>
      <c r="CP122" s="1030" t="s">
        <v>474</v>
      </c>
      <c r="CQ122" s="1031"/>
      <c r="CR122" s="1031"/>
      <c r="CS122" s="1031"/>
      <c r="CT122" s="1031"/>
      <c r="CU122" s="1031"/>
      <c r="CV122" s="1031"/>
      <c r="CW122" s="1031"/>
      <c r="CX122" s="1031"/>
      <c r="CY122" s="1031"/>
      <c r="CZ122" s="1031"/>
      <c r="DA122" s="1031"/>
      <c r="DB122" s="1031"/>
      <c r="DC122" s="1031"/>
      <c r="DD122" s="1031"/>
      <c r="DE122" s="1031"/>
      <c r="DF122" s="1032"/>
      <c r="DG122" s="936">
        <v>395462</v>
      </c>
      <c r="DH122" s="937"/>
      <c r="DI122" s="937"/>
      <c r="DJ122" s="937"/>
      <c r="DK122" s="937"/>
      <c r="DL122" s="937">
        <v>424756</v>
      </c>
      <c r="DM122" s="937"/>
      <c r="DN122" s="937"/>
      <c r="DO122" s="937"/>
      <c r="DP122" s="937"/>
      <c r="DQ122" s="937">
        <v>423777</v>
      </c>
      <c r="DR122" s="937"/>
      <c r="DS122" s="937"/>
      <c r="DT122" s="937"/>
      <c r="DU122" s="937"/>
      <c r="DV122" s="938">
        <v>7</v>
      </c>
      <c r="DW122" s="938"/>
      <c r="DX122" s="938"/>
      <c r="DY122" s="938"/>
      <c r="DZ122" s="939"/>
    </row>
    <row r="123" spans="1:130" s="230" customFormat="1" ht="26.25" customHeight="1" x14ac:dyDescent="0.2">
      <c r="A123" s="1074"/>
      <c r="B123" s="960"/>
      <c r="C123" s="933" t="s">
        <v>459</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141</v>
      </c>
      <c r="AB123" s="970"/>
      <c r="AC123" s="970"/>
      <c r="AD123" s="970"/>
      <c r="AE123" s="971"/>
      <c r="AF123" s="972" t="s">
        <v>464</v>
      </c>
      <c r="AG123" s="970"/>
      <c r="AH123" s="970"/>
      <c r="AI123" s="970"/>
      <c r="AJ123" s="971"/>
      <c r="AK123" s="972" t="s">
        <v>443</v>
      </c>
      <c r="AL123" s="970"/>
      <c r="AM123" s="970"/>
      <c r="AN123" s="970"/>
      <c r="AO123" s="971"/>
      <c r="AP123" s="973" t="s">
        <v>141</v>
      </c>
      <c r="AQ123" s="974"/>
      <c r="AR123" s="974"/>
      <c r="AS123" s="974"/>
      <c r="AT123" s="975"/>
      <c r="AU123" s="1008"/>
      <c r="AV123" s="1009"/>
      <c r="AW123" s="1009"/>
      <c r="AX123" s="1009"/>
      <c r="AY123" s="1009"/>
      <c r="AZ123" s="251" t="s">
        <v>191</v>
      </c>
      <c r="BA123" s="251"/>
      <c r="BB123" s="251"/>
      <c r="BC123" s="251"/>
      <c r="BD123" s="251"/>
      <c r="BE123" s="251"/>
      <c r="BF123" s="251"/>
      <c r="BG123" s="251"/>
      <c r="BH123" s="251"/>
      <c r="BI123" s="251"/>
      <c r="BJ123" s="251"/>
      <c r="BK123" s="251"/>
      <c r="BL123" s="251"/>
      <c r="BM123" s="251"/>
      <c r="BN123" s="251"/>
      <c r="BO123" s="988" t="s">
        <v>475</v>
      </c>
      <c r="BP123" s="1016"/>
      <c r="BQ123" s="1046">
        <v>18812576</v>
      </c>
      <c r="BR123" s="1047"/>
      <c r="BS123" s="1047"/>
      <c r="BT123" s="1047"/>
      <c r="BU123" s="1047"/>
      <c r="BV123" s="1047">
        <v>19220753</v>
      </c>
      <c r="BW123" s="1047"/>
      <c r="BX123" s="1047"/>
      <c r="BY123" s="1047"/>
      <c r="BZ123" s="1047"/>
      <c r="CA123" s="1047">
        <v>19012339</v>
      </c>
      <c r="CB123" s="1047"/>
      <c r="CC123" s="1047"/>
      <c r="CD123" s="1047"/>
      <c r="CE123" s="1047"/>
      <c r="CF123" s="1012"/>
      <c r="CG123" s="1013"/>
      <c r="CH123" s="1013"/>
      <c r="CI123" s="1013"/>
      <c r="CJ123" s="1014"/>
      <c r="CK123" s="1020"/>
      <c r="CL123" s="1021"/>
      <c r="CM123" s="1021"/>
      <c r="CN123" s="1021"/>
      <c r="CO123" s="1022"/>
      <c r="CP123" s="1030" t="s">
        <v>476</v>
      </c>
      <c r="CQ123" s="1031"/>
      <c r="CR123" s="1031"/>
      <c r="CS123" s="1031"/>
      <c r="CT123" s="1031"/>
      <c r="CU123" s="1031"/>
      <c r="CV123" s="1031"/>
      <c r="CW123" s="1031"/>
      <c r="CX123" s="1031"/>
      <c r="CY123" s="1031"/>
      <c r="CZ123" s="1031"/>
      <c r="DA123" s="1031"/>
      <c r="DB123" s="1031"/>
      <c r="DC123" s="1031"/>
      <c r="DD123" s="1031"/>
      <c r="DE123" s="1031"/>
      <c r="DF123" s="1032"/>
      <c r="DG123" s="969" t="s">
        <v>141</v>
      </c>
      <c r="DH123" s="970"/>
      <c r="DI123" s="970"/>
      <c r="DJ123" s="970"/>
      <c r="DK123" s="971"/>
      <c r="DL123" s="972" t="s">
        <v>141</v>
      </c>
      <c r="DM123" s="970"/>
      <c r="DN123" s="970"/>
      <c r="DO123" s="970"/>
      <c r="DP123" s="971"/>
      <c r="DQ123" s="972" t="s">
        <v>443</v>
      </c>
      <c r="DR123" s="970"/>
      <c r="DS123" s="970"/>
      <c r="DT123" s="970"/>
      <c r="DU123" s="971"/>
      <c r="DV123" s="973" t="s">
        <v>141</v>
      </c>
      <c r="DW123" s="974"/>
      <c r="DX123" s="974"/>
      <c r="DY123" s="974"/>
      <c r="DZ123" s="975"/>
    </row>
    <row r="124" spans="1:130" s="230" customFormat="1" ht="26.25" customHeight="1" thickBot="1" x14ac:dyDescent="0.25">
      <c r="A124" s="1074"/>
      <c r="B124" s="960"/>
      <c r="C124" s="933" t="s">
        <v>462</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141</v>
      </c>
      <c r="AB124" s="970"/>
      <c r="AC124" s="970"/>
      <c r="AD124" s="970"/>
      <c r="AE124" s="971"/>
      <c r="AF124" s="972" t="s">
        <v>443</v>
      </c>
      <c r="AG124" s="970"/>
      <c r="AH124" s="970"/>
      <c r="AI124" s="970"/>
      <c r="AJ124" s="971"/>
      <c r="AK124" s="972" t="s">
        <v>141</v>
      </c>
      <c r="AL124" s="970"/>
      <c r="AM124" s="970"/>
      <c r="AN124" s="970"/>
      <c r="AO124" s="971"/>
      <c r="AP124" s="973" t="s">
        <v>141</v>
      </c>
      <c r="AQ124" s="974"/>
      <c r="AR124" s="974"/>
      <c r="AS124" s="974"/>
      <c r="AT124" s="975"/>
      <c r="AU124" s="1042" t="s">
        <v>477</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141</v>
      </c>
      <c r="BR124" s="1038"/>
      <c r="BS124" s="1038"/>
      <c r="BT124" s="1038"/>
      <c r="BU124" s="1038"/>
      <c r="BV124" s="1038" t="s">
        <v>141</v>
      </c>
      <c r="BW124" s="1038"/>
      <c r="BX124" s="1038"/>
      <c r="BY124" s="1038"/>
      <c r="BZ124" s="1038"/>
      <c r="CA124" s="1038" t="s">
        <v>141</v>
      </c>
      <c r="CB124" s="1038"/>
      <c r="CC124" s="1038"/>
      <c r="CD124" s="1038"/>
      <c r="CE124" s="1038"/>
      <c r="CF124" s="1039"/>
      <c r="CG124" s="1040"/>
      <c r="CH124" s="1040"/>
      <c r="CI124" s="1040"/>
      <c r="CJ124" s="1041"/>
      <c r="CK124" s="1023"/>
      <c r="CL124" s="1023"/>
      <c r="CM124" s="1023"/>
      <c r="CN124" s="1023"/>
      <c r="CO124" s="1024"/>
      <c r="CP124" s="1030" t="s">
        <v>478</v>
      </c>
      <c r="CQ124" s="1031"/>
      <c r="CR124" s="1031"/>
      <c r="CS124" s="1031"/>
      <c r="CT124" s="1031"/>
      <c r="CU124" s="1031"/>
      <c r="CV124" s="1031"/>
      <c r="CW124" s="1031"/>
      <c r="CX124" s="1031"/>
      <c r="CY124" s="1031"/>
      <c r="CZ124" s="1031"/>
      <c r="DA124" s="1031"/>
      <c r="DB124" s="1031"/>
      <c r="DC124" s="1031"/>
      <c r="DD124" s="1031"/>
      <c r="DE124" s="1031"/>
      <c r="DF124" s="1032"/>
      <c r="DG124" s="1015">
        <v>2129</v>
      </c>
      <c r="DH124" s="997"/>
      <c r="DI124" s="997"/>
      <c r="DJ124" s="997"/>
      <c r="DK124" s="998"/>
      <c r="DL124" s="996">
        <v>2311</v>
      </c>
      <c r="DM124" s="997"/>
      <c r="DN124" s="997"/>
      <c r="DO124" s="997"/>
      <c r="DP124" s="998"/>
      <c r="DQ124" s="996" t="s">
        <v>141</v>
      </c>
      <c r="DR124" s="997"/>
      <c r="DS124" s="997"/>
      <c r="DT124" s="997"/>
      <c r="DU124" s="998"/>
      <c r="DV124" s="999" t="s">
        <v>141</v>
      </c>
      <c r="DW124" s="1000"/>
      <c r="DX124" s="1000"/>
      <c r="DY124" s="1000"/>
      <c r="DZ124" s="1001"/>
    </row>
    <row r="125" spans="1:130" s="230" customFormat="1" ht="26.25" customHeight="1" x14ac:dyDescent="0.2">
      <c r="A125" s="1074"/>
      <c r="B125" s="960"/>
      <c r="C125" s="933" t="s">
        <v>465</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141</v>
      </c>
      <c r="AB125" s="970"/>
      <c r="AC125" s="970"/>
      <c r="AD125" s="970"/>
      <c r="AE125" s="971"/>
      <c r="AF125" s="972" t="s">
        <v>141</v>
      </c>
      <c r="AG125" s="970"/>
      <c r="AH125" s="970"/>
      <c r="AI125" s="970"/>
      <c r="AJ125" s="971"/>
      <c r="AK125" s="972" t="s">
        <v>141</v>
      </c>
      <c r="AL125" s="970"/>
      <c r="AM125" s="970"/>
      <c r="AN125" s="970"/>
      <c r="AO125" s="971"/>
      <c r="AP125" s="973" t="s">
        <v>443</v>
      </c>
      <c r="AQ125" s="974"/>
      <c r="AR125" s="974"/>
      <c r="AS125" s="974"/>
      <c r="AT125" s="97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3" t="s">
        <v>479</v>
      </c>
      <c r="CL125" s="1018"/>
      <c r="CM125" s="1018"/>
      <c r="CN125" s="1018"/>
      <c r="CO125" s="1019"/>
      <c r="CP125" s="940" t="s">
        <v>480</v>
      </c>
      <c r="CQ125" s="908"/>
      <c r="CR125" s="908"/>
      <c r="CS125" s="908"/>
      <c r="CT125" s="908"/>
      <c r="CU125" s="908"/>
      <c r="CV125" s="908"/>
      <c r="CW125" s="908"/>
      <c r="CX125" s="908"/>
      <c r="CY125" s="908"/>
      <c r="CZ125" s="908"/>
      <c r="DA125" s="908"/>
      <c r="DB125" s="908"/>
      <c r="DC125" s="908"/>
      <c r="DD125" s="908"/>
      <c r="DE125" s="908"/>
      <c r="DF125" s="909"/>
      <c r="DG125" s="941" t="s">
        <v>443</v>
      </c>
      <c r="DH125" s="942"/>
      <c r="DI125" s="942"/>
      <c r="DJ125" s="942"/>
      <c r="DK125" s="942"/>
      <c r="DL125" s="942" t="s">
        <v>141</v>
      </c>
      <c r="DM125" s="942"/>
      <c r="DN125" s="942"/>
      <c r="DO125" s="942"/>
      <c r="DP125" s="942"/>
      <c r="DQ125" s="942" t="s">
        <v>141</v>
      </c>
      <c r="DR125" s="942"/>
      <c r="DS125" s="942"/>
      <c r="DT125" s="942"/>
      <c r="DU125" s="942"/>
      <c r="DV125" s="943" t="s">
        <v>464</v>
      </c>
      <c r="DW125" s="943"/>
      <c r="DX125" s="943"/>
      <c r="DY125" s="943"/>
      <c r="DZ125" s="944"/>
    </row>
    <row r="126" spans="1:130" s="230" customFormat="1" ht="26.25" customHeight="1" thickBot="1" x14ac:dyDescent="0.25">
      <c r="A126" s="1074"/>
      <c r="B126" s="960"/>
      <c r="C126" s="933" t="s">
        <v>467</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51715</v>
      </c>
      <c r="AB126" s="970"/>
      <c r="AC126" s="970"/>
      <c r="AD126" s="970"/>
      <c r="AE126" s="971"/>
      <c r="AF126" s="972">
        <v>51783</v>
      </c>
      <c r="AG126" s="970"/>
      <c r="AH126" s="970"/>
      <c r="AI126" s="970"/>
      <c r="AJ126" s="971"/>
      <c r="AK126" s="972">
        <v>51817</v>
      </c>
      <c r="AL126" s="970"/>
      <c r="AM126" s="970"/>
      <c r="AN126" s="970"/>
      <c r="AO126" s="971"/>
      <c r="AP126" s="973">
        <v>0.9</v>
      </c>
      <c r="AQ126" s="974"/>
      <c r="AR126" s="974"/>
      <c r="AS126" s="974"/>
      <c r="AT126" s="97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4"/>
      <c r="CL126" s="1021"/>
      <c r="CM126" s="1021"/>
      <c r="CN126" s="1021"/>
      <c r="CO126" s="1022"/>
      <c r="CP126" s="933" t="s">
        <v>481</v>
      </c>
      <c r="CQ126" s="934"/>
      <c r="CR126" s="934"/>
      <c r="CS126" s="934"/>
      <c r="CT126" s="934"/>
      <c r="CU126" s="934"/>
      <c r="CV126" s="934"/>
      <c r="CW126" s="934"/>
      <c r="CX126" s="934"/>
      <c r="CY126" s="934"/>
      <c r="CZ126" s="934"/>
      <c r="DA126" s="934"/>
      <c r="DB126" s="934"/>
      <c r="DC126" s="934"/>
      <c r="DD126" s="934"/>
      <c r="DE126" s="934"/>
      <c r="DF126" s="935"/>
      <c r="DG126" s="936" t="s">
        <v>141</v>
      </c>
      <c r="DH126" s="937"/>
      <c r="DI126" s="937"/>
      <c r="DJ126" s="937"/>
      <c r="DK126" s="937"/>
      <c r="DL126" s="937" t="s">
        <v>141</v>
      </c>
      <c r="DM126" s="937"/>
      <c r="DN126" s="937"/>
      <c r="DO126" s="937"/>
      <c r="DP126" s="937"/>
      <c r="DQ126" s="937" t="s">
        <v>141</v>
      </c>
      <c r="DR126" s="937"/>
      <c r="DS126" s="937"/>
      <c r="DT126" s="937"/>
      <c r="DU126" s="937"/>
      <c r="DV126" s="938" t="s">
        <v>141</v>
      </c>
      <c r="DW126" s="938"/>
      <c r="DX126" s="938"/>
      <c r="DY126" s="938"/>
      <c r="DZ126" s="939"/>
    </row>
    <row r="127" spans="1:130" s="230" customFormat="1" ht="26.25" customHeight="1" x14ac:dyDescent="0.2">
      <c r="A127" s="1075"/>
      <c r="B127" s="962"/>
      <c r="C127" s="984" t="s">
        <v>482</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969">
        <v>2139</v>
      </c>
      <c r="AB127" s="970"/>
      <c r="AC127" s="970"/>
      <c r="AD127" s="970"/>
      <c r="AE127" s="971"/>
      <c r="AF127" s="972">
        <v>384</v>
      </c>
      <c r="AG127" s="970"/>
      <c r="AH127" s="970"/>
      <c r="AI127" s="970"/>
      <c r="AJ127" s="971"/>
      <c r="AK127" s="972">
        <v>295</v>
      </c>
      <c r="AL127" s="970"/>
      <c r="AM127" s="970"/>
      <c r="AN127" s="970"/>
      <c r="AO127" s="971"/>
      <c r="AP127" s="973">
        <v>0</v>
      </c>
      <c r="AQ127" s="974"/>
      <c r="AR127" s="974"/>
      <c r="AS127" s="974"/>
      <c r="AT127" s="975"/>
      <c r="AU127" s="232"/>
      <c r="AV127" s="232"/>
      <c r="AW127" s="232"/>
      <c r="AX127" s="1048" t="s">
        <v>483</v>
      </c>
      <c r="AY127" s="1049"/>
      <c r="AZ127" s="1049"/>
      <c r="BA127" s="1049"/>
      <c r="BB127" s="1049"/>
      <c r="BC127" s="1049"/>
      <c r="BD127" s="1049"/>
      <c r="BE127" s="1050"/>
      <c r="BF127" s="1051" t="s">
        <v>484</v>
      </c>
      <c r="BG127" s="1049"/>
      <c r="BH127" s="1049"/>
      <c r="BI127" s="1049"/>
      <c r="BJ127" s="1049"/>
      <c r="BK127" s="1049"/>
      <c r="BL127" s="1050"/>
      <c r="BM127" s="1051" t="s">
        <v>485</v>
      </c>
      <c r="BN127" s="1049"/>
      <c r="BO127" s="1049"/>
      <c r="BP127" s="1049"/>
      <c r="BQ127" s="1049"/>
      <c r="BR127" s="1049"/>
      <c r="BS127" s="1050"/>
      <c r="BT127" s="1051" t="s">
        <v>486</v>
      </c>
      <c r="BU127" s="1049"/>
      <c r="BV127" s="1049"/>
      <c r="BW127" s="1049"/>
      <c r="BX127" s="1049"/>
      <c r="BY127" s="1049"/>
      <c r="BZ127" s="1072"/>
      <c r="CA127" s="232"/>
      <c r="CB127" s="232"/>
      <c r="CC127" s="232"/>
      <c r="CD127" s="255"/>
      <c r="CE127" s="255"/>
      <c r="CF127" s="255"/>
      <c r="CG127" s="232"/>
      <c r="CH127" s="232"/>
      <c r="CI127" s="232"/>
      <c r="CJ127" s="254"/>
      <c r="CK127" s="1034"/>
      <c r="CL127" s="1021"/>
      <c r="CM127" s="1021"/>
      <c r="CN127" s="1021"/>
      <c r="CO127" s="1022"/>
      <c r="CP127" s="933" t="s">
        <v>487</v>
      </c>
      <c r="CQ127" s="934"/>
      <c r="CR127" s="934"/>
      <c r="CS127" s="934"/>
      <c r="CT127" s="934"/>
      <c r="CU127" s="934"/>
      <c r="CV127" s="934"/>
      <c r="CW127" s="934"/>
      <c r="CX127" s="934"/>
      <c r="CY127" s="934"/>
      <c r="CZ127" s="934"/>
      <c r="DA127" s="934"/>
      <c r="DB127" s="934"/>
      <c r="DC127" s="934"/>
      <c r="DD127" s="934"/>
      <c r="DE127" s="934"/>
      <c r="DF127" s="935"/>
      <c r="DG127" s="936" t="s">
        <v>141</v>
      </c>
      <c r="DH127" s="937"/>
      <c r="DI127" s="937"/>
      <c r="DJ127" s="937"/>
      <c r="DK127" s="937"/>
      <c r="DL127" s="937" t="s">
        <v>141</v>
      </c>
      <c r="DM127" s="937"/>
      <c r="DN127" s="937"/>
      <c r="DO127" s="937"/>
      <c r="DP127" s="937"/>
      <c r="DQ127" s="937" t="s">
        <v>141</v>
      </c>
      <c r="DR127" s="937"/>
      <c r="DS127" s="937"/>
      <c r="DT127" s="937"/>
      <c r="DU127" s="937"/>
      <c r="DV127" s="938" t="s">
        <v>141</v>
      </c>
      <c r="DW127" s="938"/>
      <c r="DX127" s="938"/>
      <c r="DY127" s="938"/>
      <c r="DZ127" s="939"/>
    </row>
    <row r="128" spans="1:130" s="230" customFormat="1" ht="26.25" customHeight="1" thickBot="1" x14ac:dyDescent="0.25">
      <c r="A128" s="1058" t="s">
        <v>488</v>
      </c>
      <c r="B128" s="1059"/>
      <c r="C128" s="1059"/>
      <c r="D128" s="1059"/>
      <c r="E128" s="1059"/>
      <c r="F128" s="1059"/>
      <c r="G128" s="1059"/>
      <c r="H128" s="1059"/>
      <c r="I128" s="1059"/>
      <c r="J128" s="1059"/>
      <c r="K128" s="1059"/>
      <c r="L128" s="1059"/>
      <c r="M128" s="1059"/>
      <c r="N128" s="1059"/>
      <c r="O128" s="1059"/>
      <c r="P128" s="1059"/>
      <c r="Q128" s="1059"/>
      <c r="R128" s="1059"/>
      <c r="S128" s="1059"/>
      <c r="T128" s="1059"/>
      <c r="U128" s="1059"/>
      <c r="V128" s="1059"/>
      <c r="W128" s="1060" t="s">
        <v>489</v>
      </c>
      <c r="X128" s="1060"/>
      <c r="Y128" s="1060"/>
      <c r="Z128" s="1061"/>
      <c r="AA128" s="1062">
        <v>184232</v>
      </c>
      <c r="AB128" s="1063"/>
      <c r="AC128" s="1063"/>
      <c r="AD128" s="1063"/>
      <c r="AE128" s="1064"/>
      <c r="AF128" s="1065">
        <v>175007</v>
      </c>
      <c r="AG128" s="1063"/>
      <c r="AH128" s="1063"/>
      <c r="AI128" s="1063"/>
      <c r="AJ128" s="1064"/>
      <c r="AK128" s="1065">
        <v>176010</v>
      </c>
      <c r="AL128" s="1063"/>
      <c r="AM128" s="1063"/>
      <c r="AN128" s="1063"/>
      <c r="AO128" s="1064"/>
      <c r="AP128" s="1066"/>
      <c r="AQ128" s="1067"/>
      <c r="AR128" s="1067"/>
      <c r="AS128" s="1067"/>
      <c r="AT128" s="1068"/>
      <c r="AU128" s="232"/>
      <c r="AV128" s="232"/>
      <c r="AW128" s="232"/>
      <c r="AX128" s="907" t="s">
        <v>490</v>
      </c>
      <c r="AY128" s="908"/>
      <c r="AZ128" s="908"/>
      <c r="BA128" s="908"/>
      <c r="BB128" s="908"/>
      <c r="BC128" s="908"/>
      <c r="BD128" s="908"/>
      <c r="BE128" s="909"/>
      <c r="BF128" s="1069" t="s">
        <v>443</v>
      </c>
      <c r="BG128" s="1070"/>
      <c r="BH128" s="1070"/>
      <c r="BI128" s="1070"/>
      <c r="BJ128" s="1070"/>
      <c r="BK128" s="1070"/>
      <c r="BL128" s="1071"/>
      <c r="BM128" s="1069">
        <v>14.03</v>
      </c>
      <c r="BN128" s="1070"/>
      <c r="BO128" s="1070"/>
      <c r="BP128" s="1070"/>
      <c r="BQ128" s="1070"/>
      <c r="BR128" s="1070"/>
      <c r="BS128" s="1071"/>
      <c r="BT128" s="1069">
        <v>20</v>
      </c>
      <c r="BU128" s="1070"/>
      <c r="BV128" s="1070"/>
      <c r="BW128" s="1070"/>
      <c r="BX128" s="1070"/>
      <c r="BY128" s="1070"/>
      <c r="BZ128" s="1087"/>
      <c r="CA128" s="255"/>
      <c r="CB128" s="255"/>
      <c r="CC128" s="255"/>
      <c r="CD128" s="255"/>
      <c r="CE128" s="255"/>
      <c r="CF128" s="255"/>
      <c r="CG128" s="232"/>
      <c r="CH128" s="232"/>
      <c r="CI128" s="232"/>
      <c r="CJ128" s="254"/>
      <c r="CK128" s="1035"/>
      <c r="CL128" s="1036"/>
      <c r="CM128" s="1036"/>
      <c r="CN128" s="1036"/>
      <c r="CO128" s="1037"/>
      <c r="CP128" s="1052" t="s">
        <v>491</v>
      </c>
      <c r="CQ128" s="740"/>
      <c r="CR128" s="740"/>
      <c r="CS128" s="740"/>
      <c r="CT128" s="740"/>
      <c r="CU128" s="740"/>
      <c r="CV128" s="740"/>
      <c r="CW128" s="740"/>
      <c r="CX128" s="740"/>
      <c r="CY128" s="740"/>
      <c r="CZ128" s="740"/>
      <c r="DA128" s="740"/>
      <c r="DB128" s="740"/>
      <c r="DC128" s="740"/>
      <c r="DD128" s="740"/>
      <c r="DE128" s="740"/>
      <c r="DF128" s="1053"/>
      <c r="DG128" s="1054" t="s">
        <v>141</v>
      </c>
      <c r="DH128" s="1055"/>
      <c r="DI128" s="1055"/>
      <c r="DJ128" s="1055"/>
      <c r="DK128" s="1055"/>
      <c r="DL128" s="1055" t="s">
        <v>443</v>
      </c>
      <c r="DM128" s="1055"/>
      <c r="DN128" s="1055"/>
      <c r="DO128" s="1055"/>
      <c r="DP128" s="1055"/>
      <c r="DQ128" s="1055" t="s">
        <v>443</v>
      </c>
      <c r="DR128" s="1055"/>
      <c r="DS128" s="1055"/>
      <c r="DT128" s="1055"/>
      <c r="DU128" s="1055"/>
      <c r="DV128" s="1056" t="s">
        <v>141</v>
      </c>
      <c r="DW128" s="1056"/>
      <c r="DX128" s="1056"/>
      <c r="DY128" s="1056"/>
      <c r="DZ128" s="1057"/>
    </row>
    <row r="129" spans="1:131" s="230" customFormat="1" ht="26.25" customHeight="1" x14ac:dyDescent="0.2">
      <c r="A129" s="945" t="s">
        <v>109</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1" t="s">
        <v>492</v>
      </c>
      <c r="X129" s="1082"/>
      <c r="Y129" s="1082"/>
      <c r="Z129" s="1083"/>
      <c r="AA129" s="969">
        <v>6839425</v>
      </c>
      <c r="AB129" s="970"/>
      <c r="AC129" s="970"/>
      <c r="AD129" s="970"/>
      <c r="AE129" s="971"/>
      <c r="AF129" s="972">
        <v>7262111</v>
      </c>
      <c r="AG129" s="970"/>
      <c r="AH129" s="970"/>
      <c r="AI129" s="970"/>
      <c r="AJ129" s="971"/>
      <c r="AK129" s="972">
        <v>7055812</v>
      </c>
      <c r="AL129" s="970"/>
      <c r="AM129" s="970"/>
      <c r="AN129" s="970"/>
      <c r="AO129" s="971"/>
      <c r="AP129" s="1084"/>
      <c r="AQ129" s="1085"/>
      <c r="AR129" s="1085"/>
      <c r="AS129" s="1085"/>
      <c r="AT129" s="1086"/>
      <c r="AU129" s="233"/>
      <c r="AV129" s="233"/>
      <c r="AW129" s="233"/>
      <c r="AX129" s="1076" t="s">
        <v>493</v>
      </c>
      <c r="AY129" s="934"/>
      <c r="AZ129" s="934"/>
      <c r="BA129" s="934"/>
      <c r="BB129" s="934"/>
      <c r="BC129" s="934"/>
      <c r="BD129" s="934"/>
      <c r="BE129" s="935"/>
      <c r="BF129" s="1077" t="s">
        <v>141</v>
      </c>
      <c r="BG129" s="1078"/>
      <c r="BH129" s="1078"/>
      <c r="BI129" s="1078"/>
      <c r="BJ129" s="1078"/>
      <c r="BK129" s="1078"/>
      <c r="BL129" s="1079"/>
      <c r="BM129" s="1077">
        <v>19.03</v>
      </c>
      <c r="BN129" s="1078"/>
      <c r="BO129" s="1078"/>
      <c r="BP129" s="1078"/>
      <c r="BQ129" s="1078"/>
      <c r="BR129" s="1078"/>
      <c r="BS129" s="1079"/>
      <c r="BT129" s="1077">
        <v>30</v>
      </c>
      <c r="BU129" s="1078"/>
      <c r="BV129" s="1078"/>
      <c r="BW129" s="1078"/>
      <c r="BX129" s="1078"/>
      <c r="BY129" s="1078"/>
      <c r="BZ129" s="108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5" t="s">
        <v>494</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1" t="s">
        <v>495</v>
      </c>
      <c r="X130" s="1082"/>
      <c r="Y130" s="1082"/>
      <c r="Z130" s="1083"/>
      <c r="AA130" s="969">
        <v>979722</v>
      </c>
      <c r="AB130" s="970"/>
      <c r="AC130" s="970"/>
      <c r="AD130" s="970"/>
      <c r="AE130" s="971"/>
      <c r="AF130" s="972">
        <v>1030651</v>
      </c>
      <c r="AG130" s="970"/>
      <c r="AH130" s="970"/>
      <c r="AI130" s="970"/>
      <c r="AJ130" s="971"/>
      <c r="AK130" s="972">
        <v>1027741</v>
      </c>
      <c r="AL130" s="970"/>
      <c r="AM130" s="970"/>
      <c r="AN130" s="970"/>
      <c r="AO130" s="971"/>
      <c r="AP130" s="1084"/>
      <c r="AQ130" s="1085"/>
      <c r="AR130" s="1085"/>
      <c r="AS130" s="1085"/>
      <c r="AT130" s="1086"/>
      <c r="AU130" s="233"/>
      <c r="AV130" s="233"/>
      <c r="AW130" s="233"/>
      <c r="AX130" s="1076" t="s">
        <v>496</v>
      </c>
      <c r="AY130" s="934"/>
      <c r="AZ130" s="934"/>
      <c r="BA130" s="934"/>
      <c r="BB130" s="934"/>
      <c r="BC130" s="934"/>
      <c r="BD130" s="934"/>
      <c r="BE130" s="935"/>
      <c r="BF130" s="1112">
        <v>6.9</v>
      </c>
      <c r="BG130" s="1113"/>
      <c r="BH130" s="1113"/>
      <c r="BI130" s="1113"/>
      <c r="BJ130" s="1113"/>
      <c r="BK130" s="1113"/>
      <c r="BL130" s="1114"/>
      <c r="BM130" s="1112">
        <v>25</v>
      </c>
      <c r="BN130" s="1113"/>
      <c r="BO130" s="1113"/>
      <c r="BP130" s="1113"/>
      <c r="BQ130" s="1113"/>
      <c r="BR130" s="1113"/>
      <c r="BS130" s="1114"/>
      <c r="BT130" s="1112">
        <v>35</v>
      </c>
      <c r="BU130" s="1113"/>
      <c r="BV130" s="1113"/>
      <c r="BW130" s="1113"/>
      <c r="BX130" s="1113"/>
      <c r="BY130" s="1113"/>
      <c r="BZ130" s="111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497</v>
      </c>
      <c r="X131" s="1119"/>
      <c r="Y131" s="1119"/>
      <c r="Z131" s="1120"/>
      <c r="AA131" s="1015">
        <v>5859703</v>
      </c>
      <c r="AB131" s="997"/>
      <c r="AC131" s="997"/>
      <c r="AD131" s="997"/>
      <c r="AE131" s="998"/>
      <c r="AF131" s="996">
        <v>6231460</v>
      </c>
      <c r="AG131" s="997"/>
      <c r="AH131" s="997"/>
      <c r="AI131" s="997"/>
      <c r="AJ131" s="998"/>
      <c r="AK131" s="996">
        <v>6028071</v>
      </c>
      <c r="AL131" s="997"/>
      <c r="AM131" s="997"/>
      <c r="AN131" s="997"/>
      <c r="AO131" s="998"/>
      <c r="AP131" s="1121"/>
      <c r="AQ131" s="1122"/>
      <c r="AR131" s="1122"/>
      <c r="AS131" s="1122"/>
      <c r="AT131" s="1123"/>
      <c r="AU131" s="233"/>
      <c r="AV131" s="233"/>
      <c r="AW131" s="233"/>
      <c r="AX131" s="1094" t="s">
        <v>498</v>
      </c>
      <c r="AY131" s="740"/>
      <c r="AZ131" s="740"/>
      <c r="BA131" s="740"/>
      <c r="BB131" s="740"/>
      <c r="BC131" s="740"/>
      <c r="BD131" s="740"/>
      <c r="BE131" s="1053"/>
      <c r="BF131" s="1095" t="s">
        <v>141</v>
      </c>
      <c r="BG131" s="1096"/>
      <c r="BH131" s="1096"/>
      <c r="BI131" s="1096"/>
      <c r="BJ131" s="1096"/>
      <c r="BK131" s="1096"/>
      <c r="BL131" s="1097"/>
      <c r="BM131" s="1095">
        <v>350</v>
      </c>
      <c r="BN131" s="1096"/>
      <c r="BO131" s="1096"/>
      <c r="BP131" s="1096"/>
      <c r="BQ131" s="1096"/>
      <c r="BR131" s="1096"/>
      <c r="BS131" s="1097"/>
      <c r="BT131" s="1098"/>
      <c r="BU131" s="1099"/>
      <c r="BV131" s="1099"/>
      <c r="BW131" s="1099"/>
      <c r="BX131" s="1099"/>
      <c r="BY131" s="1099"/>
      <c r="BZ131" s="110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1" t="s">
        <v>499</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500</v>
      </c>
      <c r="W132" s="1105"/>
      <c r="X132" s="1105"/>
      <c r="Y132" s="1105"/>
      <c r="Z132" s="1106"/>
      <c r="AA132" s="1107">
        <v>5.828913172</v>
      </c>
      <c r="AB132" s="1108"/>
      <c r="AC132" s="1108"/>
      <c r="AD132" s="1108"/>
      <c r="AE132" s="1109"/>
      <c r="AF132" s="1110">
        <v>5.9375812410000002</v>
      </c>
      <c r="AG132" s="1108"/>
      <c r="AH132" s="1108"/>
      <c r="AI132" s="1108"/>
      <c r="AJ132" s="1109"/>
      <c r="AK132" s="1110">
        <v>9.0579059199999996</v>
      </c>
      <c r="AL132" s="1108"/>
      <c r="AM132" s="1108"/>
      <c r="AN132" s="1108"/>
      <c r="AO132" s="1109"/>
      <c r="AP132" s="1012"/>
      <c r="AQ132" s="1013"/>
      <c r="AR132" s="1013"/>
      <c r="AS132" s="1013"/>
      <c r="AT132" s="111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501</v>
      </c>
      <c r="W133" s="1088"/>
      <c r="X133" s="1088"/>
      <c r="Y133" s="1088"/>
      <c r="Z133" s="1089"/>
      <c r="AA133" s="1090">
        <v>7.4</v>
      </c>
      <c r="AB133" s="1091"/>
      <c r="AC133" s="1091"/>
      <c r="AD133" s="1091"/>
      <c r="AE133" s="1092"/>
      <c r="AF133" s="1090">
        <v>6.3</v>
      </c>
      <c r="AG133" s="1091"/>
      <c r="AH133" s="1091"/>
      <c r="AI133" s="1091"/>
      <c r="AJ133" s="1092"/>
      <c r="AK133" s="1090">
        <v>6.9</v>
      </c>
      <c r="AL133" s="1091"/>
      <c r="AM133" s="1091"/>
      <c r="AN133" s="1091"/>
      <c r="AO133" s="1092"/>
      <c r="AP133" s="1039"/>
      <c r="AQ133" s="1040"/>
      <c r="AR133" s="1040"/>
      <c r="AS133" s="1040"/>
      <c r="AT133" s="109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IScL451bpmO63fUbe2Z070u3CzHzJlY/B+Gqn/rC2tbdn6bye/s4kDxUhp1A2Ya8wiPwcmj4pBA9sLbd3WqeQ==" saltValue="q8rS0F5Zfprz36Mc56aX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yABkkackiyKyd7KSDDxSFst4G09iBStVpfJrQcmW8FUeIXfQGO6/QGcXCdEkDxkhGWY5YlOcGhOqZa2efvNQg==" saltValue="61v0JpCxUwz818q9zLmfS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QAL/gfKUkj8H/ND/jEFv0W8Vq/x8EC52TBkbCFLJblo/QGHY2sVeTxFVcVMkgWqSvc4/TYoRcx5l+11A4koXg==" saltValue="wNceM1olj0hG73JDIHl8c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505</v>
      </c>
      <c r="AP7" s="272"/>
      <c r="AQ7" s="273" t="s">
        <v>506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507</v>
      </c>
      <c r="AQ8" s="279" t="s">
        <v>508</v>
      </c>
      <c r="AR8" s="280" t="s">
        <v>509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510</v>
      </c>
      <c r="AL9" s="1128"/>
      <c r="AM9" s="1128"/>
      <c r="AN9" s="1129"/>
      <c r="AO9" s="281">
        <v>1880053</v>
      </c>
      <c r="AP9" s="281">
        <v>103464</v>
      </c>
      <c r="AQ9" s="282">
        <v>91991</v>
      </c>
      <c r="AR9" s="283">
        <v>12.5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511</v>
      </c>
      <c r="AL10" s="1128"/>
      <c r="AM10" s="1128"/>
      <c r="AN10" s="1129"/>
      <c r="AO10" s="284">
        <v>347455</v>
      </c>
      <c r="AP10" s="284">
        <v>19121</v>
      </c>
      <c r="AQ10" s="285">
        <v>12405</v>
      </c>
      <c r="AR10" s="286">
        <v>54.1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512</v>
      </c>
      <c r="AL11" s="1128"/>
      <c r="AM11" s="1128"/>
      <c r="AN11" s="1129"/>
      <c r="AO11" s="284">
        <v>30346</v>
      </c>
      <c r="AP11" s="284">
        <v>1670</v>
      </c>
      <c r="AQ11" s="285">
        <v>395</v>
      </c>
      <c r="AR11" s="286">
        <v>322.8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513</v>
      </c>
      <c r="AL12" s="1128"/>
      <c r="AM12" s="1128"/>
      <c r="AN12" s="1129"/>
      <c r="AO12" s="284" t="s">
        <v>514</v>
      </c>
      <c r="AP12" s="284" t="s">
        <v>514</v>
      </c>
      <c r="AQ12" s="285">
        <v>19</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515</v>
      </c>
      <c r="AL13" s="1128"/>
      <c r="AM13" s="1128"/>
      <c r="AN13" s="1129"/>
      <c r="AO13" s="284">
        <v>60008</v>
      </c>
      <c r="AP13" s="284">
        <v>3302</v>
      </c>
      <c r="AQ13" s="285">
        <v>3751</v>
      </c>
      <c r="AR13" s="286">
        <v>-12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516</v>
      </c>
      <c r="AL14" s="1128"/>
      <c r="AM14" s="1128"/>
      <c r="AN14" s="1129"/>
      <c r="AO14" s="284" t="s">
        <v>514</v>
      </c>
      <c r="AP14" s="284" t="s">
        <v>514</v>
      </c>
      <c r="AQ14" s="285">
        <v>1672</v>
      </c>
      <c r="AR14" s="286" t="s">
        <v>514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517</v>
      </c>
      <c r="AL15" s="1131"/>
      <c r="AM15" s="1131"/>
      <c r="AN15" s="1132"/>
      <c r="AO15" s="284">
        <v>-134884</v>
      </c>
      <c r="AP15" s="284">
        <v>-7423</v>
      </c>
      <c r="AQ15" s="285">
        <v>-6358</v>
      </c>
      <c r="AR15" s="286">
        <v>16.8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191</v>
      </c>
      <c r="AL16" s="1131"/>
      <c r="AM16" s="1131"/>
      <c r="AN16" s="1132"/>
      <c r="AO16" s="284">
        <v>2182978</v>
      </c>
      <c r="AP16" s="284">
        <v>120135</v>
      </c>
      <c r="AQ16" s="285">
        <v>103876</v>
      </c>
      <c r="AR16" s="286">
        <v>15.7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522</v>
      </c>
      <c r="AL21" s="1134"/>
      <c r="AM21" s="1134"/>
      <c r="AN21" s="1135"/>
      <c r="AO21" s="297">
        <v>9.14</v>
      </c>
      <c r="AP21" s="298">
        <v>9.2899999999999991</v>
      </c>
      <c r="AQ21" s="299">
        <v>-0.15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523</v>
      </c>
      <c r="AL22" s="1134"/>
      <c r="AM22" s="1134"/>
      <c r="AN22" s="1135"/>
      <c r="AO22" s="302">
        <v>96.6</v>
      </c>
      <c r="AP22" s="303">
        <v>96.9</v>
      </c>
      <c r="AQ22" s="304">
        <v>-0.3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4" t="s">
        <v>524</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67"/>
    </row>
    <row r="27" spans="1:46" ht="13" x14ac:dyDescent="0.2">
      <c r="A27" s="309"/>
      <c r="AO27" s="262"/>
      <c r="AP27" s="262"/>
      <c r="AQ27" s="262"/>
      <c r="AR27" s="262"/>
      <c r="AS27" s="262"/>
      <c r="AT27" s="262"/>
    </row>
    <row r="28" spans="1:46" ht="16.5"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505</v>
      </c>
      <c r="AP30" s="272"/>
      <c r="AQ30" s="273" t="s">
        <v>506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1" t="s">
        <v>527</v>
      </c>
      <c r="AL32" s="1142"/>
      <c r="AM32" s="1142"/>
      <c r="AN32" s="1143"/>
      <c r="AO32" s="312">
        <v>1106092</v>
      </c>
      <c r="AP32" s="312">
        <v>60871</v>
      </c>
      <c r="AQ32" s="313">
        <v>51927</v>
      </c>
      <c r="AR32" s="314">
        <v>17.2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1" t="s">
        <v>528</v>
      </c>
      <c r="AL33" s="1142"/>
      <c r="AM33" s="1142"/>
      <c r="AN33" s="1143"/>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1" t="s">
        <v>529</v>
      </c>
      <c r="AL34" s="1142"/>
      <c r="AM34" s="1142"/>
      <c r="AN34" s="1143"/>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1" t="s">
        <v>530</v>
      </c>
      <c r="AL35" s="1142"/>
      <c r="AM35" s="1142"/>
      <c r="AN35" s="1143"/>
      <c r="AO35" s="312">
        <v>550634</v>
      </c>
      <c r="AP35" s="312">
        <v>30303</v>
      </c>
      <c r="AQ35" s="313">
        <v>15337</v>
      </c>
      <c r="AR35" s="314">
        <v>97.6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1" t="s">
        <v>531</v>
      </c>
      <c r="AL36" s="1142"/>
      <c r="AM36" s="1142"/>
      <c r="AN36" s="1143"/>
      <c r="AO36" s="312">
        <v>40930</v>
      </c>
      <c r="AP36" s="312">
        <v>2252</v>
      </c>
      <c r="AQ36" s="313">
        <v>2347</v>
      </c>
      <c r="AR36" s="314">
        <v>-4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1" t="s">
        <v>532</v>
      </c>
      <c r="AL37" s="1142"/>
      <c r="AM37" s="1142"/>
      <c r="AN37" s="1143"/>
      <c r="AO37" s="312">
        <v>52112</v>
      </c>
      <c r="AP37" s="312">
        <v>2868</v>
      </c>
      <c r="AQ37" s="313">
        <v>463</v>
      </c>
      <c r="AR37" s="314">
        <v>519.4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4" t="s">
        <v>533</v>
      </c>
      <c r="AL38" s="1145"/>
      <c r="AM38" s="1145"/>
      <c r="AN38" s="1146"/>
      <c r="AO38" s="315" t="s">
        <v>514</v>
      </c>
      <c r="AP38" s="315" t="s">
        <v>514</v>
      </c>
      <c r="AQ38" s="316">
        <v>1</v>
      </c>
      <c r="AR38" s="304" t="s">
        <v>514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4" t="s">
        <v>534</v>
      </c>
      <c r="AL39" s="1145"/>
      <c r="AM39" s="1145"/>
      <c r="AN39" s="1146"/>
      <c r="AO39" s="312">
        <v>-176010</v>
      </c>
      <c r="AP39" s="312">
        <v>-9686</v>
      </c>
      <c r="AQ39" s="313">
        <v>-3326</v>
      </c>
      <c r="AR39" s="314">
        <v>191.2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1" t="s">
        <v>535</v>
      </c>
      <c r="AL40" s="1142"/>
      <c r="AM40" s="1142"/>
      <c r="AN40" s="1143"/>
      <c r="AO40" s="312">
        <v>-1027741</v>
      </c>
      <c r="AP40" s="312">
        <v>-56559</v>
      </c>
      <c r="AQ40" s="313">
        <v>-45680</v>
      </c>
      <c r="AR40" s="314">
        <v>23.8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7" t="s">
        <v>302</v>
      </c>
      <c r="AL41" s="1148"/>
      <c r="AM41" s="1148"/>
      <c r="AN41" s="1149"/>
      <c r="AO41" s="312">
        <v>546017</v>
      </c>
      <c r="AP41" s="312">
        <v>30049</v>
      </c>
      <c r="AQ41" s="313">
        <v>21069</v>
      </c>
      <c r="AR41" s="314">
        <v>42.6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6" t="s">
        <v>505</v>
      </c>
      <c r="AN49" s="1138" t="s">
        <v>539</v>
      </c>
      <c r="AO49" s="1139"/>
      <c r="AP49" s="1139"/>
      <c r="AQ49" s="1139"/>
      <c r="AR49" s="1140"/>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7"/>
      <c r="AN50" s="328" t="s">
        <v>540</v>
      </c>
      <c r="AO50" s="329" t="s">
        <v>541</v>
      </c>
      <c r="AP50" s="330" t="s">
        <v>542</v>
      </c>
      <c r="AQ50" s="331" t="s">
        <v>543</v>
      </c>
      <c r="AR50" s="332" t="s">
        <v>544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1698823</v>
      </c>
      <c r="AN51" s="334">
        <v>86772</v>
      </c>
      <c r="AO51" s="335">
        <v>-27.9</v>
      </c>
      <c r="AP51" s="336">
        <v>47387</v>
      </c>
      <c r="AQ51" s="337">
        <v>-9.1999999999999993</v>
      </c>
      <c r="AR51" s="338">
        <v>-18.7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675248</v>
      </c>
      <c r="AN52" s="342">
        <v>34490</v>
      </c>
      <c r="AO52" s="343">
        <v>18.5</v>
      </c>
      <c r="AP52" s="344">
        <v>24928</v>
      </c>
      <c r="AQ52" s="345">
        <v>0.3</v>
      </c>
      <c r="AR52" s="346">
        <v>18.2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1724248</v>
      </c>
      <c r="AN53" s="334">
        <v>89650</v>
      </c>
      <c r="AO53" s="335">
        <v>3.3</v>
      </c>
      <c r="AP53" s="336">
        <v>51264</v>
      </c>
      <c r="AQ53" s="337">
        <v>8.1999999999999993</v>
      </c>
      <c r="AR53" s="338">
        <v>-4.9000000000000004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853424</v>
      </c>
      <c r="AN54" s="342">
        <v>44373</v>
      </c>
      <c r="AO54" s="343">
        <v>28.7</v>
      </c>
      <c r="AP54" s="344">
        <v>26040</v>
      </c>
      <c r="AQ54" s="345">
        <v>4.5</v>
      </c>
      <c r="AR54" s="346">
        <v>24.2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5285441</v>
      </c>
      <c r="AN55" s="334">
        <v>279048</v>
      </c>
      <c r="AO55" s="335">
        <v>211.3</v>
      </c>
      <c r="AP55" s="336">
        <v>96248</v>
      </c>
      <c r="AQ55" s="337">
        <v>87.7</v>
      </c>
      <c r="AR55" s="338">
        <v>123.6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3341906</v>
      </c>
      <c r="AN56" s="342">
        <v>176438</v>
      </c>
      <c r="AO56" s="343">
        <v>297.60000000000002</v>
      </c>
      <c r="AP56" s="344">
        <v>55768</v>
      </c>
      <c r="AQ56" s="345">
        <v>114.2</v>
      </c>
      <c r="AR56" s="346">
        <v>183.4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1720118</v>
      </c>
      <c r="AN57" s="334">
        <v>92664</v>
      </c>
      <c r="AO57" s="335">
        <v>-66.8</v>
      </c>
      <c r="AP57" s="336">
        <v>76413</v>
      </c>
      <c r="AQ57" s="337">
        <v>-20.6</v>
      </c>
      <c r="AR57" s="338">
        <v>-46.2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933477</v>
      </c>
      <c r="AN58" s="342">
        <v>50287</v>
      </c>
      <c r="AO58" s="343">
        <v>-71.5</v>
      </c>
      <c r="AP58" s="344">
        <v>39658</v>
      </c>
      <c r="AQ58" s="345">
        <v>-28.9</v>
      </c>
      <c r="AR58" s="346">
        <v>-42.6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1859306</v>
      </c>
      <c r="AN59" s="334">
        <v>102323</v>
      </c>
      <c r="AO59" s="335">
        <v>10.4</v>
      </c>
      <c r="AP59" s="336">
        <v>66481</v>
      </c>
      <c r="AQ59" s="337">
        <v>-13</v>
      </c>
      <c r="AR59" s="338">
        <v>23.4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903986</v>
      </c>
      <c r="AN60" s="342">
        <v>49749</v>
      </c>
      <c r="AO60" s="343">
        <v>-1.1000000000000001</v>
      </c>
      <c r="AP60" s="344">
        <v>36120</v>
      </c>
      <c r="AQ60" s="345">
        <v>-8.9</v>
      </c>
      <c r="AR60" s="346">
        <v>7.8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2457587</v>
      </c>
      <c r="AN61" s="349">
        <v>130091</v>
      </c>
      <c r="AO61" s="350">
        <v>26.1</v>
      </c>
      <c r="AP61" s="351">
        <v>67559</v>
      </c>
      <c r="AQ61" s="352">
        <v>10.6</v>
      </c>
      <c r="AR61" s="338">
        <v>15.5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1341608</v>
      </c>
      <c r="AN62" s="342">
        <v>71067</v>
      </c>
      <c r="AO62" s="343">
        <v>54.4</v>
      </c>
      <c r="AP62" s="344">
        <v>36503</v>
      </c>
      <c r="AQ62" s="345">
        <v>16.2</v>
      </c>
      <c r="AR62" s="346">
        <v>38.200000000000003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XK2uEvk+2kHKFZFdlrhtmyOqqg4tilQvZ7CQ2/pxrZQX5YGzwXrPCVK7wwdUZPOudAapVDedN0+/mCvBKLjH5g==" saltValue="K55gPJfoKZ8dSxlifh8X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0" spans="125:125" ht="13.5" hidden="1" customHeight="1" x14ac:dyDescent="0.2"/>
    <row r="121" spans="125:125" ht="13.5" hidden="1" customHeight="1" x14ac:dyDescent="0.2">
      <c r="DU121" s="259"/>
    </row>
  </sheetData>
  <sheetProtection algorithmName="SHA-512" hashValue="Bhx+lpNQeSWcqBPWYaCf+lbKLFB3zNOg6Jb0UDfB+o9sPXLoPg+A+vaqcKgvMKKbGhsvAzZgWk7gg4RkfxOweA==" saltValue="GqMV3B/x15RK6DJFJxnD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0NsZoicj1eVEvNSfLupbcNT7ubYYgCBxa7MgfrPGVEbx4w7ipUbGJgJ1QjtpV0qmSuTo2/ig4hY07BagGWfzMg==" saltValue="RkXPXzh3Z2uwyMRuhaSC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150" t="s">
        <v>3</v>
      </c>
      <c r="D47" s="1150"/>
      <c r="E47" s="1151"/>
      <c r="F47" s="11">
        <v>21.87</v>
      </c>
      <c r="G47" s="12">
        <v>24.09</v>
      </c>
      <c r="H47" s="12">
        <v>25.95</v>
      </c>
      <c r="I47" s="12">
        <v>28.01</v>
      </c>
      <c r="J47" s="13">
        <v>30.12</v>
      </c>
    </row>
    <row r="48" spans="2:10" ht="57.75" customHeight="1" x14ac:dyDescent="0.2">
      <c r="B48" s="14"/>
      <c r="C48" s="1152" t="s">
        <v>4</v>
      </c>
      <c r="D48" s="1152"/>
      <c r="E48" s="1153"/>
      <c r="F48" s="15">
        <v>1.08</v>
      </c>
      <c r="G48" s="16">
        <v>1.35</v>
      </c>
      <c r="H48" s="16">
        <v>1.22</v>
      </c>
      <c r="I48" s="16">
        <v>1.21</v>
      </c>
      <c r="J48" s="17">
        <v>2.4700000000000002</v>
      </c>
    </row>
    <row r="49" spans="2:10" ht="57.75" customHeight="1" thickBot="1" x14ac:dyDescent="0.25">
      <c r="B49" s="18"/>
      <c r="C49" s="1154" t="s">
        <v>5</v>
      </c>
      <c r="D49" s="1154"/>
      <c r="E49" s="1155"/>
      <c r="F49" s="19">
        <v>0.5</v>
      </c>
      <c r="G49" s="20">
        <v>2.56</v>
      </c>
      <c r="H49" s="20">
        <v>2.21</v>
      </c>
      <c r="I49" s="20">
        <v>3.63</v>
      </c>
      <c r="J49" s="21">
        <v>2.5099999999999998</v>
      </c>
    </row>
    <row r="50" spans="2:10" ht="13" x14ac:dyDescent="0.2"/>
  </sheetData>
  <sheetProtection algorithmName="SHA-512" hashValue="fEzOTltl0z2GYwYKiYFlb3m/+4j6fsywR2TUciJwTcrDgWS7Ej71StDmOvZhQPsH4gJ0gSY2/Ncci49rQX5BoA==" saltValue="y65vA2l96RBb4LFLASbj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2024-03-22T04:23:26Z</cp:lastPrinted>
  <dcterms:created xsi:type="dcterms:W3CDTF">2024-03-14T00:47:14Z</dcterms:created>
  <dcterms:modified xsi:type="dcterms:W3CDTF">2024-03-27T01:13:07Z</dcterms:modified>
  <cp:category/>
</cp:coreProperties>
</file>