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horoa022\Desktop\"/>
    </mc:Choice>
  </mc:AlternateContent>
  <bookViews>
    <workbookView xWindow="0" yWindow="0" windowWidth="240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<sst xmlns="http://schemas.openxmlformats.org/spreadsheetml/2006/main" count="1090" uniqueCount="596">
  <si>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</si>
  <si>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</si>
  <si>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</si>
  <si>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</si>
  <si>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</si>
  <si>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</si>
  <si>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</si>
  <si>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</si>
  <si>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</si>
  <si>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</si>
  <si>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</si>
  <si>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</si>
  <si>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</si>
  <si>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</si>
  <si>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</si>
  <si>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</si>
  <si>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</si>
  <si>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</si>
  <si>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</si>
  <si>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</si>
  <si>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</si>
  <si>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</si>
  <si>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</si>
  <si>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</si>
  <si>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</si>
  <si>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</si>
  <si>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</si>
  <si>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</si>
  <si>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</si>
  <si>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</si>
  <si>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</si>
  <si>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</si>
  <si>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</si>
  <si>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</si>
  <si>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</si>
  <si>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</si>
  <si>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</si>
  <si>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</si>
  <si>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</si>
  <si>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</si>
  <si>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</si>
  <si>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</si>
  <si>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</si>
  <si>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</si>
  <si>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</si>
  <si>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</si>
  <si>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</si>
  <si>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</si>
  <si>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</si>
  <si>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</si>
  <si>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</si>
  <si>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</si>
  <si>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</si>
  <si>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</si>
  <si>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</si>
  <si>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</si>
  <si>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</si>
  <si>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</si>
  <si>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</si>
  <si>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</si>
  <si>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</si>
  <si>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</si>
  <si>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</si>
  <si>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</si>
  <si>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</si>
  <si>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</si>
  <si>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</si>
  <si>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</si>
  <si>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</si>
  <si>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</si>
  <si>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</si>
  <si>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</si>
  <si>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</si>
  <si>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</si>
  <si>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</si>
  <si>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</si>
  <si>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</si>
  <si>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</si>
  <si>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</si>
  <si>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</si>
  <si>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</si>
  <si>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</si>
  <si>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</si>
  <si>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</si>
  <si>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</si>
  <si>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</si>
  <si>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</si>
  <si>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</si>
  <si>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</si>
  <si>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</si>
  <si>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</si>
  <si>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</si>
  <si>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</si>
  <si>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</si>
  <si>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</si>
  <si>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</si>
  <si>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美幌町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</si>
  <si>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</si>
  <si>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</si>
  <si>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</si>
  <si>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</si>
  <si>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</si>
  <si>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</si>
  <si>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</si>
  <si>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</si>
  <si>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</si>
  <si>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</si>
  <si>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</si>
  <si>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</si>
  <si>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</si>
  <si>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</si>
  <si>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</si>
  <si>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</si>
  <si>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</si>
  <si>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</si>
  <si>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</si>
  <si>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</si>
  <si>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</si>
  <si>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</si>
  <si>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</si>
  <si>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</si>
  <si>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</si>
  <si>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</si>
  <si>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</si>
  <si>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</si>
  <si>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</si>
  <si>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</si>
  <si>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</si>
  <si>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</si>
  <si>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</si>
  <si>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</si>
  <si>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</si>
  <si>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</si>
  <si>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</si>
  <si>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</si>
  <si>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</si>
  <si>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</si>
  <si>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</si>
  <si>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</si>
  <si>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</si>
  <si>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</si>
  <si>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</si>
  <si>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</si>
  <si>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</si>
  <si>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</si>
  <si>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</si>
  <si>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</si>
  <si>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</si>
  <si>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</si>
  <si>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</si>
  <si>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</si>
  <si>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</si>
  <si>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</si>
  <si>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</si>
  <si>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</si>
  <si>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</si>
  <si>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</si>
  <si>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</si>
  <si>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</si>
  <si>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</si>
  <si>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</si>
  <si>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</si>
  <si>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</si>
  <si>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</si>
  <si>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</si>
  <si>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</si>
  <si>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</si>
  <si>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</si>
  <si>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</si>
  <si>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</si>
  <si>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</si>
  <si>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</si>
  <si>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</si>
  <si>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</si>
  <si>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</si>
  <si>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</si>
  <si>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</si>
  <si>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</si>
  <si>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</si>
  <si>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</si>
  <si>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</si>
  <si>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</si>
  <si>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</si>
  <si>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</si>
  <si>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</si>
  <si>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</si>
  <si>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</si>
  <si>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</si>
  <si>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</si>
  <si>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</si>
  <si>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</si>
  <si>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</si>
  <si>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</si>
  <si>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</si>
  <si>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</si>
  <si>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</si>
  <si>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</si>
  <si>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</si>
  <si>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</si>
  <si>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</si>
  <si>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</si>
  <si>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</si>
  <si>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</si>
  <si>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</si>
  <si>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</si>
  <si>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</si>
  <si>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</si>
  <si>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</si>
  <si>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</si>
  <si>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北海道美幌町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</si>
  <si>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</si>
  <si>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</si>
  <si>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</si>
  <si>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</si>
  <si>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</si>
  <si>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</si>
  <si>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</si>
  <si>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</si>
  <si>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</si>
  <si>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</si>
  <si>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</si>
  <si>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</si>
  <si>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</si>
  <si>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</si>
  <si>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</si>
  <si>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</si>
  <si>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</si>
  <si>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</si>
  <si>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</si>
  <si>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</si>
  <si>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</si>
  <si>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</si>
  <si>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</si>
  <si>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</si>
  <si>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</si>
  <si>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</si>
  <si>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</si>
  <si>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</si>
  <si>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</si>
  <si>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</si>
  <si>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</si>
  <si>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</si>
  <si>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</si>
  <si>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</si>
  <si>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</si>
  <si>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</si>
  <si>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</si>
  <si>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</si>
  <si>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</si>
  <si>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</si>
  <si>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</si>
  <si>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</si>
  <si>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</si>
  <si>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</si>
  <si>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</si>
  <si>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</si>
  <si>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</si>
  <si>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</si>
  <si>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</si>
  <si>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</si>
  <si>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</si>
  <si>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</si>
  <si>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</si>
  <si>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</si>
  <si>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</si>
  <si>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</si>
  <si>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</si>
  <si>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</si>
  <si>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</si>
  <si>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</si>
  <si>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</si>
  <si>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</si>
  <si>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</si>
  <si>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</si>
  <si>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</si>
  <si>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</si>
  <si>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</si>
  <si>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</si>
  <si>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</si>
  <si>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</si>
  <si>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</si>
  <si>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</si>
  <si>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</si>
  <si>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</si>
  <si>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</si>
  <si>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</si>
  <si>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</si>
  <si>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</si>
  <si>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</si>
  <si>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</si>
  <si>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</si>
  <si>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</si>
  <si>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</si>
  <si>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</si>
  <si>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</si>
  <si>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</si>
  <si>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</si>
  <si>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</si>
  <si>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</si>
  <si>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</si>
  <si>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</si>
  <si>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</si>
  <si>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</si>
  <si>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</si>
  <si>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</si>
  <si>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</si>
  <si>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</si>
  <si>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</si>
  <si>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</si>
  <si>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</si>
  <si>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</si>
  <si>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</si>
  <si>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</si>
  <si>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</si>
  <si>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</si>
  <si>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</si>
  <si>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</si>
  <si>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</si>
  <si>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</si>
  <si>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</si>
  <si>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</si>
  <si>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</si>
  <si>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</si>
  <si>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</si>
  <si>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</si>
  <si>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</si>
  <si>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</si>
  <si>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</si>
  <si>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</si>
  <si>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</si>
  <si>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</si>
  <si>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</si>
  <si>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</si>
  <si>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</si>
  <si>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</si>
  <si>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</si>
  <si>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</si>
  <si>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</si>
  <si>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</si>
  <si>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</si>
  <si>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</si>
  <si>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</si>
  <si>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</si>
  <si>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</si>
  <si>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</si>
  <si>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</si>
  <si>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</si>
  <si>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</si>
  <si>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</si>
  <si>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</si>
  <si>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</si>
  <si>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</si>
  <si>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</si>
  <si>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</si>
  <si>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</si>
  <si>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</si>
  <si>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</si>
  <si>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</si>
  <si>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</si>
  <si>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</si>
  <si>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</si>
  <si>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</si>
  <si>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</si>
  <si>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北海道美幌町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</si>
  <si>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</si>
  <si>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</si>
  <si>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</si>
  <si>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</si>
  <si>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</si>
  <si>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</si>
  <si>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</si>
  <si>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</si>
  <si>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</si>
  <si>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</si>
  <si>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</si>
  <si>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</si>
  <si>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</si>
  <si>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</si>
  <si>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</si>
  <si>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</si>
  <si>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</si>
  <si>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</si>
  <si>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</si>
  <si>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</si>
  <si>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</si>
  <si>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</si>
  <si>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</si>
  <si>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</si>
  <si>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</si>
  <si>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</si>
  <si>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</si>
  <si>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</si>
  <si>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</si>
  <si>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</si>
  <si>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</si>
  <si>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</si>
  <si>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</si>
  <si>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</si>
  <si>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</si>
  <si>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</si>
  <si>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</si>
  <si>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</si>
  <si>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</si>
  <si>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</si>
  <si>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公共下水道特別会計</t>
    <phoneticPr fontId="5"/>
  </si>
  <si>
    <t>法非適用企業</t>
    <phoneticPr fontId="5"/>
  </si>
  <si>
    <t>個別排水処理特別会計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</si>
  <si>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</si>
  <si>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</si>
  <si>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</si>
  <si>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</si>
  <si>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</si>
  <si>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</si>
  <si>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</si>
  <si>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</si>
  <si>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</si>
  <si>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</si>
  <si>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</si>
  <si>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</si>
  <si>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</si>
  <si>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</si>
  <si>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</si>
  <si>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</si>
  <si>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</si>
  <si>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</si>
  <si>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</si>
  <si>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</si>
  <si>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</si>
  <si>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</si>
  <si>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</si>
  <si>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</si>
  <si>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</si>
  <si>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</si>
  <si>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</si>
  <si>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</si>
  <si>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</si>
  <si>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</si>
  <si>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</si>
  <si>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</si>
  <si>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</si>
  <si>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</si>
  <si>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</si>
  <si>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</si>
  <si>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</si>
  <si>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</si>
  <si>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</si>
  <si>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</si>
  <si>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</si>
  <si>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</si>
  <si>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</si>
  <si>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</si>
  <si>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</si>
  <si>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</si>
  <si>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</si>
  <si>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</si>
  <si>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</si>
  <si>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</si>
  <si>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</si>
  <si>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</si>
  <si>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</si>
  <si>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</si>
  <si>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</si>
  <si>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</si>
  <si>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</si>
  <si>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</si>
  <si>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</si>
  <si>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</si>
  <si>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</si>
  <si>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</si>
  <si>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</si>
  <si>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</si>
  <si>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</si>
  <si>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</si>
  <si>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</si>
  <si>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</si>
  <si>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</si>
  <si>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</si>
  <si>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</si>
  <si>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</si>
  <si>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</si>
  <si>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</si>
  <si>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</si>
  <si>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</si>
  <si>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</si>
  <si>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</si>
  <si>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</si>
  <si>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</si>
  <si>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</si>
  <si>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</si>
  <si>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</si>
  <si>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</si>
  <si>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</si>
  <si>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</si>
  <si>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</si>
  <si>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</si>
  <si>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</si>
  <si>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</si>
  <si>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</si>
  <si>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</si>
  <si>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</si>
  <si>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</si>
  <si>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</si>
  <si>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</si>
  <si>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</si>
  <si>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</si>
  <si>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</si>
  <si>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</si>
  <si>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</si>
  <si>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</si>
  <si>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</si>
  <si>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</si>
  <si>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</si>
  <si>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</si>
  <si>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</si>
  <si>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</si>
  <si>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</si>
  <si>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</si>
  <si>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</si>
  <si>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</si>
  <si>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</si>
  <si>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</si>
  <si>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</si>
  <si>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</si>
  <si>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</si>
  <si>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</si>
  <si>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</si>
  <si>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</si>
  <si>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</si>
  <si>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</si>
  <si>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</si>
  <si>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</si>
  <si>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</si>
  <si>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</si>
  <si>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</si>
  <si>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</si>
  <si>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</si>
  <si>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</si>
  <si>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</si>
  <si>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</si>
  <si>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</si>
  <si>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</si>
  <si>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</si>
  <si>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</si>
  <si>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</si>
  <si>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</si>
  <si>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</si>
  <si>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</si>
  <si>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</si>
  <si>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</si>
  <si>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</si>
  <si>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</si>
  <si>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0.09</t>
  </si>
  <si>
    <t>水道事業会計</t>
  </si>
  <si>
    <t>病院事業会計</t>
  </si>
  <si>
    <t>一般会計</t>
  </si>
  <si>
    <t>国民健康保険特別会計</t>
  </si>
  <si>
    <t>公共下水道特別会計</t>
  </si>
  <si>
    <t>介護保険特別会計</t>
  </si>
  <si>
    <t>個別排水処理特別会計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</si>
  <si>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</si>
  <si>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</si>
  <si>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</si>
  <si>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</si>
  <si>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</si>
  <si>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</si>
  <si>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</si>
  <si>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</si>
  <si>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</si>
  <si>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</si>
  <si>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美幌・津別広域事務組合</t>
    <rPh sb="0" eb="2">
      <t>ビホロ</t>
    </rPh>
    <rPh sb="3" eb="5">
      <t>ツベツ</t>
    </rPh>
    <rPh sb="5" eb="7">
      <t>コウイキ</t>
    </rPh>
    <rPh sb="7" eb="9">
      <t>ジム</t>
    </rPh>
    <rPh sb="9" eb="11">
      <t>クミアイ</t>
    </rPh>
    <phoneticPr fontId="2"/>
  </si>
  <si>
    <t>網走地方教育研修センター組合</t>
    <rPh sb="0" eb="2">
      <t>アバシリ</t>
    </rPh>
    <rPh sb="2" eb="4">
      <t>チホウ</t>
    </rPh>
    <rPh sb="4" eb="6">
      <t>キョウイク</t>
    </rPh>
    <rPh sb="6" eb="8">
      <t>ケンシュウ</t>
    </rPh>
    <rPh sb="12" eb="14">
      <t>クミアイ</t>
    </rPh>
    <phoneticPr fontId="2"/>
  </si>
  <si>
    <t>-</t>
    <phoneticPr fontId="2"/>
  </si>
  <si>
    <t>美幌みどりの村振興公社</t>
    <rPh sb="0" eb="2">
      <t>ビホロ</t>
    </rPh>
    <rPh sb="6" eb="7">
      <t>ムラ</t>
    </rPh>
    <rPh sb="7" eb="9">
      <t>シンコウ</t>
    </rPh>
    <rPh sb="9" eb="11">
      <t>コウシャ</t>
    </rPh>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</si>
  <si>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</si>
  <si>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</si>
  <si>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</si>
  <si>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</si>
  <si>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</si>
  <si>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役場庁舎改築基金</t>
    <rPh sb="0" eb="2">
      <t>ヤクバ</t>
    </rPh>
    <rPh sb="2" eb="4">
      <t>チョウシャ</t>
    </rPh>
    <rPh sb="4" eb="6">
      <t>カイチク</t>
    </rPh>
    <rPh sb="6" eb="8">
      <t>キキン</t>
    </rPh>
    <phoneticPr fontId="5"/>
  </si>
  <si>
    <t>福祉基金</t>
    <rPh sb="0" eb="2">
      <t>フクシ</t>
    </rPh>
    <rPh sb="2" eb="4">
      <t>キキン</t>
    </rPh>
    <phoneticPr fontId="5"/>
  </si>
  <si>
    <t>屋内多目的運動場整備基金</t>
    <rPh sb="0" eb="2">
      <t>オクナイ</t>
    </rPh>
    <rPh sb="2" eb="5">
      <t>タモクテキ</t>
    </rPh>
    <rPh sb="5" eb="8">
      <t>ウンドウジョウ</t>
    </rPh>
    <rPh sb="8" eb="10">
      <t>セイビ</t>
    </rPh>
    <rPh sb="10" eb="12">
      <t>キキン</t>
    </rPh>
    <phoneticPr fontId="5"/>
  </si>
  <si>
    <t>ふるさとづくり基金</t>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</si>
  <si>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</si>
  <si>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</si>
  <si>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</si>
  <si>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</si>
  <si>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を大きく下回っており、主な要因としては、町債現在高の減少及び充当可能基金の増額があげられる。今後においても、優先度や緊急性を判断し、事業の選択と集中を図るなど、将来を見据えた行財政運営に努めていく必要がある。
　有形固定資産減価償却率については、類似団体平均を下回っているものの、今後施設の老朽化が進み、修繕や更新等、関連経費の増加が見込まれる。このことから、平成28年度に策定し、令和3年度中の見直しを予定している公共施設総合管理計画に基づき、施設保有量の適正化に取り組み、財政負担の軽減を図る必要がある。</t>
    <rPh sb="208" eb="210">
      <t>レイワ</t>
    </rPh>
    <rPh sb="211" eb="212">
      <t>ネン</t>
    </rPh>
    <rPh sb="212" eb="213">
      <t>ド</t>
    </rPh>
    <rPh sb="213" eb="214">
      <t>チュウ</t>
    </rPh>
    <rPh sb="215" eb="217">
      <t>ミナオ</t>
    </rPh>
    <rPh sb="219" eb="221">
      <t>ヨテイ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</si>
  <si>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</si>
  <si>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</si>
  <si>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</si>
  <si>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</si>
  <si>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</si>
  <si>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</si>
  <si>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平均を大きく下回っており、主な要因としては、町債現在高の減少及び充当可能基金の増額があげられる。今後においても、優先度や緊急性を判断し、事業の選択と集中を図るなど、将来を見据えた行財政運営に努めていく必要がある。
　実質公債費比率については、町債の元利償還金の減などにより、年々減少傾向にあるものの、類似団体内では依然として高いポイントとなっている。今後においても、後年度の財政負担を考慮し、真に活用すべき事業であるか否かの見極めを適切に行っていく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</si>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</sst>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C666-435F-B9A2-F62ADD2C8B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45439</c:v>
                </c:pt>
                <c:pt idx="1">
                  <c:v>95011</c:v>
                </c:pt>
                <c:pt idx="2">
                  <c:v>120306</c:v>
                </c:pt>
                <c:pt idx="3">
                  <c:v>86772</c:v>
                </c:pt>
                <c:pt idx="4">
                  <c:v>89650</c:v>
                </c:pt>
              </c:numCache>
            </c:numRef>
          </c:val>
          <c:smooth val="0"/>
          <c:extLst>
            <c:ext xmlns:c16="http://schemas.microsoft.com/office/drawing/2014/chart" uri="{C3380CC4-5D6E-409C-BE32-E72D297353CC}">
              <c16:uniqueId val="{00000001-C666-435F-B9A2-F62ADD2C8B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1.1399999999999999</c:v>
                </c:pt>
                <c:pt idx="1">
                  <c:v>0.8</c:v>
                </c:pt>
                <c:pt idx="2">
                  <c:v>0.69</c:v>
                </c:pt>
                <c:pt idx="3">
                  <c:v>1.08</c:v>
                </c:pt>
                <c:pt idx="4">
                  <c:v>1.35</c:v>
                </c:pt>
              </c:numCache>
            </c:numRef>
          </c:val>
          <c:extLst>
            <c:ext xmlns:c16="http://schemas.microsoft.com/office/drawing/2014/chart" uri="{C3380CC4-5D6E-409C-BE32-E72D297353CC}">
              <c16:uniqueId val="{00000000-7BF5-4951-A05C-E5FCEAE017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20.68</c:v>
                </c:pt>
                <c:pt idx="1">
                  <c:v>21.6</c:v>
                </c:pt>
                <c:pt idx="2">
                  <c:v>21.72</c:v>
                </c:pt>
                <c:pt idx="3">
                  <c:v>21.87</c:v>
                </c:pt>
                <c:pt idx="4">
                  <c:v>24.09</c:v>
                </c:pt>
              </c:numCache>
            </c:numRef>
          </c:val>
          <c:extLst>
            <c:ext xmlns:c16="http://schemas.microsoft.com/office/drawing/2014/chart" uri="{C3380CC4-5D6E-409C-BE32-E72D297353CC}">
              <c16:uniqueId val="{00000001-7BF5-4951-A05C-E5FCEAE017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2.38</c:v>
                </c:pt>
                <c:pt idx="1">
                  <c:v>0.11</c:v>
                </c:pt>
                <c:pt idx="2">
                  <c:v>-0.09</c:v>
                </c:pt>
                <c:pt idx="3">
                  <c:v>0.5</c:v>
                </c:pt>
                <c:pt idx="4">
                  <c:v>2.56</c:v>
                </c:pt>
              </c:numCache>
            </c:numRef>
          </c:val>
          <c:smooth val="0"/>
          <c:extLst>
            <c:ext xmlns:c16="http://schemas.microsoft.com/office/drawing/2014/chart" uri="{C3380CC4-5D6E-409C-BE32-E72D297353CC}">
              <c16:uniqueId val="{00000002-7BF5-4951-A05C-E5FCEAE017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B77-40AA-B040-C22D7FC51D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77-40AA-B040-C22D7FC51D5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B77-40AA-B040-C22D7FC51D50}"/>
            </c:ext>
          </c:extLst>
        </c:ser>
        <c:ser>
          <c:idx val="3"/>
          <c:order val="3"/>
          <c:tx>
            <c:strRef>
              <c:f>データシート!$A$30</c:f>
              <c:strCache>
                <c:ptCount val="1"/>
                <c:pt idx="0">
                  <c:v>個別排水処理特別会計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B77-40AA-B040-C22D7FC51D5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0.01</c:v>
                </c:pt>
              </c:numCache>
            </c:numRef>
          </c:val>
          <c:extLst>
            <c:ext xmlns:c16="http://schemas.microsoft.com/office/drawing/2014/chart" uri="{C3380CC4-5D6E-409C-BE32-E72D297353CC}">
              <c16:uniqueId val="{00000004-3B77-40AA-B040-C22D7FC51D50}"/>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0.05</c:v>
                </c:pt>
                <c:pt idx="6">
                  <c:v>#N/A</c:v>
                </c:pt>
                <c:pt idx="7">
                  <c:v>0.04</c:v>
                </c:pt>
                <c:pt idx="8">
                  <c:v>#N/A</c:v>
                </c:pt>
                <c:pt idx="9">
                  <c:v>0.06</c:v>
                </c:pt>
              </c:numCache>
            </c:numRef>
          </c:val>
          <c:extLst>
            <c:ext xmlns:c16="http://schemas.microsoft.com/office/drawing/2014/chart" uri="{C3380CC4-5D6E-409C-BE32-E72D297353CC}">
              <c16:uniqueId val="{00000005-3B77-40AA-B040-C22D7FC51D5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0.26</c:v>
                </c:pt>
                <c:pt idx="2">
                  <c:v>#N/A</c:v>
                </c:pt>
                <c:pt idx="3">
                  <c:v>1.1599999999999999</c:v>
                </c:pt>
                <c:pt idx="4">
                  <c:v>#N/A</c:v>
                </c:pt>
                <c:pt idx="5">
                  <c:v>1.33</c:v>
                </c:pt>
                <c:pt idx="6">
                  <c:v>#N/A</c:v>
                </c:pt>
                <c:pt idx="7">
                  <c:v>0.42</c:v>
                </c:pt>
                <c:pt idx="8">
                  <c:v>#N/A</c:v>
                </c:pt>
                <c:pt idx="9">
                  <c:v>0.61</c:v>
                </c:pt>
              </c:numCache>
            </c:numRef>
          </c:val>
          <c:extLst>
            <c:ext xmlns:c16="http://schemas.microsoft.com/office/drawing/2014/chart" uri="{C3380CC4-5D6E-409C-BE32-E72D297353CC}">
              <c16:uniqueId val="{00000006-3B77-40AA-B040-C22D7FC51D5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1.1399999999999999</c:v>
                </c:pt>
                <c:pt idx="2">
                  <c:v>#N/A</c:v>
                </c:pt>
                <c:pt idx="3">
                  <c:v>0.8</c:v>
                </c:pt>
                <c:pt idx="4">
                  <c:v>#N/A</c:v>
                </c:pt>
                <c:pt idx="5">
                  <c:v>0.68</c:v>
                </c:pt>
                <c:pt idx="6">
                  <c:v>#N/A</c:v>
                </c:pt>
                <c:pt idx="7">
                  <c:v>1.07</c:v>
                </c:pt>
                <c:pt idx="8">
                  <c:v>#N/A</c:v>
                </c:pt>
                <c:pt idx="9">
                  <c:v>1.35</c:v>
                </c:pt>
              </c:numCache>
            </c:numRef>
          </c:val>
          <c:extLst>
            <c:ext xmlns:c16="http://schemas.microsoft.com/office/drawing/2014/chart" uri="{C3380CC4-5D6E-409C-BE32-E72D297353CC}">
              <c16:uniqueId val="{00000007-3B77-40AA-B040-C22D7FC51D5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4.0999999999999996</c:v>
                </c:pt>
                <c:pt idx="2">
                  <c:v>#N/A</c:v>
                </c:pt>
                <c:pt idx="3">
                  <c:v>5.52</c:v>
                </c:pt>
                <c:pt idx="4">
                  <c:v>#N/A</c:v>
                </c:pt>
                <c:pt idx="5">
                  <c:v>4.4400000000000004</c:v>
                </c:pt>
                <c:pt idx="6">
                  <c:v>#N/A</c:v>
                </c:pt>
                <c:pt idx="7">
                  <c:v>4.17</c:v>
                </c:pt>
                <c:pt idx="8">
                  <c:v>#N/A</c:v>
                </c:pt>
                <c:pt idx="9">
                  <c:v>3.9</c:v>
                </c:pt>
              </c:numCache>
            </c:numRef>
          </c:val>
          <c:extLst>
            <c:ext xmlns:c16="http://schemas.microsoft.com/office/drawing/2014/chart" uri="{C3380CC4-5D6E-409C-BE32-E72D297353CC}">
              <c16:uniqueId val="{00000008-3B77-40AA-B040-C22D7FC51D5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9.5399999999999991</c:v>
                </c:pt>
                <c:pt idx="2">
                  <c:v>#N/A</c:v>
                </c:pt>
                <c:pt idx="3">
                  <c:v>10.91</c:v>
                </c:pt>
                <c:pt idx="4">
                  <c:v>#N/A</c:v>
                </c:pt>
                <c:pt idx="5">
                  <c:v>11.92</c:v>
                </c:pt>
                <c:pt idx="6">
                  <c:v>#N/A</c:v>
                </c:pt>
                <c:pt idx="7">
                  <c:v>12.04</c:v>
                </c:pt>
                <c:pt idx="8">
                  <c:v>#N/A</c:v>
                </c:pt>
                <c:pt idx="9">
                  <c:v>13.53</c:v>
                </c:pt>
              </c:numCache>
            </c:numRef>
          </c:val>
          <c:extLst>
            <c:ext xmlns:c16="http://schemas.microsoft.com/office/drawing/2014/chart" uri="{C3380CC4-5D6E-409C-BE32-E72D297353CC}">
              <c16:uniqueId val="{00000009-3B77-40AA-B040-C22D7FC51D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1269</c:v>
                </c:pt>
                <c:pt idx="5">
                  <c:v>1223</c:v>
                </c:pt>
                <c:pt idx="8">
                  <c:v>1172</c:v>
                </c:pt>
                <c:pt idx="11">
                  <c:v>1114</c:v>
                </c:pt>
                <c:pt idx="14">
                  <c:v>1245</c:v>
                </c:pt>
              </c:numCache>
            </c:numRef>
          </c:val>
          <c:extLst>
            <c:ext xmlns:c16="http://schemas.microsoft.com/office/drawing/2014/chart" uri="{C3380CC4-5D6E-409C-BE32-E72D297353CC}">
              <c16:uniqueId val="{00000000-F5BF-4BF3-B49A-F0B8915513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BF-4BF3-B49A-F0B8915513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c:v>
                </c:pt>
                <c:pt idx="3">
                  <c:v>42</c:v>
                </c:pt>
                <c:pt idx="6">
                  <c:v>39</c:v>
                </c:pt>
                <c:pt idx="9">
                  <c:v>41</c:v>
                </c:pt>
                <c:pt idx="12">
                  <c:v>100</c:v>
                </c:pt>
              </c:numCache>
            </c:numRef>
          </c:val>
          <c:extLst>
            <c:ext xmlns:c16="http://schemas.microsoft.com/office/drawing/2014/chart" uri="{C3380CC4-5D6E-409C-BE32-E72D297353CC}">
              <c16:uniqueId val="{00000002-F5BF-4BF3-B49A-F0B8915513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23</c:v>
                </c:pt>
                <c:pt idx="6">
                  <c:v>20</c:v>
                </c:pt>
                <c:pt idx="9">
                  <c:v>21</c:v>
                </c:pt>
                <c:pt idx="12">
                  <c:v>19</c:v>
                </c:pt>
              </c:numCache>
            </c:numRef>
          </c:val>
          <c:extLst>
            <c:ext xmlns:c16="http://schemas.microsoft.com/office/drawing/2014/chart" uri="{C3380CC4-5D6E-409C-BE32-E72D297353CC}">
              <c16:uniqueId val="{00000003-F5BF-4BF3-B49A-F0B8915513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526</c:v>
                </c:pt>
                <c:pt idx="3">
                  <c:v>501</c:v>
                </c:pt>
                <c:pt idx="6">
                  <c:v>558</c:v>
                </c:pt>
                <c:pt idx="9">
                  <c:v>510</c:v>
                </c:pt>
                <c:pt idx="12">
                  <c:v>548</c:v>
                </c:pt>
              </c:numCache>
            </c:numRef>
          </c:val>
          <c:extLst>
            <c:ext xmlns:c16="http://schemas.microsoft.com/office/drawing/2014/chart" uri="{C3380CC4-5D6E-409C-BE32-E72D297353CC}">
              <c16:uniqueId val="{00000004-F5BF-4BF3-B49A-F0B8915513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BF-4BF3-B49A-F0B8915513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BF-4BF3-B49A-F0B8915513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1188</c:v>
                </c:pt>
                <c:pt idx="3">
                  <c:v>1118</c:v>
                </c:pt>
                <c:pt idx="6">
                  <c:v>1086</c:v>
                </c:pt>
                <c:pt idx="9">
                  <c:v>1074</c:v>
                </c:pt>
                <c:pt idx="12">
                  <c:v>995</c:v>
                </c:pt>
              </c:numCache>
            </c:numRef>
          </c:val>
          <c:extLst>
            <c:ext xmlns:c16="http://schemas.microsoft.com/office/drawing/2014/chart" uri="{C3380CC4-5D6E-409C-BE32-E72D297353CC}">
              <c16:uniqueId val="{00000007-F5BF-4BF3-B49A-F0B8915513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514</c:v>
                </c:pt>
                <c:pt idx="2">
                  <c:v>#N/A</c:v>
                </c:pt>
                <c:pt idx="3">
                  <c:v>#N/A</c:v>
                </c:pt>
                <c:pt idx="4">
                  <c:v>461</c:v>
                </c:pt>
                <c:pt idx="5">
                  <c:v>#N/A</c:v>
                </c:pt>
                <c:pt idx="6">
                  <c:v>#N/A</c:v>
                </c:pt>
                <c:pt idx="7">
                  <c:v>531</c:v>
                </c:pt>
                <c:pt idx="8">
                  <c:v>#N/A</c:v>
                </c:pt>
                <c:pt idx="9">
                  <c:v>#N/A</c:v>
                </c:pt>
                <c:pt idx="10">
                  <c:v>532</c:v>
                </c:pt>
                <c:pt idx="11">
                  <c:v>#N/A</c:v>
                </c:pt>
                <c:pt idx="12">
                  <c:v>#N/A</c:v>
                </c:pt>
                <c:pt idx="13">
                  <c:v>417</c:v>
                </c:pt>
                <c:pt idx="14">
                  <c:v>#N/A</c:v>
                </c:pt>
              </c:numCache>
            </c:numRef>
          </c:val>
          <c:smooth val="0"/>
          <c:extLst>
            <c:ext xmlns:c16="http://schemas.microsoft.com/office/drawing/2014/chart" uri="{C3380CC4-5D6E-409C-BE32-E72D297353CC}">
              <c16:uniqueId val="{00000008-F5BF-4BF3-B49A-F0B8915513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10103</c:v>
                </c:pt>
                <c:pt idx="5">
                  <c:v>9856</c:v>
                </c:pt>
                <c:pt idx="8">
                  <c:v>10120</c:v>
                </c:pt>
                <c:pt idx="11">
                  <c:v>10539</c:v>
                </c:pt>
                <c:pt idx="14">
                  <c:v>10366</c:v>
                </c:pt>
              </c:numCache>
            </c:numRef>
          </c:val>
          <c:extLst>
            <c:ext xmlns:c16="http://schemas.microsoft.com/office/drawing/2014/chart" uri="{C3380CC4-5D6E-409C-BE32-E72D297353CC}">
              <c16:uniqueId val="{00000000-C099-44BD-86E3-8BF49F26DA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1913</c:v>
                </c:pt>
                <c:pt idx="5">
                  <c:v>1774</c:v>
                </c:pt>
                <c:pt idx="8">
                  <c:v>1591</c:v>
                </c:pt>
                <c:pt idx="11">
                  <c:v>1568</c:v>
                </c:pt>
                <c:pt idx="14">
                  <c:v>1542</c:v>
                </c:pt>
              </c:numCache>
            </c:numRef>
          </c:val>
          <c:extLst>
            <c:ext xmlns:c16="http://schemas.microsoft.com/office/drawing/2014/chart" uri="{C3380CC4-5D6E-409C-BE32-E72D297353CC}">
              <c16:uniqueId val="{00000001-C099-44BD-86E3-8BF49F26DA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4625</c:v>
                </c:pt>
                <c:pt idx="5">
                  <c:v>4874</c:v>
                </c:pt>
                <c:pt idx="8">
                  <c:v>5191</c:v>
                </c:pt>
                <c:pt idx="11">
                  <c:v>5371</c:v>
                </c:pt>
                <c:pt idx="14">
                  <c:v>5718</c:v>
                </c:pt>
              </c:numCache>
            </c:numRef>
          </c:val>
          <c:extLst>
            <c:ext xmlns:c16="http://schemas.microsoft.com/office/drawing/2014/chart" uri="{C3380CC4-5D6E-409C-BE32-E72D297353CC}">
              <c16:uniqueId val="{00000002-C099-44BD-86E3-8BF49F26DA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99-44BD-86E3-8BF49F26DA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99-44BD-86E3-8BF49F26DA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99-44BD-86E3-8BF49F26DA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1214</c:v>
                </c:pt>
                <c:pt idx="3">
                  <c:v>1180</c:v>
                </c:pt>
                <c:pt idx="6">
                  <c:v>1174</c:v>
                </c:pt>
                <c:pt idx="9">
                  <c:v>873</c:v>
                </c:pt>
                <c:pt idx="12">
                  <c:v>792</c:v>
                </c:pt>
              </c:numCache>
            </c:numRef>
          </c:val>
          <c:extLst>
            <c:ext xmlns:c16="http://schemas.microsoft.com/office/drawing/2014/chart" uri="{C3380CC4-5D6E-409C-BE32-E72D297353CC}">
              <c16:uniqueId val="{00000006-C099-44BD-86E3-8BF49F26DA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105</c:v>
                </c:pt>
                <c:pt idx="3">
                  <c:v>85</c:v>
                </c:pt>
                <c:pt idx="6">
                  <c:v>74</c:v>
                </c:pt>
                <c:pt idx="9">
                  <c:v>134</c:v>
                </c:pt>
                <c:pt idx="12">
                  <c:v>321</c:v>
                </c:pt>
              </c:numCache>
            </c:numRef>
          </c:val>
          <c:extLst>
            <c:ext xmlns:c16="http://schemas.microsoft.com/office/drawing/2014/chart" uri="{C3380CC4-5D6E-409C-BE32-E72D297353CC}">
              <c16:uniqueId val="{00000007-C099-44BD-86E3-8BF49F26DA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5689</c:v>
                </c:pt>
                <c:pt idx="3">
                  <c:v>5576</c:v>
                </c:pt>
                <c:pt idx="6">
                  <c:v>5192</c:v>
                </c:pt>
                <c:pt idx="9">
                  <c:v>4914</c:v>
                </c:pt>
                <c:pt idx="12">
                  <c:v>4705</c:v>
                </c:pt>
              </c:numCache>
            </c:numRef>
          </c:val>
          <c:extLst>
            <c:ext xmlns:c16="http://schemas.microsoft.com/office/drawing/2014/chart" uri="{C3380CC4-5D6E-409C-BE32-E72D297353CC}">
              <c16:uniqueId val="{00000008-C099-44BD-86E3-8BF49F26DA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200</c:v>
                </c:pt>
                <c:pt idx="3">
                  <c:v>161</c:v>
                </c:pt>
                <c:pt idx="6">
                  <c:v>124</c:v>
                </c:pt>
                <c:pt idx="9">
                  <c:v>90</c:v>
                </c:pt>
                <c:pt idx="12">
                  <c:v>81</c:v>
                </c:pt>
              </c:numCache>
            </c:numRef>
          </c:val>
          <c:extLst>
            <c:ext xmlns:c16="http://schemas.microsoft.com/office/drawing/2014/chart" uri="{C3380CC4-5D6E-409C-BE32-E72D297353CC}">
              <c16:uniqueId val="{00000009-C099-44BD-86E3-8BF49F26DA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9016</c:v>
                </c:pt>
                <c:pt idx="3">
                  <c:v>8706</c:v>
                </c:pt>
                <c:pt idx="6">
                  <c:v>9223</c:v>
                </c:pt>
                <c:pt idx="9">
                  <c:v>9230</c:v>
                </c:pt>
                <c:pt idx="12">
                  <c:v>9106</c:v>
                </c:pt>
              </c:numCache>
            </c:numRef>
          </c:val>
          <c:extLst>
            <c:ext xmlns:c16="http://schemas.microsoft.com/office/drawing/2014/chart" uri="{C3380CC4-5D6E-409C-BE32-E72D297353CC}">
              <c16:uniqueId val="{0000000A-C099-44BD-86E3-8BF49F26DA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99-44BD-86E3-8BF49F26DA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1456</c:v>
                </c:pt>
                <c:pt idx="1">
                  <c:v>1463</c:v>
                </c:pt>
                <c:pt idx="2">
                  <c:v>1616</c:v>
                </c:pt>
              </c:numCache>
            </c:numRef>
          </c:val>
          <c:extLst>
            <c:ext xmlns:c16="http://schemas.microsoft.com/office/drawing/2014/chart" uri="{C3380CC4-5D6E-409C-BE32-E72D297353CC}">
              <c16:uniqueId val="{00000000-28C8-47B1-9034-6C35C428F8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339</c:v>
                </c:pt>
                <c:pt idx="1">
                  <c:v>446</c:v>
                </c:pt>
                <c:pt idx="2">
                  <c:v>696</c:v>
                </c:pt>
              </c:numCache>
            </c:numRef>
          </c:val>
          <c:extLst>
            <c:ext xmlns:c16="http://schemas.microsoft.com/office/drawing/2014/chart" uri="{C3380CC4-5D6E-409C-BE32-E72D297353CC}">
              <c16:uniqueId val="{00000001-28C8-47B1-9034-6C35C428F8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3147</c:v>
                </c:pt>
                <c:pt idx="1">
                  <c:v>3176</c:v>
                </c:pt>
                <c:pt idx="2">
                  <c:v>3121</c:v>
                </c:pt>
              </c:numCache>
            </c:numRef>
          </c:val>
          <c:extLst>
            <c:ext xmlns:c16="http://schemas.microsoft.com/office/drawing/2014/chart" uri="{C3380CC4-5D6E-409C-BE32-E72D297353CC}">
              <c16:uniqueId val="{00000002-28C8-47B1-9034-6C35C428F8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{2C51B0C8-8832-4B89-B98B-251A97FA6BED}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932-43E6-9192-C82BE330EC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{248CB989-8617-467E-BC62-2983003FEFF7}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32-43E6-9192-C82BE330EC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{58284F53-0D1D-4D9B-96BC-0A9686DE25C3}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32-43E6-9192-C82BE330EC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{4FE3ADBF-C06D-4A79-9AD4-28747435892B}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32-43E6-9192-C82BE330EC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{30E60E3E-AE37-473F-A16C-0DC7A20B5FF4}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32-43E6-9192-C82BE330ECA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{CAEC9E0B-8FB4-45D9-8850-00CEF64DE2B7}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932-43E6-9192-C82BE330ECA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{4CC14517-84E0-476B-A476-A9FAA4ADD3FE}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932-43E6-9192-C82BE330ECA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{0D952514-8015-4E44-9E95-7B3AE25C6734}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932-43E6-9192-C82BE330ECA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{CB411667-D304-4BFD-A946-615CDFAEE5CA}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932-43E6-9192-C82BE330EC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50.8</c:v>
                </c:pt>
                <c:pt idx="16">
                  <c:v>52.6</c:v>
                </c:pt>
                <c:pt idx="24">
                  <c:v>54</c:v>
                </c:pt>
                <c:pt idx="32">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932-43E6-9192-C82BE330EC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{42936CB7-2A90-4E89-877C-FC8A9380A1C1}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932-43E6-9192-C82BE330EC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{556D7C09-751C-441C-BC80-C1F6A4C5B2D2}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32-43E6-9192-C82BE330EC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{817D53D6-FF6D-48BF-9898-C4491083CD4D}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32-43E6-9192-C82BE330EC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{2A8052A0-2BB7-4F7D-AA6E-BC2BD3DFF7D6}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32-43E6-9192-C82BE330EC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{CFBCA86F-D7EE-4117-836D-DC14DD446BB2}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32-43E6-9192-C82BE330ECA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{B10E2FD3-D780-4C41-9416-21A829343DDD}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932-43E6-9192-C82BE330ECA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{2C01A353-F3B1-41A5-9604-BCA52D47EDE8}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932-43E6-9192-C82BE330ECA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{7AA8A975-4C9C-4D61-B835-6B77DA4ADBCD}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932-43E6-9192-C82BE330ECA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{7267A899-AEDD-46C4-90EE-0E1271691A64}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932-43E6-9192-C82BE330EC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6932-43E6-9192-C82BE330ECA8}"/>
            </c:ext>
          </c:extLst>
        </c:ser>
        <c:dLbls>
          <c:showLegendKey val="0"/>
          <c:showVal val="1"/>
          <c:showCatName val="0"/>
          <c:showSerName val="0"/>
          <c:showPercent val="0"/>
          <c:showBubbleSize val="0"/>
        </c:dLbls>
        <c:axId val="46179840"/>
        <c:axId val="46181760"/>
      </c:scatterChart>
      <c:valAx>
        <c:axId val="46179840"/>
        <c:scaling>
          <c:orientation val="minMax"/>
          <c:max val="61.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{8C427EED-6082-41AD-8842-191C704E0661}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665-49F0-9C77-8CAE3A2DA5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{E6827584-3920-41F9-BC9F-8778C2EA2401}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65-49F0-9C77-8CAE3A2DA5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{43812C14-758B-49C6-8307-A4F5751E5872}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65-49F0-9C77-8CAE3A2DA5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{E0CC9417-BA54-4A43-BBBE-721F05FA2746}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65-49F0-9C77-8CAE3A2DA5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{8E2D6A3C-5537-4720-9A22-651455AF78BE}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65-49F0-9C77-8CAE3A2DA56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{EC915665-F90C-469E-8B52-31547C895DFE}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665-49F0-9C77-8CAE3A2DA56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{84E7C279-B8C8-4463-BFF4-AF09A61372C1}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665-49F0-9C77-8CAE3A2DA56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{4CDBEC4C-5895-41AE-A351-923D8662E96E}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665-49F0-9C77-8CAE3A2DA56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{55E2BD14-80E0-4A61-8E37-A04EF82C5050}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665-49F0-9C77-8CAE3A2DA5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8.9</c:v>
                </c:pt>
                <c:pt idx="16">
                  <c:v>8.6999999999999993</c:v>
                </c:pt>
                <c:pt idx="24">
                  <c:v>8.8000000000000007</c:v>
                </c:pt>
                <c:pt idx="32">
                  <c:v>8.6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665-49F0-9C77-8CAE3A2DA5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{B13F0AB1-8790-4738-9930-9DF31FB7A230}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665-49F0-9C77-8CAE3A2DA5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{EC89D80D-3153-462D-A513-294A57DC495D}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65-49F0-9C77-8CAE3A2DA5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{E87C0D49-CDE2-48C4-B1BE-8B7DB461DC6A}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65-49F0-9C77-8CAE3A2DA5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{5C4B10C6-3B91-43EC-869E-C9FE665BB2A3}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65-49F0-9C77-8CAE3A2DA5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{1067FE9B-2809-4BE9-8B4A-A585F6E44160}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65-49F0-9C77-8CAE3A2DA56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{6515941B-BEC7-4234-B94C-649AF18BD429}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665-49F0-9C77-8CAE3A2DA56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{3BEAABB3-4601-4061-82BD-E83444D61BFC}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665-49F0-9C77-8CAE3A2DA56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{2E3F043E-235A-45F7-ADEB-409C92E070EA}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665-49F0-9C77-8CAE3A2DA56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{D841F1B9-B666-499F-8AED-B35287BFFB02}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665-49F0-9C77-8CAE3A2DA5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9665-49F0-9C77-8CAE3A2DA565}"/>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公的資金補償金免除繰上償還の実施等による元利償還金の減により、本年度おいても、許可団体となる基準の</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％を下回ることができた。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しかし、今後、役場庁舎改築等に伴う公債費の増や他の公共施設の更新等により公債費の増加が見込まれることから、優先度や緊急性を判断し、事業の選択と集中を図り、財政の健全化に努める。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　満期一括償還地方債の償還予定はないため、積立は実施していない状況にある。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公的資金補償金免除繰上償還の実施や基金の積立を行うことにより、充当可能額が増加した結果、将来負担比率は年々減少している。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役場庁舎改築等に伴う公債費の増や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他の</a:t>
          </a:r>
          <a:r>
            <a:rPr kumimoji="1" lang="ja-JP" altLang="en-US" sz="1400">
              <a:latin typeface="ＭＳ ゴシック" pitchFamily="49" charset="-128"/>
              <a:ea typeface="ＭＳ ゴシック" pitchFamily="49" charset="-128"/>
            </a:rPr>
            <a:t>公共施設の更新等で町債残高の増加が見込まれることから、優先度や緊急性を判断し、事業の選択と集中を図り、財政の健全化に努める。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北海道美幌町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後年度における執行事業の財源確保のため財政調整基金に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百万円、町債償還額に充当するため減債基金に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百万円の一財積立を行うとともに、役場庁舎改築等事業に対する基金の繰入をはじめとした、その他必要事業への繰入を実施した結果、基金全体では、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進行する人口減少などにより、歳入では、町税や地方交付税の大きな伸びは期待できない中、新型コロナウイルス感染症の影響による更なる景気低迷が予想される。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歳出では、老朽化した公共施設の更新に係る費用等の増加による基金の繰入だけでなく、令和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年度の役場庁舎本工事の完了及び屋内多目的運動場の完成に係る特定目的基金の繰入に伴う大幅な基金残高の減少が見込まれる。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型コロナウイルス感染症対策経費に対する財源確保のための繰入も増加すると予想されることから、優先度や緊急性を判断しつつ、事業の見直しや経費の節減を徹底し、適正な財政運営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公用若しくは公共用に供する施設の整備及び既設の公共施設の整備に要する経費に資する。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役場庁舎改築基金　　　　　　役場庁舎改築に要する経費に資する。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社会福祉施設の整備及び高齢者等の在宅保健福祉の充実に資する。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屋内多目的運動場整備基金　　屋内多目的運動場の整備に資する。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　　　　　豊かで活力あふれる本町の発展を図るための個性的かつ魅力的なまちづくり事業に資する。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役場庁舎改築基金は、役場庁舎改築等事業の財源として一部繰入を行ったことで減額となっている。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福祉基金は、緑の苑の補助金の終了年度である令和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年度末まで繰入を行っており減額となっている。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屋内多目的運動場整備基金は、屋内多目的運動場整備事業の財源として一部繰入を行ったことで減額となっている。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ふるさとづくり基金は、ふるさと納税による寄附金の積立と寄附の目的に沿った必要事業への繰入を行った結果、全体では増額となっている。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公共施設整備基金は、「第２次美幌町財政運営計画」に基づく、必要事業への繰入を行うことにより、減となる見込み。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役場庁舎改築基金は、令和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年度末に本工事等の経費に充当することにより、大幅に基金残高が減となる見込み。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屋内多目的運動場整備基金は、令和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年度末の事業完了に伴い、全額支消される見込み。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財政調整基金は、後年度における執行事業の財源確保のため積立を行ったことで増額となっている。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年度以降は、収支不足等への繰入や新型コロナウイルス感染症対策に対する繰入による減額となる見込み。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減債基金は、町債償還額に充当するため、積立を行ったことで増額となっている。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年度以降の町債償還額に充当するため決算余剰金等を積立し、令和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年度以降は町債償還額の支出に充当することにより、減額となる見込み。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19,233
19,138
438.41
10,909,816
10,819,114
90,642
6,709,931
9,105,867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類似団体平均を下回っているものの、今後施設の老朽化が進み、修繕や更新等、関連経費の増加が見込まれる。</a:t>
          </a:r>
        </a:p>
        <a:p>
          <a:r>
            <a:rPr kumimoji="1" lang="ja-JP" altLang="en-US" sz="1100">
              <a:latin typeface="ＭＳ Ｐゴシック" panose="020B0600070205080204" pitchFamily="50" charset="-128"/>
              <a:ea typeface="ＭＳ Ｐゴシック" panose="020B0600070205080204" pitchFamily="50" charset="-128"/>
            </a:rPr>
            <a:t>　このことから、平成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年度中の見直しを予定している公共施設総合管理計画に基づき、施設保有量の適正化に取り組み、財政負担の軽減を図る必要がある。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2" name="直線コネクタ 71"/>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3"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4" name="直線コネクタ 73"/>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5"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6" name="直線コネクタ 75"/>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7"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8" name="フローチャート: 判断 77"/>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9" name="フローチャート: 判断 78"/>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0" name="フローチャート: 判断 79"/>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1" name="フローチャート: 判断 80"/>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2" name="フローチャート: 判断 81"/>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100838</xdr:rowOff>
    </xdr:from>
    <xdr:to>
      <xdr:col>23</xdr:col>
      <xdr:colOff>136525</xdr:colOff>
      <xdr:row>29</xdr:row>
      <xdr:rowOff>30988</xdr:rowOff>
    </xdr:to>
    <xdr:sp macro="" textlink="">
      <xdr:nvSpPr>
        <xdr:cNvPr id="88" name="楕円 87"/>
        <xdr:cNvSpPr/>
      </xdr:nvSpPr>
      <xdr:spPr>
        <a:xfrm>
          <a:off x="4711700" y="56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123715</xdr:rowOff>
    </xdr:from>
    <xdr:ext cx="405111" cy="259045"/>
    <xdr:sp macro="" textlink="">
      <xdr:nvSpPr>
        <xdr:cNvPr id="89" name="有形固定資産減価償却率該当値テキスト"/>
        <xdr:cNvSpPr txBox="1"/>
      </xdr:nvSpPr>
      <xdr:spPr>
        <a:xfrm>
          <a:off x="4813300" y="552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90" name="楕円 89"/>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28</xdr:row>
      <xdr:rowOff>151638</xdr:rowOff>
    </xdr:to>
    <xdr:cxnSp macro="">
      <xdr:nvCxnSpPr>
        <xdr:cNvPr id="91" name="直線コネクタ 90"/>
        <xdr:cNvCxnSpPr/>
      </xdr:nvCxnSpPr>
      <xdr:spPr>
        <a:xfrm>
          <a:off x="4051300" y="5687060"/>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33909</xdr:rowOff>
    </xdr:from>
    <xdr:to>
      <xdr:col>15</xdr:col>
      <xdr:colOff>187325</xdr:colOff>
      <xdr:row>28</xdr:row>
      <xdr:rowOff>135509</xdr:rowOff>
    </xdr:to>
    <xdr:sp macro="" textlink="">
      <xdr:nvSpPr>
        <xdr:cNvPr id="92" name="楕円 91"/>
        <xdr:cNvSpPr/>
      </xdr:nvSpPr>
      <xdr:spPr>
        <a:xfrm>
          <a:off x="32385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84709</xdr:rowOff>
    </xdr:from>
    <xdr:to>
      <xdr:col>19</xdr:col>
      <xdr:colOff>136525</xdr:colOff>
      <xdr:row>28</xdr:row>
      <xdr:rowOff>114935</xdr:rowOff>
    </xdr:to>
    <xdr:cxnSp macro="">
      <xdr:nvCxnSpPr>
        <xdr:cNvPr id="93" name="直線コネクタ 92"/>
        <xdr:cNvCxnSpPr/>
      </xdr:nvCxnSpPr>
      <xdr:spPr>
        <a:xfrm>
          <a:off x="3289300" y="565683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166497</xdr:rowOff>
    </xdr:from>
    <xdr:to>
      <xdr:col>11</xdr:col>
      <xdr:colOff>187325</xdr:colOff>
      <xdr:row>28</xdr:row>
      <xdr:rowOff>96647</xdr:rowOff>
    </xdr:to>
    <xdr:sp macro="" textlink="">
      <xdr:nvSpPr>
        <xdr:cNvPr id="94" name="楕円 93"/>
        <xdr:cNvSpPr/>
      </xdr:nvSpPr>
      <xdr:spPr>
        <a:xfrm>
          <a:off x="24765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45847</xdr:rowOff>
    </xdr:from>
    <xdr:to>
      <xdr:col>15</xdr:col>
      <xdr:colOff>136525</xdr:colOff>
      <xdr:row>28</xdr:row>
      <xdr:rowOff>84709</xdr:rowOff>
    </xdr:to>
    <xdr:cxnSp macro="">
      <xdr:nvCxnSpPr>
        <xdr:cNvPr id="95" name="直線コネクタ 94"/>
        <xdr:cNvCxnSpPr/>
      </xdr:nvCxnSpPr>
      <xdr:spPr>
        <a:xfrm>
          <a:off x="2527300" y="561797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6"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7"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8"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9"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100" name="n_1mainValue有形固定資産減価償却率"/>
        <xdr:cNvSpPr txBox="1"/>
      </xdr:nvSpPr>
      <xdr:spPr>
        <a:xfrm>
          <a:off x="3836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152036</xdr:rowOff>
    </xdr:from>
    <xdr:ext cx="405111" cy="259045"/>
    <xdr:sp macro="" textlink="">
      <xdr:nvSpPr>
        <xdr:cNvPr id="101" name="n_2mainValue有形固定資産減価償却率"/>
        <xdr:cNvSpPr txBox="1"/>
      </xdr:nvSpPr>
      <xdr:spPr>
        <a:xfrm>
          <a:off x="3086744" y="538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113174</xdr:rowOff>
    </xdr:from>
    <xdr:ext cx="405111" cy="259045"/>
    <xdr:sp macro="" textlink="">
      <xdr:nvSpPr>
        <xdr:cNvPr id="102" name="n_3mainValue有形固定資産減価償却率"/>
        <xdr:cNvSpPr txBox="1"/>
      </xdr:nvSpPr>
      <xdr:spPr>
        <a:xfrm>
          <a:off x="2324744" y="534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債現在高の減少や充当可能基金の増額などから、類似団体平均を下回っている状況にあるが、今後は公共施設の更新等、大型事業の実施による町債発行額の増や基金の減が想定されることから、将来に過度の負担を残さないよう責任を持った財政運営に努めていく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1" name="フローチャート: 判断 140"/>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42283</xdr:rowOff>
    </xdr:from>
    <xdr:to>
      <xdr:col>76</xdr:col>
      <xdr:colOff>73025</xdr:colOff>
      <xdr:row>27</xdr:row>
      <xdr:rowOff>143883</xdr:rowOff>
    </xdr:to>
    <xdr:sp macro="" textlink="">
      <xdr:nvSpPr>
        <xdr:cNvPr id="147" name="楕円 146"/>
        <xdr:cNvSpPr/>
      </xdr:nvSpPr>
      <xdr:spPr>
        <a:xfrm>
          <a:off x="14744700" y="54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65160</xdr:rowOff>
    </xdr:from>
    <xdr:ext cx="469744" cy="259045"/>
    <xdr:sp macro="" textlink="">
      <xdr:nvSpPr>
        <xdr:cNvPr id="148" name="債務償還比率該当値テキスト"/>
        <xdr:cNvSpPr txBox="1"/>
      </xdr:nvSpPr>
      <xdr:spPr>
        <a:xfrm>
          <a:off x="14846300" y="529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63801</xdr:rowOff>
    </xdr:from>
    <xdr:to>
      <xdr:col>72</xdr:col>
      <xdr:colOff>123825</xdr:colOff>
      <xdr:row>27</xdr:row>
      <xdr:rowOff>165401</xdr:rowOff>
    </xdr:to>
    <xdr:sp macro="" textlink="">
      <xdr:nvSpPr>
        <xdr:cNvPr id="149" name="楕円 148"/>
        <xdr:cNvSpPr/>
      </xdr:nvSpPr>
      <xdr:spPr>
        <a:xfrm>
          <a:off x="14033500" y="54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93083</xdr:rowOff>
    </xdr:from>
    <xdr:to>
      <xdr:col>76</xdr:col>
      <xdr:colOff>22225</xdr:colOff>
      <xdr:row>27</xdr:row>
      <xdr:rowOff>114601</xdr:rowOff>
    </xdr:to>
    <xdr:cxnSp macro="">
      <xdr:nvCxnSpPr>
        <xdr:cNvPr id="150" name="直線コネクタ 149"/>
        <xdr:cNvCxnSpPr/>
      </xdr:nvCxnSpPr>
      <xdr:spPr>
        <a:xfrm flipV="1">
          <a:off x="14084300" y="5493758"/>
          <a:ext cx="711200" cy="2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76610</xdr:rowOff>
    </xdr:from>
    <xdr:to>
      <xdr:col>68</xdr:col>
      <xdr:colOff>123825</xdr:colOff>
      <xdr:row>28</xdr:row>
      <xdr:rowOff>6760</xdr:rowOff>
    </xdr:to>
    <xdr:sp macro="" textlink="">
      <xdr:nvSpPr>
        <xdr:cNvPr id="151" name="楕円 150"/>
        <xdr:cNvSpPr/>
      </xdr:nvSpPr>
      <xdr:spPr>
        <a:xfrm>
          <a:off x="13271500" y="54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114601</xdr:rowOff>
    </xdr:from>
    <xdr:to>
      <xdr:col>72</xdr:col>
      <xdr:colOff>73025</xdr:colOff>
      <xdr:row>27</xdr:row>
      <xdr:rowOff>127410</xdr:rowOff>
    </xdr:to>
    <xdr:cxnSp macro="">
      <xdr:nvCxnSpPr>
        <xdr:cNvPr id="152" name="直線コネクタ 151"/>
        <xdr:cNvCxnSpPr/>
      </xdr:nvCxnSpPr>
      <xdr:spPr>
        <a:xfrm flipV="1">
          <a:off x="13322300" y="5515276"/>
          <a:ext cx="762000" cy="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77330</xdr:rowOff>
    </xdr:from>
    <xdr:to>
      <xdr:col>64</xdr:col>
      <xdr:colOff>123825</xdr:colOff>
      <xdr:row>28</xdr:row>
      <xdr:rowOff>7480</xdr:rowOff>
    </xdr:to>
    <xdr:sp macro="" textlink="">
      <xdr:nvSpPr>
        <xdr:cNvPr id="153" name="楕円 152"/>
        <xdr:cNvSpPr/>
      </xdr:nvSpPr>
      <xdr:spPr>
        <a:xfrm>
          <a:off x="12509500" y="54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127410</xdr:rowOff>
    </xdr:from>
    <xdr:to>
      <xdr:col>68</xdr:col>
      <xdr:colOff>73025</xdr:colOff>
      <xdr:row>27</xdr:row>
      <xdr:rowOff>128130</xdr:rowOff>
    </xdr:to>
    <xdr:cxnSp macro="">
      <xdr:nvCxnSpPr>
        <xdr:cNvPr id="154" name="直線コネクタ 153"/>
        <xdr:cNvCxnSpPr/>
      </xdr:nvCxnSpPr>
      <xdr:spPr>
        <a:xfrm flipV="1">
          <a:off x="12560300" y="5528085"/>
          <a:ext cx="762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74380</xdr:rowOff>
    </xdr:from>
    <xdr:to>
      <xdr:col>60</xdr:col>
      <xdr:colOff>123825</xdr:colOff>
      <xdr:row>28</xdr:row>
      <xdr:rowOff>4530</xdr:rowOff>
    </xdr:to>
    <xdr:sp macro="" textlink="">
      <xdr:nvSpPr>
        <xdr:cNvPr id="155" name="楕円 154"/>
        <xdr:cNvSpPr/>
      </xdr:nvSpPr>
      <xdr:spPr>
        <a:xfrm>
          <a:off x="11747500" y="54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125180</xdr:rowOff>
    </xdr:from>
    <xdr:to>
      <xdr:col>64</xdr:col>
      <xdr:colOff>73025</xdr:colOff>
      <xdr:row>27</xdr:row>
      <xdr:rowOff>128130</xdr:rowOff>
    </xdr:to>
    <xdr:cxnSp macro="">
      <xdr:nvCxnSpPr>
        <xdr:cNvPr id="156" name="直線コネクタ 155"/>
        <xdr:cNvCxnSpPr/>
      </xdr:nvCxnSpPr>
      <xdr:spPr>
        <a:xfrm>
          <a:off x="11798300" y="5525855"/>
          <a:ext cx="762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9"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0"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10478</xdr:rowOff>
    </xdr:from>
    <xdr:ext cx="469744" cy="259045"/>
    <xdr:sp macro="" textlink="">
      <xdr:nvSpPr>
        <xdr:cNvPr id="161" name="n_1mainValue債務償還比率"/>
        <xdr:cNvSpPr txBox="1"/>
      </xdr:nvSpPr>
      <xdr:spPr>
        <a:xfrm>
          <a:off x="13836727" y="523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23287</xdr:rowOff>
    </xdr:from>
    <xdr:ext cx="469744" cy="259045"/>
    <xdr:sp macro="" textlink="">
      <xdr:nvSpPr>
        <xdr:cNvPr id="162" name="n_2mainValue債務償還比率"/>
        <xdr:cNvSpPr txBox="1"/>
      </xdr:nvSpPr>
      <xdr:spPr>
        <a:xfrm>
          <a:off x="13087427" y="525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24007</xdr:rowOff>
    </xdr:from>
    <xdr:ext cx="469744" cy="259045"/>
    <xdr:sp macro="" textlink="">
      <xdr:nvSpPr>
        <xdr:cNvPr id="163" name="n_3mainValue債務償還比率"/>
        <xdr:cNvSpPr txBox="1"/>
      </xdr:nvSpPr>
      <xdr:spPr>
        <a:xfrm>
          <a:off x="12325427" y="525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21057</xdr:rowOff>
    </xdr:from>
    <xdr:ext cx="469744" cy="259045"/>
    <xdr:sp macro="" textlink="">
      <xdr:nvSpPr>
        <xdr:cNvPr id="164" name="n_4mainValue債務償還比率"/>
        <xdr:cNvSpPr txBox="1"/>
      </xdr:nvSpPr>
      <xdr:spPr>
        <a:xfrm>
          <a:off x="11563427" y="525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19,233
19,138
438.41
10,909,816
10,819,114
90,642
6,709,931
9,105,867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74930</xdr:rowOff>
    </xdr:from>
    <xdr:to>
      <xdr:col>24</xdr:col>
      <xdr:colOff>114300</xdr:colOff>
      <xdr:row>37</xdr:row>
      <xdr:rowOff>5080</xdr:rowOff>
    </xdr:to>
    <xdr:sp macro="" textlink="">
      <xdr:nvSpPr>
        <xdr:cNvPr id="73" name="楕円 72"/>
        <xdr:cNvSpPr/>
      </xdr:nvSpPr>
      <xdr:spPr>
        <a:xfrm>
          <a:off x="4584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97807</xdr:rowOff>
    </xdr:from>
    <xdr:ext cx="405111" cy="259045"/>
    <xdr:sp macro="" textlink="">
      <xdr:nvSpPr>
        <xdr:cNvPr id="74" name="【道路】&#10;有形固定資産減価償却率該当値テキスト"/>
        <xdr:cNvSpPr txBox="1"/>
      </xdr:nvSpPr>
      <xdr:spPr>
        <a:xfrm>
          <a:off x="467360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38735</xdr:rowOff>
    </xdr:from>
    <xdr:to>
      <xdr:col>20</xdr:col>
      <xdr:colOff>38100</xdr:colOff>
      <xdr:row>36</xdr:row>
      <xdr:rowOff>140335</xdr:rowOff>
    </xdr:to>
    <xdr:sp macro="" textlink="">
      <xdr:nvSpPr>
        <xdr:cNvPr id="75" name="楕円 74"/>
        <xdr:cNvSpPr/>
      </xdr:nvSpPr>
      <xdr:spPr>
        <a:xfrm>
          <a:off x="3746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89535</xdr:rowOff>
    </xdr:from>
    <xdr:to>
      <xdr:col>24</xdr:col>
      <xdr:colOff>63500</xdr:colOff>
      <xdr:row>36</xdr:row>
      <xdr:rowOff>125730</xdr:rowOff>
    </xdr:to>
    <xdr:cxnSp macro="">
      <xdr:nvCxnSpPr>
        <xdr:cNvPr id="76" name="直線コネクタ 75"/>
        <xdr:cNvCxnSpPr/>
      </xdr:nvCxnSpPr>
      <xdr:spPr>
        <a:xfrm>
          <a:off x="3797300" y="62617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4445</xdr:rowOff>
    </xdr:from>
    <xdr:to>
      <xdr:col>15</xdr:col>
      <xdr:colOff>101600</xdr:colOff>
      <xdr:row>36</xdr:row>
      <xdr:rowOff>106045</xdr:rowOff>
    </xdr:to>
    <xdr:sp macro="" textlink="">
      <xdr:nvSpPr>
        <xdr:cNvPr id="77" name="楕円 76"/>
        <xdr:cNvSpPr/>
      </xdr:nvSpPr>
      <xdr:spPr>
        <a:xfrm>
          <a:off x="2857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36</xdr:row>
      <xdr:rowOff>89535</xdr:rowOff>
    </xdr:to>
    <xdr:cxnSp macro="">
      <xdr:nvCxnSpPr>
        <xdr:cNvPr id="78" name="直線コネクタ 77"/>
        <xdr:cNvCxnSpPr/>
      </xdr:nvCxnSpPr>
      <xdr:spPr>
        <a:xfrm>
          <a:off x="2908300" y="622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137795</xdr:rowOff>
    </xdr:from>
    <xdr:to>
      <xdr:col>10</xdr:col>
      <xdr:colOff>165100</xdr:colOff>
      <xdr:row>36</xdr:row>
      <xdr:rowOff>67945</xdr:rowOff>
    </xdr:to>
    <xdr:sp macro="" textlink="">
      <xdr:nvSpPr>
        <xdr:cNvPr id="79" name="楕円 78"/>
        <xdr:cNvSpPr/>
      </xdr:nvSpPr>
      <xdr:spPr>
        <a:xfrm>
          <a:off x="1968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17145</xdr:rowOff>
    </xdr:from>
    <xdr:to>
      <xdr:col>15</xdr:col>
      <xdr:colOff>50800</xdr:colOff>
      <xdr:row>36</xdr:row>
      <xdr:rowOff>55245</xdr:rowOff>
    </xdr:to>
    <xdr:cxnSp macro="">
      <xdr:nvCxnSpPr>
        <xdr:cNvPr id="80" name="直線コネクタ 79"/>
        <xdr:cNvCxnSpPr/>
      </xdr:nvCxnSpPr>
      <xdr:spPr>
        <a:xfrm>
          <a:off x="2019300" y="6189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156862</xdr:rowOff>
    </xdr:from>
    <xdr:ext cx="405111" cy="259045"/>
    <xdr:sp macro="" textlink="">
      <xdr:nvSpPr>
        <xdr:cNvPr id="85" name="n_1mainValue【道路】&#10;有形固定資産減価償却率"/>
        <xdr:cNvSpPr txBox="1"/>
      </xdr:nvSpPr>
      <xdr:spPr>
        <a:xfrm>
          <a:off x="3582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122572</xdr:rowOff>
    </xdr:from>
    <xdr:ext cx="405111" cy="259045"/>
    <xdr:sp macro="" textlink="">
      <xdr:nvSpPr>
        <xdr:cNvPr id="86" name="n_2mainValue【道路】&#10;有形固定資産減価償却率"/>
        <xdr:cNvSpPr txBox="1"/>
      </xdr:nvSpPr>
      <xdr:spPr>
        <a:xfrm>
          <a:off x="2705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84472</xdr:rowOff>
    </xdr:from>
    <xdr:ext cx="405111" cy="259045"/>
    <xdr:sp macro="" textlink="">
      <xdr:nvSpPr>
        <xdr:cNvPr id="87" name="n_3mainValue【道路】&#10;有形固定資産減価償却率"/>
        <xdr:cNvSpPr txBox="1"/>
      </xdr:nvSpPr>
      <xdr:spPr>
        <a:xfrm>
          <a:off x="1816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6"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51194</xdr:rowOff>
    </xdr:from>
    <xdr:to>
      <xdr:col>55</xdr:col>
      <xdr:colOff>50800</xdr:colOff>
      <xdr:row>36</xdr:row>
      <xdr:rowOff>152794</xdr:rowOff>
    </xdr:to>
    <xdr:sp macro="" textlink="">
      <xdr:nvSpPr>
        <xdr:cNvPr id="127" name="楕円 126"/>
        <xdr:cNvSpPr/>
      </xdr:nvSpPr>
      <xdr:spPr>
        <a:xfrm>
          <a:off x="10426700" y="6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74071</xdr:rowOff>
    </xdr:from>
    <xdr:ext cx="534377" cy="259045"/>
    <xdr:sp macro="" textlink="">
      <xdr:nvSpPr>
        <xdr:cNvPr id="128" name="【道路】&#10;一人当たり延長該当値テキスト"/>
        <xdr:cNvSpPr txBox="1"/>
      </xdr:nvSpPr>
      <xdr:spPr>
        <a:xfrm>
          <a:off x="10515600" y="607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68529</xdr:rowOff>
    </xdr:from>
    <xdr:to>
      <xdr:col>50</xdr:col>
      <xdr:colOff>165100</xdr:colOff>
      <xdr:row>36</xdr:row>
      <xdr:rowOff>170129</xdr:rowOff>
    </xdr:to>
    <xdr:sp macro="" textlink="">
      <xdr:nvSpPr>
        <xdr:cNvPr id="129" name="楕円 128"/>
        <xdr:cNvSpPr/>
      </xdr:nvSpPr>
      <xdr:spPr>
        <a:xfrm>
          <a:off x="9588500" y="62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101994</xdr:rowOff>
    </xdr:from>
    <xdr:to>
      <xdr:col>55</xdr:col>
      <xdr:colOff>0</xdr:colOff>
      <xdr:row>36</xdr:row>
      <xdr:rowOff>119329</xdr:rowOff>
    </xdr:to>
    <xdr:cxnSp macro="">
      <xdr:nvCxnSpPr>
        <xdr:cNvPr id="130" name="直線コネクタ 129"/>
        <xdr:cNvCxnSpPr/>
      </xdr:nvCxnSpPr>
      <xdr:spPr>
        <a:xfrm flipV="1">
          <a:off x="9639300" y="6274194"/>
          <a:ext cx="8382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86894</xdr:rowOff>
    </xdr:from>
    <xdr:to>
      <xdr:col>46</xdr:col>
      <xdr:colOff>38100</xdr:colOff>
      <xdr:row>37</xdr:row>
      <xdr:rowOff>17044</xdr:rowOff>
    </xdr:to>
    <xdr:sp macro="" textlink="">
      <xdr:nvSpPr>
        <xdr:cNvPr id="131" name="楕円 130"/>
        <xdr:cNvSpPr/>
      </xdr:nvSpPr>
      <xdr:spPr>
        <a:xfrm>
          <a:off x="8699500" y="62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119329</xdr:rowOff>
    </xdr:from>
    <xdr:to>
      <xdr:col>50</xdr:col>
      <xdr:colOff>114300</xdr:colOff>
      <xdr:row>36</xdr:row>
      <xdr:rowOff>137694</xdr:rowOff>
    </xdr:to>
    <xdr:cxnSp macro="">
      <xdr:nvCxnSpPr>
        <xdr:cNvPr id="132" name="直線コネクタ 131"/>
        <xdr:cNvCxnSpPr/>
      </xdr:nvCxnSpPr>
      <xdr:spPr>
        <a:xfrm flipV="1">
          <a:off x="8750300" y="6291529"/>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102819</xdr:rowOff>
    </xdr:from>
    <xdr:to>
      <xdr:col>41</xdr:col>
      <xdr:colOff>101600</xdr:colOff>
      <xdr:row>37</xdr:row>
      <xdr:rowOff>32969</xdr:rowOff>
    </xdr:to>
    <xdr:sp macro="" textlink="">
      <xdr:nvSpPr>
        <xdr:cNvPr id="133" name="楕円 132"/>
        <xdr:cNvSpPr/>
      </xdr:nvSpPr>
      <xdr:spPr>
        <a:xfrm>
          <a:off x="7810500" y="62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137694</xdr:rowOff>
    </xdr:from>
    <xdr:to>
      <xdr:col>45</xdr:col>
      <xdr:colOff>177800</xdr:colOff>
      <xdr:row>36</xdr:row>
      <xdr:rowOff>153619</xdr:rowOff>
    </xdr:to>
    <xdr:cxnSp macro="">
      <xdr:nvCxnSpPr>
        <xdr:cNvPr id="134" name="直線コネクタ 133"/>
        <xdr:cNvCxnSpPr/>
      </xdr:nvCxnSpPr>
      <xdr:spPr>
        <a:xfrm flipV="1">
          <a:off x="7861300" y="6309894"/>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35"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36"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37"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15206</xdr:rowOff>
    </xdr:from>
    <xdr:ext cx="534377" cy="259045"/>
    <xdr:sp macro="" textlink="">
      <xdr:nvSpPr>
        <xdr:cNvPr id="139" name="n_1mainValue【道路】&#10;一人当たり延長"/>
        <xdr:cNvSpPr txBox="1"/>
      </xdr:nvSpPr>
      <xdr:spPr>
        <a:xfrm>
          <a:off x="9359411" y="60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33571</xdr:rowOff>
    </xdr:from>
    <xdr:ext cx="534377" cy="259045"/>
    <xdr:sp macro="" textlink="">
      <xdr:nvSpPr>
        <xdr:cNvPr id="140" name="n_2mainValue【道路】&#10;一人当たり延長"/>
        <xdr:cNvSpPr txBox="1"/>
      </xdr:nvSpPr>
      <xdr:spPr>
        <a:xfrm>
          <a:off x="8483111" y="603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49496</xdr:rowOff>
    </xdr:from>
    <xdr:ext cx="534377" cy="259045"/>
    <xdr:sp macro="" textlink="">
      <xdr:nvSpPr>
        <xdr:cNvPr id="141" name="n_3mainValue【道路】&#10;一人当たり延長"/>
        <xdr:cNvSpPr txBox="1"/>
      </xdr:nvSpPr>
      <xdr:spPr>
        <a:xfrm>
          <a:off x="7594111" y="60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32476</xdr:rowOff>
    </xdr:from>
    <xdr:to>
      <xdr:col>24</xdr:col>
      <xdr:colOff>114300</xdr:colOff>
      <xdr:row>60</xdr:row>
      <xdr:rowOff>134076</xdr:rowOff>
    </xdr:to>
    <xdr:sp macro="" textlink="">
      <xdr:nvSpPr>
        <xdr:cNvPr id="183" name="楕円 182"/>
        <xdr:cNvSpPr/>
      </xdr:nvSpPr>
      <xdr:spPr>
        <a:xfrm>
          <a:off x="45847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55353</xdr:rowOff>
    </xdr:from>
    <xdr:ext cx="405111" cy="259045"/>
    <xdr:sp macro="" textlink="">
      <xdr:nvSpPr>
        <xdr:cNvPr id="184" name="【橋りょう・トンネル】&#10;有形固定資産減価償却率該当値テキスト"/>
        <xdr:cNvSpPr txBox="1"/>
      </xdr:nvSpPr>
      <xdr:spPr>
        <a:xfrm>
          <a:off x="4673600" y="1017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85" name="楕円 184"/>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83276</xdr:rowOff>
    </xdr:to>
    <xdr:cxnSp macro="">
      <xdr:nvCxnSpPr>
        <xdr:cNvPr id="186" name="直線コネクタ 185"/>
        <xdr:cNvCxnSpPr/>
      </xdr:nvCxnSpPr>
      <xdr:spPr>
        <a:xfrm>
          <a:off x="3797300" y="1034415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151674</xdr:rowOff>
    </xdr:from>
    <xdr:to>
      <xdr:col>15</xdr:col>
      <xdr:colOff>101600</xdr:colOff>
      <xdr:row>60</xdr:row>
      <xdr:rowOff>81824</xdr:rowOff>
    </xdr:to>
    <xdr:sp macro="" textlink="">
      <xdr:nvSpPr>
        <xdr:cNvPr id="187" name="楕円 186"/>
        <xdr:cNvSpPr/>
      </xdr:nvSpPr>
      <xdr:spPr>
        <a:xfrm>
          <a:off x="2857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31024</xdr:rowOff>
    </xdr:from>
    <xdr:to>
      <xdr:col>19</xdr:col>
      <xdr:colOff>177800</xdr:colOff>
      <xdr:row>60</xdr:row>
      <xdr:rowOff>57150</xdr:rowOff>
    </xdr:to>
    <xdr:cxnSp macro="">
      <xdr:nvCxnSpPr>
        <xdr:cNvPr id="188" name="直線コネクタ 187"/>
        <xdr:cNvCxnSpPr/>
      </xdr:nvCxnSpPr>
      <xdr:spPr>
        <a:xfrm>
          <a:off x="2908300" y="103180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123916</xdr:rowOff>
    </xdr:from>
    <xdr:to>
      <xdr:col>10</xdr:col>
      <xdr:colOff>165100</xdr:colOff>
      <xdr:row>60</xdr:row>
      <xdr:rowOff>54066</xdr:rowOff>
    </xdr:to>
    <xdr:sp macro="" textlink="">
      <xdr:nvSpPr>
        <xdr:cNvPr id="189" name="楕円 188"/>
        <xdr:cNvSpPr/>
      </xdr:nvSpPr>
      <xdr:spPr>
        <a:xfrm>
          <a:off x="1968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3266</xdr:rowOff>
    </xdr:from>
    <xdr:to>
      <xdr:col>15</xdr:col>
      <xdr:colOff>50800</xdr:colOff>
      <xdr:row>60</xdr:row>
      <xdr:rowOff>31024</xdr:rowOff>
    </xdr:to>
    <xdr:cxnSp macro="">
      <xdr:nvCxnSpPr>
        <xdr:cNvPr id="190" name="直線コネクタ 189"/>
        <xdr:cNvCxnSpPr/>
      </xdr:nvCxnSpPr>
      <xdr:spPr>
        <a:xfrm>
          <a:off x="2019300" y="102902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195" name="n_1mainValue【橋りょう・トンネ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98351</xdr:rowOff>
    </xdr:from>
    <xdr:ext cx="405111" cy="259045"/>
    <xdr:sp macro="" textlink="">
      <xdr:nvSpPr>
        <xdr:cNvPr id="196" name="n_2mainValue【橋りょう・トンネル】&#10;有形固定資産減価償却率"/>
        <xdr:cNvSpPr txBox="1"/>
      </xdr:nvSpPr>
      <xdr:spPr>
        <a:xfrm>
          <a:off x="2705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70593</xdr:rowOff>
    </xdr:from>
    <xdr:ext cx="405111" cy="259045"/>
    <xdr:sp macro="" textlink="">
      <xdr:nvSpPr>
        <xdr:cNvPr id="197" name="n_3mainValue【橋りょう・トンネル】&#10;有形固定資産減価償却率"/>
        <xdr:cNvSpPr txBox="1"/>
      </xdr:nvSpPr>
      <xdr:spPr>
        <a:xfrm>
          <a:off x="1816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28" name="【橋りょう・トンネル】&#10;一人当たり有形固定資産（償却資産）額平均値テキスト"/>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135734</xdr:rowOff>
    </xdr:from>
    <xdr:to>
      <xdr:col>55</xdr:col>
      <xdr:colOff>50800</xdr:colOff>
      <xdr:row>56</xdr:row>
      <xdr:rowOff>65884</xdr:rowOff>
    </xdr:to>
    <xdr:sp macro="" textlink="">
      <xdr:nvSpPr>
        <xdr:cNvPr id="239" name="楕円 238"/>
        <xdr:cNvSpPr/>
      </xdr:nvSpPr>
      <xdr:spPr>
        <a:xfrm>
          <a:off x="10426700" y="95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88761</xdr:rowOff>
    </xdr:from>
    <xdr:ext cx="690189" cy="259045"/>
    <xdr:sp macro="" textlink="">
      <xdr:nvSpPr>
        <xdr:cNvPr id="240" name="【橋りょう・トンネル】&#10;一人当たり有形固定資産（償却資産）額該当値テキスト"/>
        <xdr:cNvSpPr txBox="1"/>
      </xdr:nvSpPr>
      <xdr:spPr>
        <a:xfrm>
          <a:off x="10515600" y="9518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162050</xdr:rowOff>
    </xdr:from>
    <xdr:to>
      <xdr:col>50</xdr:col>
      <xdr:colOff>165100</xdr:colOff>
      <xdr:row>56</xdr:row>
      <xdr:rowOff>92200</xdr:rowOff>
    </xdr:to>
    <xdr:sp macro="" textlink="">
      <xdr:nvSpPr>
        <xdr:cNvPr id="241" name="楕円 240"/>
        <xdr:cNvSpPr/>
      </xdr:nvSpPr>
      <xdr:spPr>
        <a:xfrm>
          <a:off x="9588500" y="9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15084</xdr:rowOff>
    </xdr:from>
    <xdr:to>
      <xdr:col>55</xdr:col>
      <xdr:colOff>0</xdr:colOff>
      <xdr:row>56</xdr:row>
      <xdr:rowOff>41400</xdr:rowOff>
    </xdr:to>
    <xdr:cxnSp macro="">
      <xdr:nvCxnSpPr>
        <xdr:cNvPr id="242" name="直線コネクタ 241"/>
        <xdr:cNvCxnSpPr/>
      </xdr:nvCxnSpPr>
      <xdr:spPr>
        <a:xfrm flipV="1">
          <a:off x="9639300" y="9616284"/>
          <a:ext cx="8382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18531</xdr:rowOff>
    </xdr:from>
    <xdr:to>
      <xdr:col>46</xdr:col>
      <xdr:colOff>38100</xdr:colOff>
      <xdr:row>56</xdr:row>
      <xdr:rowOff>120131</xdr:rowOff>
    </xdr:to>
    <xdr:sp macro="" textlink="">
      <xdr:nvSpPr>
        <xdr:cNvPr id="243" name="楕円 242"/>
        <xdr:cNvSpPr/>
      </xdr:nvSpPr>
      <xdr:spPr>
        <a:xfrm>
          <a:off x="8699500" y="96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41400</xdr:rowOff>
    </xdr:from>
    <xdr:to>
      <xdr:col>50</xdr:col>
      <xdr:colOff>114300</xdr:colOff>
      <xdr:row>56</xdr:row>
      <xdr:rowOff>69331</xdr:rowOff>
    </xdr:to>
    <xdr:cxnSp macro="">
      <xdr:nvCxnSpPr>
        <xdr:cNvPr id="244" name="直線コネクタ 243"/>
        <xdr:cNvCxnSpPr/>
      </xdr:nvCxnSpPr>
      <xdr:spPr>
        <a:xfrm flipV="1">
          <a:off x="8750300" y="9642600"/>
          <a:ext cx="889000" cy="2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39198</xdr:rowOff>
    </xdr:from>
    <xdr:to>
      <xdr:col>41</xdr:col>
      <xdr:colOff>101600</xdr:colOff>
      <xdr:row>56</xdr:row>
      <xdr:rowOff>140798</xdr:rowOff>
    </xdr:to>
    <xdr:sp macro="" textlink="">
      <xdr:nvSpPr>
        <xdr:cNvPr id="245" name="楕円 244"/>
        <xdr:cNvSpPr/>
      </xdr:nvSpPr>
      <xdr:spPr>
        <a:xfrm>
          <a:off x="7810500" y="96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69331</xdr:rowOff>
    </xdr:from>
    <xdr:to>
      <xdr:col>45</xdr:col>
      <xdr:colOff>177800</xdr:colOff>
      <xdr:row>56</xdr:row>
      <xdr:rowOff>89998</xdr:rowOff>
    </xdr:to>
    <xdr:cxnSp macro="">
      <xdr:nvCxnSpPr>
        <xdr:cNvPr id="246" name="直線コネクタ 245"/>
        <xdr:cNvCxnSpPr/>
      </xdr:nvCxnSpPr>
      <xdr:spPr>
        <a:xfrm flipV="1">
          <a:off x="7861300" y="9670531"/>
          <a:ext cx="889000" cy="2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47" name="n_1aveValue【橋りょう・トンネル】&#10;一人当たり有形固定資産（償却資産）額"/>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48" name="n_2aveValue【橋りょう・トンネル】&#10;一人当たり有形固定資産（償却資産）額"/>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49" name="n_3aveValue【橋りょう・トンネル】&#10;一人当たり有形固定資産（償却資産）額"/>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108727</xdr:rowOff>
    </xdr:from>
    <xdr:ext cx="690189" cy="259045"/>
    <xdr:sp macro="" textlink="">
      <xdr:nvSpPr>
        <xdr:cNvPr id="251" name="n_1mainValue【橋りょう・トンネル】&#10;一人当たり有形固定資産（償却資産）額"/>
        <xdr:cNvSpPr txBox="1"/>
      </xdr:nvSpPr>
      <xdr:spPr>
        <a:xfrm>
          <a:off x="9281505" y="93670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136658</xdr:rowOff>
    </xdr:from>
    <xdr:ext cx="690189" cy="259045"/>
    <xdr:sp macro="" textlink="">
      <xdr:nvSpPr>
        <xdr:cNvPr id="252" name="n_2mainValue【橋りょう・トンネル】&#10;一人当たり有形固定資産（償却資産）額"/>
        <xdr:cNvSpPr txBox="1"/>
      </xdr:nvSpPr>
      <xdr:spPr>
        <a:xfrm>
          <a:off x="8405205" y="93949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157325</xdr:rowOff>
    </xdr:from>
    <xdr:ext cx="690189" cy="259045"/>
    <xdr:sp macro="" textlink="">
      <xdr:nvSpPr>
        <xdr:cNvPr id="253" name="n_3mainValue【橋りょう・トンネル】&#10;一人当たり有形固定資産（償却資産）額"/>
        <xdr:cNvSpPr txBox="1"/>
      </xdr:nvSpPr>
      <xdr:spPr>
        <a:xfrm>
          <a:off x="7516205" y="9415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4"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5" name="楕円 294"/>
        <xdr:cNvSpPr/>
      </xdr:nvSpPr>
      <xdr:spPr>
        <a:xfrm>
          <a:off x="4584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5278</xdr:rowOff>
    </xdr:from>
    <xdr:ext cx="405111" cy="259045"/>
    <xdr:sp macro="" textlink="">
      <xdr:nvSpPr>
        <xdr:cNvPr id="296" name="【公営住宅】&#10;有形固定資産減価償却率該当値テキスト"/>
        <xdr:cNvSpPr txBox="1"/>
      </xdr:nvSpPr>
      <xdr:spPr>
        <a:xfrm>
          <a:off x="4673600" y="1406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121194</xdr:rowOff>
    </xdr:from>
    <xdr:to>
      <xdr:col>20</xdr:col>
      <xdr:colOff>38100</xdr:colOff>
      <xdr:row>83</xdr:row>
      <xdr:rowOff>51344</xdr:rowOff>
    </xdr:to>
    <xdr:sp macro="" textlink="">
      <xdr:nvSpPr>
        <xdr:cNvPr id="297" name="楕円 296"/>
        <xdr:cNvSpPr/>
      </xdr:nvSpPr>
      <xdr:spPr>
        <a:xfrm>
          <a:off x="3746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544</xdr:rowOff>
    </xdr:from>
    <xdr:to>
      <xdr:col>24</xdr:col>
      <xdr:colOff>63500</xdr:colOff>
      <xdr:row>83</xdr:row>
      <xdr:rowOff>33201</xdr:rowOff>
    </xdr:to>
    <xdr:cxnSp macro="">
      <xdr:nvCxnSpPr>
        <xdr:cNvPr id="298" name="直線コネクタ 297"/>
        <xdr:cNvCxnSpPr/>
      </xdr:nvCxnSpPr>
      <xdr:spPr>
        <a:xfrm>
          <a:off x="3797300" y="142308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88537</xdr:rowOff>
    </xdr:from>
    <xdr:to>
      <xdr:col>15</xdr:col>
      <xdr:colOff>101600</xdr:colOff>
      <xdr:row>83</xdr:row>
      <xdr:rowOff>18687</xdr:rowOff>
    </xdr:to>
    <xdr:sp macro="" textlink="">
      <xdr:nvSpPr>
        <xdr:cNvPr id="299" name="楕円 298"/>
        <xdr:cNvSpPr/>
      </xdr:nvSpPr>
      <xdr:spPr>
        <a:xfrm>
          <a:off x="2857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139337</xdr:rowOff>
    </xdr:from>
    <xdr:to>
      <xdr:col>19</xdr:col>
      <xdr:colOff>177800</xdr:colOff>
      <xdr:row>83</xdr:row>
      <xdr:rowOff>544</xdr:rowOff>
    </xdr:to>
    <xdr:cxnSp macro="">
      <xdr:nvCxnSpPr>
        <xdr:cNvPr id="300" name="直線コネクタ 299"/>
        <xdr:cNvCxnSpPr/>
      </xdr:nvCxnSpPr>
      <xdr:spPr>
        <a:xfrm>
          <a:off x="2908300" y="14198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54248</xdr:rowOff>
    </xdr:from>
    <xdr:to>
      <xdr:col>10</xdr:col>
      <xdr:colOff>165100</xdr:colOff>
      <xdr:row>82</xdr:row>
      <xdr:rowOff>155848</xdr:rowOff>
    </xdr:to>
    <xdr:sp macro="" textlink="">
      <xdr:nvSpPr>
        <xdr:cNvPr id="301" name="楕円 300"/>
        <xdr:cNvSpPr/>
      </xdr:nvSpPr>
      <xdr:spPr>
        <a:xfrm>
          <a:off x="1968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105048</xdr:rowOff>
    </xdr:from>
    <xdr:to>
      <xdr:col>15</xdr:col>
      <xdr:colOff>50800</xdr:colOff>
      <xdr:row>82</xdr:row>
      <xdr:rowOff>139337</xdr:rowOff>
    </xdr:to>
    <xdr:cxnSp macro="">
      <xdr:nvCxnSpPr>
        <xdr:cNvPr id="302" name="直線コネクタ 301"/>
        <xdr:cNvCxnSpPr/>
      </xdr:nvCxnSpPr>
      <xdr:spPr>
        <a:xfrm>
          <a:off x="2019300" y="141639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03"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04"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05"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67871</xdr:rowOff>
    </xdr:from>
    <xdr:ext cx="405111" cy="259045"/>
    <xdr:sp macro="" textlink="">
      <xdr:nvSpPr>
        <xdr:cNvPr id="307" name="n_1mainValue【公営住宅】&#10;有形固定資産減価償却率"/>
        <xdr:cNvSpPr txBox="1"/>
      </xdr:nvSpPr>
      <xdr:spPr>
        <a:xfrm>
          <a:off x="35820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35214</xdr:rowOff>
    </xdr:from>
    <xdr:ext cx="405111" cy="259045"/>
    <xdr:sp macro="" textlink="">
      <xdr:nvSpPr>
        <xdr:cNvPr id="308" name="n_2mainValue【公営住宅】&#10;有形固定資産減価償却率"/>
        <xdr:cNvSpPr txBox="1"/>
      </xdr:nvSpPr>
      <xdr:spPr>
        <a:xfrm>
          <a:off x="2705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925</xdr:rowOff>
    </xdr:from>
    <xdr:ext cx="405111" cy="259045"/>
    <xdr:sp macro="" textlink="">
      <xdr:nvSpPr>
        <xdr:cNvPr id="309" name="n_3mainValue【公営住宅】&#10;有形固定資産減価償却率"/>
        <xdr:cNvSpPr txBox="1"/>
      </xdr:nvSpPr>
      <xdr:spPr>
        <a:xfrm>
          <a:off x="1816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36" name="【公営住宅】&#10;一人当たり面積平均値テキスト"/>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162407</xdr:rowOff>
    </xdr:from>
    <xdr:to>
      <xdr:col>55</xdr:col>
      <xdr:colOff>50800</xdr:colOff>
      <xdr:row>82</xdr:row>
      <xdr:rowOff>92557</xdr:rowOff>
    </xdr:to>
    <xdr:sp macro="" textlink="">
      <xdr:nvSpPr>
        <xdr:cNvPr id="347" name="楕円 346"/>
        <xdr:cNvSpPr/>
      </xdr:nvSpPr>
      <xdr:spPr>
        <a:xfrm>
          <a:off x="10426700" y="140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13834</xdr:rowOff>
    </xdr:from>
    <xdr:ext cx="469744" cy="259045"/>
    <xdr:sp macro="" textlink="">
      <xdr:nvSpPr>
        <xdr:cNvPr id="348" name="【公営住宅】&#10;一人当たり面積該当値テキスト"/>
        <xdr:cNvSpPr txBox="1"/>
      </xdr:nvSpPr>
      <xdr:spPr>
        <a:xfrm>
          <a:off x="10515600" y="139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3073</xdr:rowOff>
    </xdr:from>
    <xdr:to>
      <xdr:col>50</xdr:col>
      <xdr:colOff>165100</xdr:colOff>
      <xdr:row>82</xdr:row>
      <xdr:rowOff>104673</xdr:rowOff>
    </xdr:to>
    <xdr:sp macro="" textlink="">
      <xdr:nvSpPr>
        <xdr:cNvPr id="349" name="楕円 348"/>
        <xdr:cNvSpPr/>
      </xdr:nvSpPr>
      <xdr:spPr>
        <a:xfrm>
          <a:off x="9588500" y="140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41757</xdr:rowOff>
    </xdr:from>
    <xdr:to>
      <xdr:col>55</xdr:col>
      <xdr:colOff>0</xdr:colOff>
      <xdr:row>82</xdr:row>
      <xdr:rowOff>53873</xdr:rowOff>
    </xdr:to>
    <xdr:cxnSp macro="">
      <xdr:nvCxnSpPr>
        <xdr:cNvPr id="350" name="直線コネクタ 349"/>
        <xdr:cNvCxnSpPr/>
      </xdr:nvCxnSpPr>
      <xdr:spPr>
        <a:xfrm flipV="1">
          <a:off x="9639300" y="1410065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15647</xdr:rowOff>
    </xdr:from>
    <xdr:to>
      <xdr:col>46</xdr:col>
      <xdr:colOff>38100</xdr:colOff>
      <xdr:row>82</xdr:row>
      <xdr:rowOff>117247</xdr:rowOff>
    </xdr:to>
    <xdr:sp macro="" textlink="">
      <xdr:nvSpPr>
        <xdr:cNvPr id="351" name="楕円 350"/>
        <xdr:cNvSpPr/>
      </xdr:nvSpPr>
      <xdr:spPr>
        <a:xfrm>
          <a:off x="8699500" y="14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53873</xdr:rowOff>
    </xdr:from>
    <xdr:to>
      <xdr:col>50</xdr:col>
      <xdr:colOff>114300</xdr:colOff>
      <xdr:row>82</xdr:row>
      <xdr:rowOff>66447</xdr:rowOff>
    </xdr:to>
    <xdr:cxnSp macro="">
      <xdr:nvCxnSpPr>
        <xdr:cNvPr id="352" name="直線コネクタ 351"/>
        <xdr:cNvCxnSpPr/>
      </xdr:nvCxnSpPr>
      <xdr:spPr>
        <a:xfrm flipV="1">
          <a:off x="8750300" y="14112773"/>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25248</xdr:rowOff>
    </xdr:from>
    <xdr:to>
      <xdr:col>41</xdr:col>
      <xdr:colOff>101600</xdr:colOff>
      <xdr:row>82</xdr:row>
      <xdr:rowOff>126848</xdr:rowOff>
    </xdr:to>
    <xdr:sp macro="" textlink="">
      <xdr:nvSpPr>
        <xdr:cNvPr id="353" name="楕円 352"/>
        <xdr:cNvSpPr/>
      </xdr:nvSpPr>
      <xdr:spPr>
        <a:xfrm>
          <a:off x="7810500" y="140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66447</xdr:rowOff>
    </xdr:from>
    <xdr:to>
      <xdr:col>45</xdr:col>
      <xdr:colOff>177800</xdr:colOff>
      <xdr:row>82</xdr:row>
      <xdr:rowOff>76048</xdr:rowOff>
    </xdr:to>
    <xdr:cxnSp macro="">
      <xdr:nvCxnSpPr>
        <xdr:cNvPr id="354" name="直線コネクタ 353"/>
        <xdr:cNvCxnSpPr/>
      </xdr:nvCxnSpPr>
      <xdr:spPr>
        <a:xfrm flipV="1">
          <a:off x="7861300" y="1412534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55" name="n_1aveValue【公営住宅】&#10;一人当たり面積"/>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56" name="n_2aveValue【公営住宅】&#10;一人当たり面積"/>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57" name="n_3aveValue【公営住宅】&#10;一人当たり面積"/>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121200</xdr:rowOff>
    </xdr:from>
    <xdr:ext cx="469744" cy="259045"/>
    <xdr:sp macro="" textlink="">
      <xdr:nvSpPr>
        <xdr:cNvPr id="359" name="n_1mainValue【公営住宅】&#10;一人当たり面積"/>
        <xdr:cNvSpPr txBox="1"/>
      </xdr:nvSpPr>
      <xdr:spPr>
        <a:xfrm>
          <a:off x="9391727" y="1383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133774</xdr:rowOff>
    </xdr:from>
    <xdr:ext cx="469744" cy="259045"/>
    <xdr:sp macro="" textlink="">
      <xdr:nvSpPr>
        <xdr:cNvPr id="360" name="n_2mainValue【公営住宅】&#10;一人当たり面積"/>
        <xdr:cNvSpPr txBox="1"/>
      </xdr:nvSpPr>
      <xdr:spPr>
        <a:xfrm>
          <a:off x="8515427" y="1384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143375</xdr:rowOff>
    </xdr:from>
    <xdr:ext cx="469744" cy="259045"/>
    <xdr:sp macro="" textlink="">
      <xdr:nvSpPr>
        <xdr:cNvPr id="361" name="n_3mainValue【公営住宅】&#10;一人当たり面積"/>
        <xdr:cNvSpPr txBox="1"/>
      </xdr:nvSpPr>
      <xdr:spPr>
        <a:xfrm>
          <a:off x="7626427" y="1385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8"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18869</xdr:rowOff>
    </xdr:from>
    <xdr:to>
      <xdr:col>85</xdr:col>
      <xdr:colOff>177800</xdr:colOff>
      <xdr:row>40</xdr:row>
      <xdr:rowOff>120469</xdr:rowOff>
    </xdr:to>
    <xdr:sp macro="" textlink="">
      <xdr:nvSpPr>
        <xdr:cNvPr id="419" name="楕円 418"/>
        <xdr:cNvSpPr/>
      </xdr:nvSpPr>
      <xdr:spPr>
        <a:xfrm>
          <a:off x="16268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168746</xdr:rowOff>
    </xdr:from>
    <xdr:ext cx="405111" cy="259045"/>
    <xdr:sp macro="" textlink="">
      <xdr:nvSpPr>
        <xdr:cNvPr id="420" name="【認定こども園・幼稚園・保育所】&#10;有形固定資産減価償却率該当値テキスト"/>
        <xdr:cNvSpPr txBox="1"/>
      </xdr:nvSpPr>
      <xdr:spPr>
        <a:xfrm>
          <a:off x="16357600"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156028</xdr:rowOff>
    </xdr:from>
    <xdr:to>
      <xdr:col>81</xdr:col>
      <xdr:colOff>101600</xdr:colOff>
      <xdr:row>40</xdr:row>
      <xdr:rowOff>86178</xdr:rowOff>
    </xdr:to>
    <xdr:sp macro="" textlink="">
      <xdr:nvSpPr>
        <xdr:cNvPr id="421" name="楕円 420"/>
        <xdr:cNvSpPr/>
      </xdr:nvSpPr>
      <xdr:spPr>
        <a:xfrm>
          <a:off x="15430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35378</xdr:rowOff>
    </xdr:from>
    <xdr:to>
      <xdr:col>85</xdr:col>
      <xdr:colOff>127000</xdr:colOff>
      <xdr:row>40</xdr:row>
      <xdr:rowOff>69669</xdr:rowOff>
    </xdr:to>
    <xdr:cxnSp macro="">
      <xdr:nvCxnSpPr>
        <xdr:cNvPr id="422" name="直線コネクタ 421"/>
        <xdr:cNvCxnSpPr/>
      </xdr:nvCxnSpPr>
      <xdr:spPr>
        <a:xfrm>
          <a:off x="15481300" y="68933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121738</xdr:rowOff>
    </xdr:from>
    <xdr:to>
      <xdr:col>76</xdr:col>
      <xdr:colOff>165100</xdr:colOff>
      <xdr:row>40</xdr:row>
      <xdr:rowOff>51888</xdr:rowOff>
    </xdr:to>
    <xdr:sp macro="" textlink="">
      <xdr:nvSpPr>
        <xdr:cNvPr id="423" name="楕円 422"/>
        <xdr:cNvSpPr/>
      </xdr:nvSpPr>
      <xdr:spPr>
        <a:xfrm>
          <a:off x="14541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xdr:rowOff>
    </xdr:from>
    <xdr:to>
      <xdr:col>81</xdr:col>
      <xdr:colOff>50800</xdr:colOff>
      <xdr:row>40</xdr:row>
      <xdr:rowOff>35378</xdr:rowOff>
    </xdr:to>
    <xdr:cxnSp macro="">
      <xdr:nvCxnSpPr>
        <xdr:cNvPr id="424" name="直線コネクタ 423"/>
        <xdr:cNvCxnSpPr/>
      </xdr:nvCxnSpPr>
      <xdr:spPr>
        <a:xfrm>
          <a:off x="14592300" y="68590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95613</xdr:rowOff>
    </xdr:from>
    <xdr:to>
      <xdr:col>72</xdr:col>
      <xdr:colOff>38100</xdr:colOff>
      <xdr:row>40</xdr:row>
      <xdr:rowOff>25763</xdr:rowOff>
    </xdr:to>
    <xdr:sp macro="" textlink="">
      <xdr:nvSpPr>
        <xdr:cNvPr id="425" name="楕円 424"/>
        <xdr:cNvSpPr/>
      </xdr:nvSpPr>
      <xdr:spPr>
        <a:xfrm>
          <a:off x="13652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146413</xdr:rowOff>
    </xdr:from>
    <xdr:to>
      <xdr:col>76</xdr:col>
      <xdr:colOff>114300</xdr:colOff>
      <xdr:row>40</xdr:row>
      <xdr:rowOff>1088</xdr:rowOff>
    </xdr:to>
    <xdr:cxnSp macro="">
      <xdr:nvCxnSpPr>
        <xdr:cNvPr id="426" name="直線コネクタ 425"/>
        <xdr:cNvCxnSpPr/>
      </xdr:nvCxnSpPr>
      <xdr:spPr>
        <a:xfrm>
          <a:off x="13703300" y="6832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2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2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77305</xdr:rowOff>
    </xdr:from>
    <xdr:ext cx="405111" cy="259045"/>
    <xdr:sp macro="" textlink="">
      <xdr:nvSpPr>
        <xdr:cNvPr id="431" name="n_1mainValue【認定こども園・幼稚園・保育所】&#10;有形固定資産減価償却率"/>
        <xdr:cNvSpPr txBox="1"/>
      </xdr:nvSpPr>
      <xdr:spPr>
        <a:xfrm>
          <a:off x="152660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43015</xdr:rowOff>
    </xdr:from>
    <xdr:ext cx="405111" cy="259045"/>
    <xdr:sp macro="" textlink="">
      <xdr:nvSpPr>
        <xdr:cNvPr id="432" name="n_2mainValue【認定こども園・幼稚園・保育所】&#10;有形固定資産減価償却率"/>
        <xdr:cNvSpPr txBox="1"/>
      </xdr:nvSpPr>
      <xdr:spPr>
        <a:xfrm>
          <a:off x="14389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16890</xdr:rowOff>
    </xdr:from>
    <xdr:ext cx="405111" cy="259045"/>
    <xdr:sp macro="" textlink="">
      <xdr:nvSpPr>
        <xdr:cNvPr id="433" name="n_3mainValue【認定こども園・幼稚園・保育所】&#10;有形固定資産減価償却率"/>
        <xdr:cNvSpPr txBox="1"/>
      </xdr:nvSpPr>
      <xdr:spPr>
        <a:xfrm>
          <a:off x="13500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60"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71" name="楕円 470"/>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63263</xdr:rowOff>
    </xdr:from>
    <xdr:ext cx="469744" cy="259045"/>
    <xdr:sp macro="" textlink="">
      <xdr:nvSpPr>
        <xdr:cNvPr id="472" name="【認定こども園・幼稚園・保育所】&#10;一人当たり面積該当値テキスト"/>
        <xdr:cNvSpPr txBox="1"/>
      </xdr:nvSpPr>
      <xdr:spPr>
        <a:xfrm>
          <a:off x="22199600"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87122</xdr:rowOff>
    </xdr:from>
    <xdr:to>
      <xdr:col>112</xdr:col>
      <xdr:colOff>38100</xdr:colOff>
      <xdr:row>41</xdr:row>
      <xdr:rowOff>17272</xdr:rowOff>
    </xdr:to>
    <xdr:sp macro="" textlink="">
      <xdr:nvSpPr>
        <xdr:cNvPr id="473" name="楕円 472"/>
        <xdr:cNvSpPr/>
      </xdr:nvSpPr>
      <xdr:spPr>
        <a:xfrm>
          <a:off x="21272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135636</xdr:rowOff>
    </xdr:from>
    <xdr:to>
      <xdr:col>116</xdr:col>
      <xdr:colOff>63500</xdr:colOff>
      <xdr:row>40</xdr:row>
      <xdr:rowOff>137922</xdr:rowOff>
    </xdr:to>
    <xdr:cxnSp macro="">
      <xdr:nvCxnSpPr>
        <xdr:cNvPr id="474" name="直線コネクタ 473"/>
        <xdr:cNvCxnSpPr/>
      </xdr:nvCxnSpPr>
      <xdr:spPr>
        <a:xfrm flipV="1">
          <a:off x="21323300" y="69936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475" name="楕円 474"/>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137922</xdr:rowOff>
    </xdr:from>
    <xdr:to>
      <xdr:col>111</xdr:col>
      <xdr:colOff>177800</xdr:colOff>
      <xdr:row>40</xdr:row>
      <xdr:rowOff>140208</xdr:rowOff>
    </xdr:to>
    <xdr:cxnSp macro="">
      <xdr:nvCxnSpPr>
        <xdr:cNvPr id="476" name="直線コネクタ 475"/>
        <xdr:cNvCxnSpPr/>
      </xdr:nvCxnSpPr>
      <xdr:spPr>
        <a:xfrm flipV="1">
          <a:off x="20434300" y="699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32258</xdr:rowOff>
    </xdr:from>
    <xdr:to>
      <xdr:col>102</xdr:col>
      <xdr:colOff>165100</xdr:colOff>
      <xdr:row>40</xdr:row>
      <xdr:rowOff>133858</xdr:rowOff>
    </xdr:to>
    <xdr:sp macro="" textlink="">
      <xdr:nvSpPr>
        <xdr:cNvPr id="477" name="楕円 476"/>
        <xdr:cNvSpPr/>
      </xdr:nvSpPr>
      <xdr:spPr>
        <a:xfrm>
          <a:off x="194945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83058</xdr:rowOff>
    </xdr:from>
    <xdr:to>
      <xdr:col>107</xdr:col>
      <xdr:colOff>50800</xdr:colOff>
      <xdr:row>40</xdr:row>
      <xdr:rowOff>140208</xdr:rowOff>
    </xdr:to>
    <xdr:cxnSp macro="">
      <xdr:nvCxnSpPr>
        <xdr:cNvPr id="478" name="直線コネクタ 477"/>
        <xdr:cNvCxnSpPr/>
      </xdr:nvCxnSpPr>
      <xdr:spPr>
        <a:xfrm>
          <a:off x="19545300" y="694105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9"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0"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8399</xdr:rowOff>
    </xdr:from>
    <xdr:ext cx="469744" cy="259045"/>
    <xdr:sp macro="" textlink="">
      <xdr:nvSpPr>
        <xdr:cNvPr id="483" name="n_1mainValue【認定こども園・幼稚園・保育所】&#10;一人当たり面積"/>
        <xdr:cNvSpPr txBox="1"/>
      </xdr:nvSpPr>
      <xdr:spPr>
        <a:xfrm>
          <a:off x="21075727" y="70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484"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124985</xdr:rowOff>
    </xdr:from>
    <xdr:ext cx="469744" cy="259045"/>
    <xdr:sp macro="" textlink="">
      <xdr:nvSpPr>
        <xdr:cNvPr id="485" name="n_3mainValue【認定こども園・幼稚園・保育所】&#10;一人当たり面積"/>
        <xdr:cNvSpPr txBox="1"/>
      </xdr:nvSpPr>
      <xdr:spPr>
        <a:xfrm>
          <a:off x="19310427"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15"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26" name="楕円 525"/>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55897</xdr:rowOff>
    </xdr:from>
    <xdr:ext cx="405111" cy="259045"/>
    <xdr:sp macro="" textlink="">
      <xdr:nvSpPr>
        <xdr:cNvPr id="527" name="【学校施設】&#10;有形固定資産減価償却率該当値テキスト"/>
        <xdr:cNvSpPr txBox="1"/>
      </xdr:nvSpPr>
      <xdr:spPr>
        <a:xfrm>
          <a:off x="16357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162560</xdr:rowOff>
    </xdr:from>
    <xdr:to>
      <xdr:col>81</xdr:col>
      <xdr:colOff>101600</xdr:colOff>
      <xdr:row>59</xdr:row>
      <xdr:rowOff>92710</xdr:rowOff>
    </xdr:to>
    <xdr:sp macro="" textlink="">
      <xdr:nvSpPr>
        <xdr:cNvPr id="528" name="楕円 527"/>
        <xdr:cNvSpPr/>
      </xdr:nvSpPr>
      <xdr:spPr>
        <a:xfrm>
          <a:off x="15430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41910</xdr:rowOff>
    </xdr:from>
    <xdr:to>
      <xdr:col>85</xdr:col>
      <xdr:colOff>127000</xdr:colOff>
      <xdr:row>59</xdr:row>
      <xdr:rowOff>83820</xdr:rowOff>
    </xdr:to>
    <xdr:cxnSp macro="">
      <xdr:nvCxnSpPr>
        <xdr:cNvPr id="529" name="直線コネクタ 528"/>
        <xdr:cNvCxnSpPr/>
      </xdr:nvCxnSpPr>
      <xdr:spPr>
        <a:xfrm>
          <a:off x="15481300" y="101574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30" name="楕円 529"/>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41910</xdr:rowOff>
    </xdr:to>
    <xdr:cxnSp macro="">
      <xdr:nvCxnSpPr>
        <xdr:cNvPr id="531" name="直線コネクタ 530"/>
        <xdr:cNvCxnSpPr/>
      </xdr:nvCxnSpPr>
      <xdr:spPr>
        <a:xfrm>
          <a:off x="14592300" y="10115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76835</xdr:rowOff>
    </xdr:from>
    <xdr:to>
      <xdr:col>72</xdr:col>
      <xdr:colOff>38100</xdr:colOff>
      <xdr:row>59</xdr:row>
      <xdr:rowOff>6985</xdr:rowOff>
    </xdr:to>
    <xdr:sp macro="" textlink="">
      <xdr:nvSpPr>
        <xdr:cNvPr id="532" name="楕円 531"/>
        <xdr:cNvSpPr/>
      </xdr:nvSpPr>
      <xdr:spPr>
        <a:xfrm>
          <a:off x="13652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127635</xdr:rowOff>
    </xdr:from>
    <xdr:to>
      <xdr:col>76</xdr:col>
      <xdr:colOff>114300</xdr:colOff>
      <xdr:row>59</xdr:row>
      <xdr:rowOff>0</xdr:rowOff>
    </xdr:to>
    <xdr:cxnSp macro="">
      <xdr:nvCxnSpPr>
        <xdr:cNvPr id="533" name="直線コネクタ 532"/>
        <xdr:cNvCxnSpPr/>
      </xdr:nvCxnSpPr>
      <xdr:spPr>
        <a:xfrm>
          <a:off x="13703300" y="100717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34"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35"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36"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109237</xdr:rowOff>
    </xdr:from>
    <xdr:ext cx="405111" cy="259045"/>
    <xdr:sp macro="" textlink="">
      <xdr:nvSpPr>
        <xdr:cNvPr id="538" name="n_1mainValue【学校施設】&#10;有形固定資産減価償却率"/>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539" name="n_2mainValue【学校施設】&#10;有形固定資産減価償却率"/>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23512</xdr:rowOff>
    </xdr:from>
    <xdr:ext cx="405111" cy="259045"/>
    <xdr:sp macro="" textlink="">
      <xdr:nvSpPr>
        <xdr:cNvPr id="540" name="n_3mainValue【学校施設】&#10;有形固定資産減価償却率"/>
        <xdr:cNvSpPr txBox="1"/>
      </xdr:nvSpPr>
      <xdr:spPr>
        <a:xfrm>
          <a:off x="13500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68"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23723</xdr:rowOff>
    </xdr:from>
    <xdr:to>
      <xdr:col>116</xdr:col>
      <xdr:colOff>114300</xdr:colOff>
      <xdr:row>61</xdr:row>
      <xdr:rowOff>125323</xdr:rowOff>
    </xdr:to>
    <xdr:sp macro="" textlink="">
      <xdr:nvSpPr>
        <xdr:cNvPr id="579" name="楕円 578"/>
        <xdr:cNvSpPr/>
      </xdr:nvSpPr>
      <xdr:spPr>
        <a:xfrm>
          <a:off x="22110700" y="10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46600</xdr:rowOff>
    </xdr:from>
    <xdr:ext cx="469744" cy="259045"/>
    <xdr:sp macro="" textlink="">
      <xdr:nvSpPr>
        <xdr:cNvPr id="580" name="【学校施設】&#10;一人当たり面積該当値テキスト"/>
        <xdr:cNvSpPr txBox="1"/>
      </xdr:nvSpPr>
      <xdr:spPr>
        <a:xfrm>
          <a:off x="22199600" y="1033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39268</xdr:rowOff>
    </xdr:from>
    <xdr:to>
      <xdr:col>112</xdr:col>
      <xdr:colOff>38100</xdr:colOff>
      <xdr:row>61</xdr:row>
      <xdr:rowOff>140868</xdr:rowOff>
    </xdr:to>
    <xdr:sp macro="" textlink="">
      <xdr:nvSpPr>
        <xdr:cNvPr id="581" name="楕円 580"/>
        <xdr:cNvSpPr/>
      </xdr:nvSpPr>
      <xdr:spPr>
        <a:xfrm>
          <a:off x="21272500" y="104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74523</xdr:rowOff>
    </xdr:from>
    <xdr:to>
      <xdr:col>116</xdr:col>
      <xdr:colOff>63500</xdr:colOff>
      <xdr:row>61</xdr:row>
      <xdr:rowOff>90068</xdr:rowOff>
    </xdr:to>
    <xdr:cxnSp macro="">
      <xdr:nvCxnSpPr>
        <xdr:cNvPr id="582" name="直線コネクタ 581"/>
        <xdr:cNvCxnSpPr/>
      </xdr:nvCxnSpPr>
      <xdr:spPr>
        <a:xfrm flipV="1">
          <a:off x="21323300" y="10532973"/>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56185</xdr:rowOff>
    </xdr:from>
    <xdr:to>
      <xdr:col>107</xdr:col>
      <xdr:colOff>101600</xdr:colOff>
      <xdr:row>61</xdr:row>
      <xdr:rowOff>157785</xdr:rowOff>
    </xdr:to>
    <xdr:sp macro="" textlink="">
      <xdr:nvSpPr>
        <xdr:cNvPr id="583" name="楕円 582"/>
        <xdr:cNvSpPr/>
      </xdr:nvSpPr>
      <xdr:spPr>
        <a:xfrm>
          <a:off x="20383500" y="105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90068</xdr:rowOff>
    </xdr:from>
    <xdr:to>
      <xdr:col>111</xdr:col>
      <xdr:colOff>177800</xdr:colOff>
      <xdr:row>61</xdr:row>
      <xdr:rowOff>106985</xdr:rowOff>
    </xdr:to>
    <xdr:cxnSp macro="">
      <xdr:nvCxnSpPr>
        <xdr:cNvPr id="584" name="直線コネクタ 583"/>
        <xdr:cNvCxnSpPr/>
      </xdr:nvCxnSpPr>
      <xdr:spPr>
        <a:xfrm flipV="1">
          <a:off x="20434300" y="1054851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68529</xdr:rowOff>
    </xdr:from>
    <xdr:to>
      <xdr:col>102</xdr:col>
      <xdr:colOff>165100</xdr:colOff>
      <xdr:row>61</xdr:row>
      <xdr:rowOff>170129</xdr:rowOff>
    </xdr:to>
    <xdr:sp macro="" textlink="">
      <xdr:nvSpPr>
        <xdr:cNvPr id="585" name="楕円 584"/>
        <xdr:cNvSpPr/>
      </xdr:nvSpPr>
      <xdr:spPr>
        <a:xfrm>
          <a:off x="19494500" y="105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106985</xdr:rowOff>
    </xdr:from>
    <xdr:to>
      <xdr:col>107</xdr:col>
      <xdr:colOff>50800</xdr:colOff>
      <xdr:row>61</xdr:row>
      <xdr:rowOff>119329</xdr:rowOff>
    </xdr:to>
    <xdr:cxnSp macro="">
      <xdr:nvCxnSpPr>
        <xdr:cNvPr id="586" name="直線コネクタ 585"/>
        <xdr:cNvCxnSpPr/>
      </xdr:nvCxnSpPr>
      <xdr:spPr>
        <a:xfrm flipV="1">
          <a:off x="19545300" y="10565435"/>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587"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588"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589"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157395</xdr:rowOff>
    </xdr:from>
    <xdr:ext cx="469744" cy="259045"/>
    <xdr:sp macro="" textlink="">
      <xdr:nvSpPr>
        <xdr:cNvPr id="591" name="n_1mainValue【学校施設】&#10;一人当たり面積"/>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2862</xdr:rowOff>
    </xdr:from>
    <xdr:ext cx="469744" cy="259045"/>
    <xdr:sp macro="" textlink="">
      <xdr:nvSpPr>
        <xdr:cNvPr id="592" name="n_2mainValue【学校施設】&#10;一人当たり面積"/>
        <xdr:cNvSpPr txBox="1"/>
      </xdr:nvSpPr>
      <xdr:spPr>
        <a:xfrm>
          <a:off x="20199427" y="102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15206</xdr:rowOff>
    </xdr:from>
    <xdr:ext cx="469744" cy="259045"/>
    <xdr:sp macro="" textlink="">
      <xdr:nvSpPr>
        <xdr:cNvPr id="593" name="n_3mainValue【学校施設】&#10;一人当たり面積"/>
        <xdr:cNvSpPr txBox="1"/>
      </xdr:nvSpPr>
      <xdr:spPr>
        <a:xfrm>
          <a:off x="19310427" y="1030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19" name="直線コネクタ 61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3" name="直線コネクタ 62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24" name="【児童館】&#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25" name="フローチャート: 判断 62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26" name="フローチャート: 判断 62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27" name="フローチャート: 判断 62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28" name="フローチャート: 判断 62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29" name="フローチャート: 判断 62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635" name="楕円 634"/>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xdr:rowOff>
    </xdr:from>
    <xdr:ext cx="405111" cy="259045"/>
    <xdr:sp macro="" textlink="">
      <xdr:nvSpPr>
        <xdr:cNvPr id="636" name="【児童館】&#10;有形固定資産減価償却率該当値テキスト"/>
        <xdr:cNvSpPr txBox="1"/>
      </xdr:nvSpPr>
      <xdr:spPr>
        <a:xfrm>
          <a:off x="16357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157118</xdr:rowOff>
    </xdr:from>
    <xdr:to>
      <xdr:col>81</xdr:col>
      <xdr:colOff>101600</xdr:colOff>
      <xdr:row>85</xdr:row>
      <xdr:rowOff>87268</xdr:rowOff>
    </xdr:to>
    <xdr:sp macro="" textlink="">
      <xdr:nvSpPr>
        <xdr:cNvPr id="637" name="楕円 636"/>
        <xdr:cNvSpPr/>
      </xdr:nvSpPr>
      <xdr:spPr>
        <a:xfrm>
          <a:off x="1543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36468</xdr:rowOff>
    </xdr:from>
    <xdr:to>
      <xdr:col>85</xdr:col>
      <xdr:colOff>127000</xdr:colOff>
      <xdr:row>85</xdr:row>
      <xdr:rowOff>72389</xdr:rowOff>
    </xdr:to>
    <xdr:cxnSp macro="">
      <xdr:nvCxnSpPr>
        <xdr:cNvPr id="638" name="直線コネクタ 637"/>
        <xdr:cNvCxnSpPr/>
      </xdr:nvCxnSpPr>
      <xdr:spPr>
        <a:xfrm>
          <a:off x="15481300" y="146097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121194</xdr:rowOff>
    </xdr:from>
    <xdr:to>
      <xdr:col>76</xdr:col>
      <xdr:colOff>165100</xdr:colOff>
      <xdr:row>85</xdr:row>
      <xdr:rowOff>51344</xdr:rowOff>
    </xdr:to>
    <xdr:sp macro="" textlink="">
      <xdr:nvSpPr>
        <xdr:cNvPr id="639" name="楕円 638"/>
        <xdr:cNvSpPr/>
      </xdr:nvSpPr>
      <xdr:spPr>
        <a:xfrm>
          <a:off x="14541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544</xdr:rowOff>
    </xdr:from>
    <xdr:to>
      <xdr:col>81</xdr:col>
      <xdr:colOff>50800</xdr:colOff>
      <xdr:row>85</xdr:row>
      <xdr:rowOff>36468</xdr:rowOff>
    </xdr:to>
    <xdr:cxnSp macro="">
      <xdr:nvCxnSpPr>
        <xdr:cNvPr id="640" name="直線コネクタ 639"/>
        <xdr:cNvCxnSpPr/>
      </xdr:nvCxnSpPr>
      <xdr:spPr>
        <a:xfrm>
          <a:off x="14592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85271</xdr:rowOff>
    </xdr:from>
    <xdr:to>
      <xdr:col>72</xdr:col>
      <xdr:colOff>38100</xdr:colOff>
      <xdr:row>85</xdr:row>
      <xdr:rowOff>15421</xdr:rowOff>
    </xdr:to>
    <xdr:sp macro="" textlink="">
      <xdr:nvSpPr>
        <xdr:cNvPr id="641" name="楕円 640"/>
        <xdr:cNvSpPr/>
      </xdr:nvSpPr>
      <xdr:spPr>
        <a:xfrm>
          <a:off x="1365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136071</xdr:rowOff>
    </xdr:from>
    <xdr:to>
      <xdr:col>76</xdr:col>
      <xdr:colOff>114300</xdr:colOff>
      <xdr:row>85</xdr:row>
      <xdr:rowOff>544</xdr:rowOff>
    </xdr:to>
    <xdr:cxnSp macro="">
      <xdr:nvCxnSpPr>
        <xdr:cNvPr id="642" name="直線コネクタ 641"/>
        <xdr:cNvCxnSpPr/>
      </xdr:nvCxnSpPr>
      <xdr:spPr>
        <a:xfrm>
          <a:off x="13703300" y="1453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43"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44"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45"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46"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78395</xdr:rowOff>
    </xdr:from>
    <xdr:ext cx="405111" cy="259045"/>
    <xdr:sp macro="" textlink="">
      <xdr:nvSpPr>
        <xdr:cNvPr id="647" name="n_1mainValue【児童館】&#10;有形固定資産減価償却率"/>
        <xdr:cNvSpPr txBox="1"/>
      </xdr:nvSpPr>
      <xdr:spPr>
        <a:xfrm>
          <a:off x="152660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42471</xdr:rowOff>
    </xdr:from>
    <xdr:ext cx="405111" cy="259045"/>
    <xdr:sp macro="" textlink="">
      <xdr:nvSpPr>
        <xdr:cNvPr id="648" name="n_2mainValue【児童館】&#10;有形固定資産減価償却率"/>
        <xdr:cNvSpPr txBox="1"/>
      </xdr:nvSpPr>
      <xdr:spPr>
        <a:xfrm>
          <a:off x="14389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6548</xdr:rowOff>
    </xdr:from>
    <xdr:ext cx="405111" cy="259045"/>
    <xdr:sp macro="" textlink="">
      <xdr:nvSpPr>
        <xdr:cNvPr id="649" name="n_3mainValue【児童館】&#10;有形固定資産減価償却率"/>
        <xdr:cNvSpPr txBox="1"/>
      </xdr:nvSpPr>
      <xdr:spPr>
        <a:xfrm>
          <a:off x="13500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73" name="直線コネクタ 67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7" name="直線コネクタ 67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78"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79" name="フローチャート: 判断 678"/>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81" name="フローチャート: 判断 680"/>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2" name="フローチャート: 判断 681"/>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83" name="フローチャート: 判断 682"/>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89" name="楕円 688"/>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90" name="【児童館】&#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69850</xdr:rowOff>
    </xdr:from>
    <xdr:to>
      <xdr:col>112</xdr:col>
      <xdr:colOff>38100</xdr:colOff>
      <xdr:row>82</xdr:row>
      <xdr:rowOff>0</xdr:rowOff>
    </xdr:to>
    <xdr:sp macro="" textlink="">
      <xdr:nvSpPr>
        <xdr:cNvPr id="691" name="楕円 690"/>
        <xdr:cNvSpPr/>
      </xdr:nvSpPr>
      <xdr:spPr>
        <a:xfrm>
          <a:off x="21272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120650</xdr:rowOff>
    </xdr:to>
    <xdr:cxnSp macro="">
      <xdr:nvCxnSpPr>
        <xdr:cNvPr id="692" name="直線コネクタ 691"/>
        <xdr:cNvCxnSpPr/>
      </xdr:nvCxnSpPr>
      <xdr:spPr>
        <a:xfrm flipV="1">
          <a:off x="21323300" y="13982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693" name="楕円 692"/>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120650</xdr:rowOff>
    </xdr:from>
    <xdr:to>
      <xdr:col>111</xdr:col>
      <xdr:colOff>177800</xdr:colOff>
      <xdr:row>81</xdr:row>
      <xdr:rowOff>133350</xdr:rowOff>
    </xdr:to>
    <xdr:cxnSp macro="">
      <xdr:nvCxnSpPr>
        <xdr:cNvPr id="694" name="直線コネクタ 693"/>
        <xdr:cNvCxnSpPr/>
      </xdr:nvCxnSpPr>
      <xdr:spPr>
        <a:xfrm flipV="1">
          <a:off x="20434300" y="1400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95250</xdr:rowOff>
    </xdr:from>
    <xdr:to>
      <xdr:col>102</xdr:col>
      <xdr:colOff>165100</xdr:colOff>
      <xdr:row>82</xdr:row>
      <xdr:rowOff>25400</xdr:rowOff>
    </xdr:to>
    <xdr:sp macro="" textlink="">
      <xdr:nvSpPr>
        <xdr:cNvPr id="695" name="楕円 694"/>
        <xdr:cNvSpPr/>
      </xdr:nvSpPr>
      <xdr:spPr>
        <a:xfrm>
          <a:off x="19494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133350</xdr:rowOff>
    </xdr:from>
    <xdr:to>
      <xdr:col>107</xdr:col>
      <xdr:colOff>50800</xdr:colOff>
      <xdr:row>81</xdr:row>
      <xdr:rowOff>146050</xdr:rowOff>
    </xdr:to>
    <xdr:cxnSp macro="">
      <xdr:nvCxnSpPr>
        <xdr:cNvPr id="696" name="直線コネクタ 695"/>
        <xdr:cNvCxnSpPr/>
      </xdr:nvCxnSpPr>
      <xdr:spPr>
        <a:xfrm flipV="1">
          <a:off x="19545300" y="1402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97"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698" name="n_2aveValue【児童館】&#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99" name="n_3ave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00"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16527</xdr:rowOff>
    </xdr:from>
    <xdr:ext cx="469744" cy="259045"/>
    <xdr:sp macro="" textlink="">
      <xdr:nvSpPr>
        <xdr:cNvPr id="701" name="n_1mainValue【児童館】&#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02" name="n_2mainValue【児童館】&#10;一人当たり面積"/>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41927</xdr:rowOff>
    </xdr:from>
    <xdr:ext cx="469744" cy="259045"/>
    <xdr:sp macro="" textlink="">
      <xdr:nvSpPr>
        <xdr:cNvPr id="703" name="n_3mainValue【児童館】&#10;一人当たり面積"/>
        <xdr:cNvSpPr txBox="1"/>
      </xdr:nvSpPr>
      <xdr:spPr>
        <a:xfrm>
          <a:off x="19310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町民一人当たり資産額は、各項目で概ね類似団体平均並みあるいは平均を上回っている。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有形固定資産減価償却率は全体では類似団体平均を下回っているものの、児童施設、図書館、体育館、一般廃棄物処理施設は類似団体平均を上回っている。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体育館は、平成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年度に一部耐震改修工事を実施し、図書館は、施設の老朽化に伴う建替えについて今後検討を進める予定となっている。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年度中の見直しを予定している公共施設総合管理計画に基づき、施設保有量の適正化に取り組み、財政負担の軽減を図る必要がある。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19,233
19,138
438.41
10,909,816
10,819,114
90,642
6,709,931
9,105,867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6"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7"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88"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76835</xdr:rowOff>
    </xdr:from>
    <xdr:to>
      <xdr:col>55</xdr:col>
      <xdr:colOff>50800</xdr:colOff>
      <xdr:row>39</xdr:row>
      <xdr:rowOff>6985</xdr:rowOff>
    </xdr:to>
    <xdr:sp macro="" textlink="">
      <xdr:nvSpPr>
        <xdr:cNvPr id="124" name="楕円 123"/>
        <xdr:cNvSpPr/>
      </xdr:nvSpPr>
      <xdr:spPr>
        <a:xfrm>
          <a:off x="10426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99712</xdr:rowOff>
    </xdr:from>
    <xdr:ext cx="469744" cy="259045"/>
    <xdr:sp macro="" textlink="">
      <xdr:nvSpPr>
        <xdr:cNvPr id="125" name="【図書館】&#10;一人当たり面積該当値テキスト"/>
        <xdr:cNvSpPr txBox="1"/>
      </xdr:nvSpPr>
      <xdr:spPr>
        <a:xfrm>
          <a:off x="10515600" y="644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88265</xdr:rowOff>
    </xdr:from>
    <xdr:to>
      <xdr:col>50</xdr:col>
      <xdr:colOff>165100</xdr:colOff>
      <xdr:row>39</xdr:row>
      <xdr:rowOff>18415</xdr:rowOff>
    </xdr:to>
    <xdr:sp macro="" textlink="">
      <xdr:nvSpPr>
        <xdr:cNvPr id="126" name="楕円 125"/>
        <xdr:cNvSpPr/>
      </xdr:nvSpPr>
      <xdr:spPr>
        <a:xfrm>
          <a:off x="958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127635</xdr:rowOff>
    </xdr:from>
    <xdr:to>
      <xdr:col>55</xdr:col>
      <xdr:colOff>0</xdr:colOff>
      <xdr:row>38</xdr:row>
      <xdr:rowOff>139065</xdr:rowOff>
    </xdr:to>
    <xdr:cxnSp macro="">
      <xdr:nvCxnSpPr>
        <xdr:cNvPr id="127" name="直線コネクタ 126"/>
        <xdr:cNvCxnSpPr/>
      </xdr:nvCxnSpPr>
      <xdr:spPr>
        <a:xfrm flipV="1">
          <a:off x="9639300" y="66427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28" name="楕円 127"/>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139065</xdr:rowOff>
    </xdr:from>
    <xdr:to>
      <xdr:col>50</xdr:col>
      <xdr:colOff>114300</xdr:colOff>
      <xdr:row>38</xdr:row>
      <xdr:rowOff>144780</xdr:rowOff>
    </xdr:to>
    <xdr:cxnSp macro="">
      <xdr:nvCxnSpPr>
        <xdr:cNvPr id="129" name="直線コネクタ 128"/>
        <xdr:cNvCxnSpPr/>
      </xdr:nvCxnSpPr>
      <xdr:spPr>
        <a:xfrm flipV="1">
          <a:off x="8750300" y="6654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99695</xdr:rowOff>
    </xdr:from>
    <xdr:to>
      <xdr:col>41</xdr:col>
      <xdr:colOff>101600</xdr:colOff>
      <xdr:row>39</xdr:row>
      <xdr:rowOff>29845</xdr:rowOff>
    </xdr:to>
    <xdr:sp macro="" textlink="">
      <xdr:nvSpPr>
        <xdr:cNvPr id="130" name="楕円 129"/>
        <xdr:cNvSpPr/>
      </xdr:nvSpPr>
      <xdr:spPr>
        <a:xfrm>
          <a:off x="781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150495</xdr:rowOff>
    </xdr:to>
    <xdr:cxnSp macro="">
      <xdr:nvCxnSpPr>
        <xdr:cNvPr id="131" name="直線コネクタ 130"/>
        <xdr:cNvCxnSpPr/>
      </xdr:nvCxnSpPr>
      <xdr:spPr>
        <a:xfrm flipV="1">
          <a:off x="7861300" y="6659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34942</xdr:rowOff>
    </xdr:from>
    <xdr:ext cx="469744" cy="259045"/>
    <xdr:sp macro="" textlink="">
      <xdr:nvSpPr>
        <xdr:cNvPr id="136" name="n_1mainValue【図書館】&#10;一人当たり面積"/>
        <xdr:cNvSpPr txBox="1"/>
      </xdr:nvSpPr>
      <xdr:spPr>
        <a:xfrm>
          <a:off x="9391727"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40657</xdr:rowOff>
    </xdr:from>
    <xdr:ext cx="469744" cy="259045"/>
    <xdr:sp macro="" textlink="">
      <xdr:nvSpPr>
        <xdr:cNvPr id="137" name="n_2mainValue【図書館】&#10;一人当たり面積"/>
        <xdr:cNvSpPr txBox="1"/>
      </xdr:nvSpPr>
      <xdr:spPr>
        <a:xfrm>
          <a:off x="8515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46372</xdr:rowOff>
    </xdr:from>
    <xdr:ext cx="469744" cy="259045"/>
    <xdr:sp macro="" textlink="">
      <xdr:nvSpPr>
        <xdr:cNvPr id="138" name="n_3mainValue【図書館】&#10;一人当たり面積"/>
        <xdr:cNvSpPr txBox="1"/>
      </xdr:nvSpPr>
      <xdr:spPr>
        <a:xfrm>
          <a:off x="7626427"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118110</xdr:rowOff>
    </xdr:from>
    <xdr:to>
      <xdr:col>24</xdr:col>
      <xdr:colOff>114300</xdr:colOff>
      <xdr:row>62</xdr:row>
      <xdr:rowOff>48260</xdr:rowOff>
    </xdr:to>
    <xdr:sp macro="" textlink="">
      <xdr:nvSpPr>
        <xdr:cNvPr id="178" name="楕円 177"/>
        <xdr:cNvSpPr/>
      </xdr:nvSpPr>
      <xdr:spPr>
        <a:xfrm>
          <a:off x="45847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96537</xdr:rowOff>
    </xdr:from>
    <xdr:ext cx="405111" cy="259045"/>
    <xdr:sp macro="" textlink="">
      <xdr:nvSpPr>
        <xdr:cNvPr id="179" name="【体育館・プール】&#10;有形固定資産減価償却率該当値テキスト"/>
        <xdr:cNvSpPr txBox="1"/>
      </xdr:nvSpPr>
      <xdr:spPr>
        <a:xfrm>
          <a:off x="4673600" y="1055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96520</xdr:rowOff>
    </xdr:from>
    <xdr:to>
      <xdr:col>20</xdr:col>
      <xdr:colOff>38100</xdr:colOff>
      <xdr:row>62</xdr:row>
      <xdr:rowOff>26670</xdr:rowOff>
    </xdr:to>
    <xdr:sp macro="" textlink="">
      <xdr:nvSpPr>
        <xdr:cNvPr id="180" name="楕円 179"/>
        <xdr:cNvSpPr/>
      </xdr:nvSpPr>
      <xdr:spPr>
        <a:xfrm>
          <a:off x="3746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147320</xdr:rowOff>
    </xdr:from>
    <xdr:to>
      <xdr:col>24</xdr:col>
      <xdr:colOff>63500</xdr:colOff>
      <xdr:row>61</xdr:row>
      <xdr:rowOff>168910</xdr:rowOff>
    </xdr:to>
    <xdr:cxnSp macro="">
      <xdr:nvCxnSpPr>
        <xdr:cNvPr id="181" name="直線コネクタ 180"/>
        <xdr:cNvCxnSpPr/>
      </xdr:nvCxnSpPr>
      <xdr:spPr>
        <a:xfrm>
          <a:off x="3797300" y="1060577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182" name="楕円 181"/>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61</xdr:row>
      <xdr:rowOff>147320</xdr:rowOff>
    </xdr:to>
    <xdr:cxnSp macro="">
      <xdr:nvCxnSpPr>
        <xdr:cNvPr id="183" name="直線コネクタ 182"/>
        <xdr:cNvCxnSpPr/>
      </xdr:nvCxnSpPr>
      <xdr:spPr>
        <a:xfrm>
          <a:off x="2908300" y="105841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84" name="楕円 183"/>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125730</xdr:rowOff>
    </xdr:to>
    <xdr:cxnSp macro="">
      <xdr:nvCxnSpPr>
        <xdr:cNvPr id="185" name="直線コネクタ 184"/>
        <xdr:cNvCxnSpPr/>
      </xdr:nvCxnSpPr>
      <xdr:spPr>
        <a:xfrm>
          <a:off x="2019300" y="1056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17797</xdr:rowOff>
    </xdr:from>
    <xdr:ext cx="405111" cy="259045"/>
    <xdr:sp macro="" textlink="">
      <xdr:nvSpPr>
        <xdr:cNvPr id="190" name="n_1mainValue【体育館・プール】&#10;有形固定資産減価償却率"/>
        <xdr:cNvSpPr txBox="1"/>
      </xdr:nvSpPr>
      <xdr:spPr>
        <a:xfrm>
          <a:off x="3582044" y="1064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191" name="n_2mainValue【体育館・プール】&#10;有形固定資産減価償却率"/>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192" name="n_3mainValue【体育館・プール】&#10;有形固定資産減価償却率"/>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1"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232" name="楕円 231"/>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41927</xdr:rowOff>
    </xdr:from>
    <xdr:ext cx="469744" cy="259045"/>
    <xdr:sp macro="" textlink="">
      <xdr:nvSpPr>
        <xdr:cNvPr id="233" name="【体育館・プール】&#10;一人当たり面積該当値テキスト"/>
        <xdr:cNvSpPr txBox="1"/>
      </xdr:nvSpPr>
      <xdr:spPr>
        <a:xfrm>
          <a:off x="10515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69215</xdr:rowOff>
    </xdr:from>
    <xdr:to>
      <xdr:col>50</xdr:col>
      <xdr:colOff>165100</xdr:colOff>
      <xdr:row>62</xdr:row>
      <xdr:rowOff>170815</xdr:rowOff>
    </xdr:to>
    <xdr:sp macro="" textlink="">
      <xdr:nvSpPr>
        <xdr:cNvPr id="234" name="楕円 233"/>
        <xdr:cNvSpPr/>
      </xdr:nvSpPr>
      <xdr:spPr>
        <a:xfrm>
          <a:off x="9588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120015</xdr:rowOff>
    </xdr:to>
    <xdr:cxnSp macro="">
      <xdr:nvCxnSpPr>
        <xdr:cNvPr id="235" name="直線コネクタ 234"/>
        <xdr:cNvCxnSpPr/>
      </xdr:nvCxnSpPr>
      <xdr:spPr>
        <a:xfrm flipV="1">
          <a:off x="9639300" y="107442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74930</xdr:rowOff>
    </xdr:from>
    <xdr:to>
      <xdr:col>46</xdr:col>
      <xdr:colOff>38100</xdr:colOff>
      <xdr:row>63</xdr:row>
      <xdr:rowOff>5080</xdr:rowOff>
    </xdr:to>
    <xdr:sp macro="" textlink="">
      <xdr:nvSpPr>
        <xdr:cNvPr id="236" name="楕円 235"/>
        <xdr:cNvSpPr/>
      </xdr:nvSpPr>
      <xdr:spPr>
        <a:xfrm>
          <a:off x="869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120015</xdr:rowOff>
    </xdr:from>
    <xdr:to>
      <xdr:col>50</xdr:col>
      <xdr:colOff>114300</xdr:colOff>
      <xdr:row>62</xdr:row>
      <xdr:rowOff>125730</xdr:rowOff>
    </xdr:to>
    <xdr:cxnSp macro="">
      <xdr:nvCxnSpPr>
        <xdr:cNvPr id="237" name="直線コネクタ 236"/>
        <xdr:cNvCxnSpPr/>
      </xdr:nvCxnSpPr>
      <xdr:spPr>
        <a:xfrm flipV="1">
          <a:off x="8750300" y="107499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78740</xdr:rowOff>
    </xdr:from>
    <xdr:to>
      <xdr:col>41</xdr:col>
      <xdr:colOff>101600</xdr:colOff>
      <xdr:row>63</xdr:row>
      <xdr:rowOff>8890</xdr:rowOff>
    </xdr:to>
    <xdr:sp macro="" textlink="">
      <xdr:nvSpPr>
        <xdr:cNvPr id="238" name="楕円 237"/>
        <xdr:cNvSpPr/>
      </xdr:nvSpPr>
      <xdr:spPr>
        <a:xfrm>
          <a:off x="781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125730</xdr:rowOff>
    </xdr:from>
    <xdr:to>
      <xdr:col>45</xdr:col>
      <xdr:colOff>177800</xdr:colOff>
      <xdr:row>62</xdr:row>
      <xdr:rowOff>129540</xdr:rowOff>
    </xdr:to>
    <xdr:cxnSp macro="">
      <xdr:nvCxnSpPr>
        <xdr:cNvPr id="239" name="直線コネクタ 238"/>
        <xdr:cNvCxnSpPr/>
      </xdr:nvCxnSpPr>
      <xdr:spPr>
        <a:xfrm flipV="1">
          <a:off x="7861300" y="10755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0"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1"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2"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161942</xdr:rowOff>
    </xdr:from>
    <xdr:ext cx="469744" cy="259045"/>
    <xdr:sp macro="" textlink="">
      <xdr:nvSpPr>
        <xdr:cNvPr id="244" name="n_1mainValue【体育館・プール】&#10;一人当たり面積"/>
        <xdr:cNvSpPr txBox="1"/>
      </xdr:nvSpPr>
      <xdr:spPr>
        <a:xfrm>
          <a:off x="93917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167657</xdr:rowOff>
    </xdr:from>
    <xdr:ext cx="469744" cy="259045"/>
    <xdr:sp macro="" textlink="">
      <xdr:nvSpPr>
        <xdr:cNvPr id="245" name="n_2mainValue【体育館・プール】&#10;一人当たり面積"/>
        <xdr:cNvSpPr txBox="1"/>
      </xdr:nvSpPr>
      <xdr:spPr>
        <a:xfrm>
          <a:off x="8515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xdr:rowOff>
    </xdr:from>
    <xdr:ext cx="469744" cy="259045"/>
    <xdr:sp macro="" textlink="">
      <xdr:nvSpPr>
        <xdr:cNvPr id="246" name="n_3mainValue【体育館・プール】&#10;一人当たり面積"/>
        <xdr:cNvSpPr txBox="1"/>
      </xdr:nvSpPr>
      <xdr:spPr>
        <a:xfrm>
          <a:off x="7626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287" name="楕円 286"/>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288" name="【福祉施設】&#10;有形固定資産減価償却率該当値テキスト"/>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19686</xdr:rowOff>
    </xdr:from>
    <xdr:to>
      <xdr:col>20</xdr:col>
      <xdr:colOff>38100</xdr:colOff>
      <xdr:row>80</xdr:row>
      <xdr:rowOff>121286</xdr:rowOff>
    </xdr:to>
    <xdr:sp macro="" textlink="">
      <xdr:nvSpPr>
        <xdr:cNvPr id="289" name="楕円 288"/>
        <xdr:cNvSpPr/>
      </xdr:nvSpPr>
      <xdr:spPr>
        <a:xfrm>
          <a:off x="3746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70486</xdr:rowOff>
    </xdr:from>
    <xdr:to>
      <xdr:col>24</xdr:col>
      <xdr:colOff>63500</xdr:colOff>
      <xdr:row>80</xdr:row>
      <xdr:rowOff>106680</xdr:rowOff>
    </xdr:to>
    <xdr:cxnSp macro="">
      <xdr:nvCxnSpPr>
        <xdr:cNvPr id="290" name="直線コネクタ 289"/>
        <xdr:cNvCxnSpPr/>
      </xdr:nvCxnSpPr>
      <xdr:spPr>
        <a:xfrm>
          <a:off x="3797300" y="137864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154939</xdr:rowOff>
    </xdr:from>
    <xdr:to>
      <xdr:col>15</xdr:col>
      <xdr:colOff>101600</xdr:colOff>
      <xdr:row>80</xdr:row>
      <xdr:rowOff>85089</xdr:rowOff>
    </xdr:to>
    <xdr:sp macro="" textlink="">
      <xdr:nvSpPr>
        <xdr:cNvPr id="291" name="楕円 290"/>
        <xdr:cNvSpPr/>
      </xdr:nvSpPr>
      <xdr:spPr>
        <a:xfrm>
          <a:off x="2857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34289</xdr:rowOff>
    </xdr:from>
    <xdr:to>
      <xdr:col>19</xdr:col>
      <xdr:colOff>177800</xdr:colOff>
      <xdr:row>80</xdr:row>
      <xdr:rowOff>70486</xdr:rowOff>
    </xdr:to>
    <xdr:cxnSp macro="">
      <xdr:nvCxnSpPr>
        <xdr:cNvPr id="292" name="直線コネクタ 291"/>
        <xdr:cNvCxnSpPr/>
      </xdr:nvCxnSpPr>
      <xdr:spPr>
        <a:xfrm>
          <a:off x="2908300" y="137502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120650</xdr:rowOff>
    </xdr:from>
    <xdr:to>
      <xdr:col>10</xdr:col>
      <xdr:colOff>165100</xdr:colOff>
      <xdr:row>80</xdr:row>
      <xdr:rowOff>50800</xdr:rowOff>
    </xdr:to>
    <xdr:sp macro="" textlink="">
      <xdr:nvSpPr>
        <xdr:cNvPr id="293" name="楕円 292"/>
        <xdr:cNvSpPr/>
      </xdr:nvSpPr>
      <xdr:spPr>
        <a:xfrm>
          <a:off x="1968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0</xdr:rowOff>
    </xdr:from>
    <xdr:to>
      <xdr:col>15</xdr:col>
      <xdr:colOff>50800</xdr:colOff>
      <xdr:row>80</xdr:row>
      <xdr:rowOff>34289</xdr:rowOff>
    </xdr:to>
    <xdr:cxnSp macro="">
      <xdr:nvCxnSpPr>
        <xdr:cNvPr id="294" name="直線コネクタ 293"/>
        <xdr:cNvCxnSpPr/>
      </xdr:nvCxnSpPr>
      <xdr:spPr>
        <a:xfrm>
          <a:off x="2019300" y="13716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5"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6" name="n_2aveValue【福祉施設】&#10;有形固定資産減価償却率"/>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97"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137813</xdr:rowOff>
    </xdr:from>
    <xdr:ext cx="405111" cy="259045"/>
    <xdr:sp macro="" textlink="">
      <xdr:nvSpPr>
        <xdr:cNvPr id="299" name="n_1mainValue【福祉施設】&#10;有形固定資産減価償却率"/>
        <xdr:cNvSpPr txBox="1"/>
      </xdr:nvSpPr>
      <xdr:spPr>
        <a:xfrm>
          <a:off x="35820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101616</xdr:rowOff>
    </xdr:from>
    <xdr:ext cx="405111" cy="259045"/>
    <xdr:sp macro="" textlink="">
      <xdr:nvSpPr>
        <xdr:cNvPr id="300" name="n_2mainValue【福祉施設】&#10;有形固定資産減価償却率"/>
        <xdr:cNvSpPr txBox="1"/>
      </xdr:nvSpPr>
      <xdr:spPr>
        <a:xfrm>
          <a:off x="2705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67327</xdr:rowOff>
    </xdr:from>
    <xdr:ext cx="405111" cy="259045"/>
    <xdr:sp macro="" textlink="">
      <xdr:nvSpPr>
        <xdr:cNvPr id="301" name="n_3mainValue【福祉施設】&#10;有形固定資産減価償却率"/>
        <xdr:cNvSpPr txBox="1"/>
      </xdr:nvSpPr>
      <xdr:spPr>
        <a:xfrm>
          <a:off x="1816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28"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26163</xdr:rowOff>
    </xdr:from>
    <xdr:to>
      <xdr:col>55</xdr:col>
      <xdr:colOff>50800</xdr:colOff>
      <xdr:row>85</xdr:row>
      <xdr:rowOff>127763</xdr:rowOff>
    </xdr:to>
    <xdr:sp macro="" textlink="">
      <xdr:nvSpPr>
        <xdr:cNvPr id="339" name="楕円 338"/>
        <xdr:cNvSpPr/>
      </xdr:nvSpPr>
      <xdr:spPr>
        <a:xfrm>
          <a:off x="10426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4590</xdr:rowOff>
    </xdr:from>
    <xdr:ext cx="469744" cy="259045"/>
    <xdr:sp macro="" textlink="">
      <xdr:nvSpPr>
        <xdr:cNvPr id="340" name="【福祉施設】&#10;一人当たり面積該当値テキスト"/>
        <xdr:cNvSpPr txBox="1"/>
      </xdr:nvSpPr>
      <xdr:spPr>
        <a:xfrm>
          <a:off x="10515600"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28448</xdr:rowOff>
    </xdr:from>
    <xdr:to>
      <xdr:col>50</xdr:col>
      <xdr:colOff>165100</xdr:colOff>
      <xdr:row>85</xdr:row>
      <xdr:rowOff>130048</xdr:rowOff>
    </xdr:to>
    <xdr:sp macro="" textlink="">
      <xdr:nvSpPr>
        <xdr:cNvPr id="341" name="楕円 340"/>
        <xdr:cNvSpPr/>
      </xdr:nvSpPr>
      <xdr:spPr>
        <a:xfrm>
          <a:off x="9588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76963</xdr:rowOff>
    </xdr:from>
    <xdr:to>
      <xdr:col>55</xdr:col>
      <xdr:colOff>0</xdr:colOff>
      <xdr:row>85</xdr:row>
      <xdr:rowOff>79248</xdr:rowOff>
    </xdr:to>
    <xdr:cxnSp macro="">
      <xdr:nvCxnSpPr>
        <xdr:cNvPr id="342" name="直線コネクタ 341"/>
        <xdr:cNvCxnSpPr/>
      </xdr:nvCxnSpPr>
      <xdr:spPr>
        <a:xfrm flipV="1">
          <a:off x="9639300" y="146502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30735</xdr:rowOff>
    </xdr:from>
    <xdr:to>
      <xdr:col>46</xdr:col>
      <xdr:colOff>38100</xdr:colOff>
      <xdr:row>85</xdr:row>
      <xdr:rowOff>132335</xdr:rowOff>
    </xdr:to>
    <xdr:sp macro="" textlink="">
      <xdr:nvSpPr>
        <xdr:cNvPr id="343" name="楕円 342"/>
        <xdr:cNvSpPr/>
      </xdr:nvSpPr>
      <xdr:spPr>
        <a:xfrm>
          <a:off x="8699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79248</xdr:rowOff>
    </xdr:from>
    <xdr:to>
      <xdr:col>50</xdr:col>
      <xdr:colOff>114300</xdr:colOff>
      <xdr:row>85</xdr:row>
      <xdr:rowOff>81535</xdr:rowOff>
    </xdr:to>
    <xdr:cxnSp macro="">
      <xdr:nvCxnSpPr>
        <xdr:cNvPr id="344" name="直線コネクタ 343"/>
        <xdr:cNvCxnSpPr/>
      </xdr:nvCxnSpPr>
      <xdr:spPr>
        <a:xfrm flipV="1">
          <a:off x="8750300" y="146524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30735</xdr:rowOff>
    </xdr:from>
    <xdr:to>
      <xdr:col>41</xdr:col>
      <xdr:colOff>101600</xdr:colOff>
      <xdr:row>85</xdr:row>
      <xdr:rowOff>132335</xdr:rowOff>
    </xdr:to>
    <xdr:sp macro="" textlink="">
      <xdr:nvSpPr>
        <xdr:cNvPr id="345" name="楕円 344"/>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81535</xdr:rowOff>
    </xdr:from>
    <xdr:to>
      <xdr:col>45</xdr:col>
      <xdr:colOff>177800</xdr:colOff>
      <xdr:row>85</xdr:row>
      <xdr:rowOff>81535</xdr:rowOff>
    </xdr:to>
    <xdr:cxnSp macro="">
      <xdr:nvCxnSpPr>
        <xdr:cNvPr id="346" name="直線コネクタ 345"/>
        <xdr:cNvCxnSpPr/>
      </xdr:nvCxnSpPr>
      <xdr:spPr>
        <a:xfrm>
          <a:off x="7861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47"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8"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9"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121175</xdr:rowOff>
    </xdr:from>
    <xdr:ext cx="469744" cy="259045"/>
    <xdr:sp macro="" textlink="">
      <xdr:nvSpPr>
        <xdr:cNvPr id="351" name="n_1mainValue【福祉施設】&#10;一人当たり面積"/>
        <xdr:cNvSpPr txBox="1"/>
      </xdr:nvSpPr>
      <xdr:spPr>
        <a:xfrm>
          <a:off x="9391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52" name="n_2mainValue【福祉施設】&#10;一人当たり面積"/>
        <xdr:cNvSpPr txBox="1"/>
      </xdr:nvSpPr>
      <xdr:spPr>
        <a:xfrm>
          <a:off x="8515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53" name="n_3mainValue【福祉施設】&#10;一人当たり面積"/>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9" name="直線コネクタ 378"/>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2"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3" name="直線コネクタ 382"/>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84"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5" name="フローチャート: 判断 384"/>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6" name="フローチャート: 判断 385"/>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7" name="フローチャート: 判断 386"/>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8" name="フローチャート: 判断 387"/>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9" name="フローチャート: 判断 388"/>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79284</xdr:rowOff>
    </xdr:from>
    <xdr:to>
      <xdr:col>24</xdr:col>
      <xdr:colOff>114300</xdr:colOff>
      <xdr:row>101</xdr:row>
      <xdr:rowOff>9434</xdr:rowOff>
    </xdr:to>
    <xdr:sp macro="" textlink="">
      <xdr:nvSpPr>
        <xdr:cNvPr id="395" name="楕円 394"/>
        <xdr:cNvSpPr/>
      </xdr:nvSpPr>
      <xdr:spPr>
        <a:xfrm>
          <a:off x="45847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102161</xdr:rowOff>
    </xdr:from>
    <xdr:ext cx="405111" cy="259045"/>
    <xdr:sp macro="" textlink="">
      <xdr:nvSpPr>
        <xdr:cNvPr id="396" name="【市民会館】&#10;有形固定資産減価償却率該当値テキスト"/>
        <xdr:cNvSpPr txBox="1"/>
      </xdr:nvSpPr>
      <xdr:spPr>
        <a:xfrm>
          <a:off x="4673600" y="1707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35198</xdr:rowOff>
    </xdr:from>
    <xdr:to>
      <xdr:col>20</xdr:col>
      <xdr:colOff>38100</xdr:colOff>
      <xdr:row>100</xdr:row>
      <xdr:rowOff>136798</xdr:rowOff>
    </xdr:to>
    <xdr:sp macro="" textlink="">
      <xdr:nvSpPr>
        <xdr:cNvPr id="397" name="楕円 396"/>
        <xdr:cNvSpPr/>
      </xdr:nvSpPr>
      <xdr:spPr>
        <a:xfrm>
          <a:off x="3746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85998</xdr:rowOff>
    </xdr:from>
    <xdr:to>
      <xdr:col>24</xdr:col>
      <xdr:colOff>63500</xdr:colOff>
      <xdr:row>100</xdr:row>
      <xdr:rowOff>130084</xdr:rowOff>
    </xdr:to>
    <xdr:cxnSp macro="">
      <xdr:nvCxnSpPr>
        <xdr:cNvPr id="398" name="直線コネクタ 397"/>
        <xdr:cNvCxnSpPr/>
      </xdr:nvCxnSpPr>
      <xdr:spPr>
        <a:xfrm>
          <a:off x="3797300" y="17230998"/>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53158</xdr:rowOff>
    </xdr:from>
    <xdr:to>
      <xdr:col>15</xdr:col>
      <xdr:colOff>101600</xdr:colOff>
      <xdr:row>101</xdr:row>
      <xdr:rowOff>154758</xdr:rowOff>
    </xdr:to>
    <xdr:sp macro="" textlink="">
      <xdr:nvSpPr>
        <xdr:cNvPr id="399" name="楕円 398"/>
        <xdr:cNvSpPr/>
      </xdr:nvSpPr>
      <xdr:spPr>
        <a:xfrm>
          <a:off x="2857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85998</xdr:rowOff>
    </xdr:from>
    <xdr:to>
      <xdr:col>19</xdr:col>
      <xdr:colOff>177800</xdr:colOff>
      <xdr:row>101</xdr:row>
      <xdr:rowOff>103958</xdr:rowOff>
    </xdr:to>
    <xdr:cxnSp macro="">
      <xdr:nvCxnSpPr>
        <xdr:cNvPr id="400" name="直線コネクタ 399"/>
        <xdr:cNvCxnSpPr/>
      </xdr:nvCxnSpPr>
      <xdr:spPr>
        <a:xfrm flipV="1">
          <a:off x="2908300" y="17230998"/>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7438</xdr:rowOff>
    </xdr:from>
    <xdr:to>
      <xdr:col>10</xdr:col>
      <xdr:colOff>165100</xdr:colOff>
      <xdr:row>101</xdr:row>
      <xdr:rowOff>109038</xdr:rowOff>
    </xdr:to>
    <xdr:sp macro="" textlink="">
      <xdr:nvSpPr>
        <xdr:cNvPr id="401" name="楕円 400"/>
        <xdr:cNvSpPr/>
      </xdr:nvSpPr>
      <xdr:spPr>
        <a:xfrm>
          <a:off x="1968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58238</xdr:rowOff>
    </xdr:from>
    <xdr:to>
      <xdr:col>15</xdr:col>
      <xdr:colOff>50800</xdr:colOff>
      <xdr:row>101</xdr:row>
      <xdr:rowOff>103958</xdr:rowOff>
    </xdr:to>
    <xdr:cxnSp macro="">
      <xdr:nvCxnSpPr>
        <xdr:cNvPr id="402" name="直線コネクタ 401"/>
        <xdr:cNvCxnSpPr/>
      </xdr:nvCxnSpPr>
      <xdr:spPr>
        <a:xfrm>
          <a:off x="2019300" y="17374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03"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04"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05"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6"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153325</xdr:rowOff>
    </xdr:from>
    <xdr:ext cx="340478" cy="259045"/>
    <xdr:sp macro="" textlink="">
      <xdr:nvSpPr>
        <xdr:cNvPr id="407" name="n_1mainValue【市民会館】&#10;有形固定資産減価償却率"/>
        <xdr:cNvSpPr txBox="1"/>
      </xdr:nvSpPr>
      <xdr:spPr>
        <a:xfrm>
          <a:off x="36143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171285</xdr:rowOff>
    </xdr:from>
    <xdr:ext cx="405111" cy="259045"/>
    <xdr:sp macro="" textlink="">
      <xdr:nvSpPr>
        <xdr:cNvPr id="408" name="n_2mainValue【市民会館】&#10;有形固定資産減価償却率"/>
        <xdr:cNvSpPr txBox="1"/>
      </xdr:nvSpPr>
      <xdr:spPr>
        <a:xfrm>
          <a:off x="27057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125565</xdr:rowOff>
    </xdr:from>
    <xdr:ext cx="405111" cy="259045"/>
    <xdr:sp macro="" textlink="">
      <xdr:nvSpPr>
        <xdr:cNvPr id="409" name="n_3mainValue【市民会館】&#10;有形固定資産減価償却率"/>
        <xdr:cNvSpPr txBox="1"/>
      </xdr:nvSpPr>
      <xdr:spPr>
        <a:xfrm>
          <a:off x="18167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1" name="テキスト ボックス 42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3" name="テキスト ボックス 42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5" name="テキスト ボックス 42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7" name="テキスト ボックス 42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31" name="直線コネクタ 430"/>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3" name="直線コネクタ 43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4"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5" name="直線コネクタ 434"/>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436" name="【市民会館】&#10;一人当たり面積平均値テキスト"/>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7" name="フローチャート: 判断 436"/>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8" name="フローチャート: 判断 437"/>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9" name="フローチャート: 判断 438"/>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40" name="フローチャート: 判断 439"/>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41" name="フローチャート: 判断 44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109982</xdr:rowOff>
    </xdr:from>
    <xdr:to>
      <xdr:col>55</xdr:col>
      <xdr:colOff>50800</xdr:colOff>
      <xdr:row>103</xdr:row>
      <xdr:rowOff>40132</xdr:rowOff>
    </xdr:to>
    <xdr:sp macro="" textlink="">
      <xdr:nvSpPr>
        <xdr:cNvPr id="447" name="楕円 446"/>
        <xdr:cNvSpPr/>
      </xdr:nvSpPr>
      <xdr:spPr>
        <a:xfrm>
          <a:off x="104267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132859</xdr:rowOff>
    </xdr:from>
    <xdr:ext cx="469744" cy="259045"/>
    <xdr:sp macro="" textlink="">
      <xdr:nvSpPr>
        <xdr:cNvPr id="448" name="【市民会館】&#10;一人当たり面積該当値テキスト"/>
        <xdr:cNvSpPr txBox="1"/>
      </xdr:nvSpPr>
      <xdr:spPr>
        <a:xfrm>
          <a:off x="10515600" y="1744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125985</xdr:rowOff>
    </xdr:from>
    <xdr:to>
      <xdr:col>50</xdr:col>
      <xdr:colOff>165100</xdr:colOff>
      <xdr:row>103</xdr:row>
      <xdr:rowOff>56135</xdr:rowOff>
    </xdr:to>
    <xdr:sp macro="" textlink="">
      <xdr:nvSpPr>
        <xdr:cNvPr id="449" name="楕円 448"/>
        <xdr:cNvSpPr/>
      </xdr:nvSpPr>
      <xdr:spPr>
        <a:xfrm>
          <a:off x="9588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160782</xdr:rowOff>
    </xdr:from>
    <xdr:to>
      <xdr:col>55</xdr:col>
      <xdr:colOff>0</xdr:colOff>
      <xdr:row>103</xdr:row>
      <xdr:rowOff>5335</xdr:rowOff>
    </xdr:to>
    <xdr:cxnSp macro="">
      <xdr:nvCxnSpPr>
        <xdr:cNvPr id="450" name="直線コネクタ 449"/>
        <xdr:cNvCxnSpPr/>
      </xdr:nvCxnSpPr>
      <xdr:spPr>
        <a:xfrm flipV="1">
          <a:off x="9639300" y="17648682"/>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96265</xdr:rowOff>
    </xdr:from>
    <xdr:to>
      <xdr:col>46</xdr:col>
      <xdr:colOff>38100</xdr:colOff>
      <xdr:row>105</xdr:row>
      <xdr:rowOff>26415</xdr:rowOff>
    </xdr:to>
    <xdr:sp macro="" textlink="">
      <xdr:nvSpPr>
        <xdr:cNvPr id="451" name="楕円 450"/>
        <xdr:cNvSpPr/>
      </xdr:nvSpPr>
      <xdr:spPr>
        <a:xfrm>
          <a:off x="8699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5335</xdr:rowOff>
    </xdr:from>
    <xdr:to>
      <xdr:col>50</xdr:col>
      <xdr:colOff>114300</xdr:colOff>
      <xdr:row>104</xdr:row>
      <xdr:rowOff>147065</xdr:rowOff>
    </xdr:to>
    <xdr:cxnSp macro="">
      <xdr:nvCxnSpPr>
        <xdr:cNvPr id="452" name="直線コネクタ 451"/>
        <xdr:cNvCxnSpPr/>
      </xdr:nvCxnSpPr>
      <xdr:spPr>
        <a:xfrm flipV="1">
          <a:off x="8750300" y="17664685"/>
          <a:ext cx="889000" cy="3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105411</xdr:rowOff>
    </xdr:from>
    <xdr:to>
      <xdr:col>41</xdr:col>
      <xdr:colOff>101600</xdr:colOff>
      <xdr:row>105</xdr:row>
      <xdr:rowOff>35561</xdr:rowOff>
    </xdr:to>
    <xdr:sp macro="" textlink="">
      <xdr:nvSpPr>
        <xdr:cNvPr id="453" name="楕円 452"/>
        <xdr:cNvSpPr/>
      </xdr:nvSpPr>
      <xdr:spPr>
        <a:xfrm>
          <a:off x="781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147065</xdr:rowOff>
    </xdr:from>
    <xdr:to>
      <xdr:col>45</xdr:col>
      <xdr:colOff>177800</xdr:colOff>
      <xdr:row>104</xdr:row>
      <xdr:rowOff>156211</xdr:rowOff>
    </xdr:to>
    <xdr:cxnSp macro="">
      <xdr:nvCxnSpPr>
        <xdr:cNvPr id="454" name="直線コネクタ 453"/>
        <xdr:cNvCxnSpPr/>
      </xdr:nvCxnSpPr>
      <xdr:spPr>
        <a:xfrm flipV="1">
          <a:off x="7861300" y="1797786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455"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56"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457" name="n_3aveValue【市民会館】&#10;一人当たり面積"/>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58"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72662</xdr:rowOff>
    </xdr:from>
    <xdr:ext cx="469744" cy="259045"/>
    <xdr:sp macro="" textlink="">
      <xdr:nvSpPr>
        <xdr:cNvPr id="459" name="n_1mainValue【市民会館】&#10;一人当たり面積"/>
        <xdr:cNvSpPr txBox="1"/>
      </xdr:nvSpPr>
      <xdr:spPr>
        <a:xfrm>
          <a:off x="9391727" y="173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42942</xdr:rowOff>
    </xdr:from>
    <xdr:ext cx="469744" cy="259045"/>
    <xdr:sp macro="" textlink="">
      <xdr:nvSpPr>
        <xdr:cNvPr id="460" name="n_2mainValue【市民会館】&#10;一人当たり面積"/>
        <xdr:cNvSpPr txBox="1"/>
      </xdr:nvSpPr>
      <xdr:spPr>
        <a:xfrm>
          <a:off x="8515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52088</xdr:rowOff>
    </xdr:from>
    <xdr:ext cx="469744" cy="259045"/>
    <xdr:sp macro="" textlink="">
      <xdr:nvSpPr>
        <xdr:cNvPr id="461" name="n_3mainValue【市民会館】&#10;一人当たり面積"/>
        <xdr:cNvSpPr txBox="1"/>
      </xdr:nvSpPr>
      <xdr:spPr>
        <a:xfrm>
          <a:off x="7626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3" name="直線コネクタ 4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4" name="テキスト ボックス 47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5" name="直線コネクタ 4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6" name="テキスト ボックス 4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7" name="直線コネクタ 4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8" name="テキスト ボックス 4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9" name="直線コネクタ 4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0" name="テキスト ボックス 4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1" name="直線コネクタ 4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2" name="テキスト ボックス 4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3" name="直線コネクタ 4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4" name="テキスト ボックス 48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87" name="直線コネクタ 486"/>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9" name="直線コネクタ 48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0"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1" name="直線コネクタ 490"/>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92"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93" name="フローチャート: 判断 492"/>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94" name="フローチャート: 判断 493"/>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95" name="フローチャート: 判断 494"/>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96" name="フローチャート: 判断 495"/>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97" name="フローチャート: 判断 496"/>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147865</xdr:rowOff>
    </xdr:from>
    <xdr:to>
      <xdr:col>85</xdr:col>
      <xdr:colOff>177800</xdr:colOff>
      <xdr:row>39</xdr:row>
      <xdr:rowOff>78015</xdr:rowOff>
    </xdr:to>
    <xdr:sp macro="" textlink="">
      <xdr:nvSpPr>
        <xdr:cNvPr id="503" name="楕円 502"/>
        <xdr:cNvSpPr/>
      </xdr:nvSpPr>
      <xdr:spPr>
        <a:xfrm>
          <a:off x="16268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126292</xdr:rowOff>
    </xdr:from>
    <xdr:ext cx="405111" cy="259045"/>
    <xdr:sp macro="" textlink="">
      <xdr:nvSpPr>
        <xdr:cNvPr id="504" name="【一般廃棄物処理施設】&#10;有形固定資産減価償却率該当値テキスト"/>
        <xdr:cNvSpPr txBox="1"/>
      </xdr:nvSpPr>
      <xdr:spPr>
        <a:xfrm>
          <a:off x="16357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108676</xdr:rowOff>
    </xdr:from>
    <xdr:to>
      <xdr:col>81</xdr:col>
      <xdr:colOff>101600</xdr:colOff>
      <xdr:row>39</xdr:row>
      <xdr:rowOff>38826</xdr:rowOff>
    </xdr:to>
    <xdr:sp macro="" textlink="">
      <xdr:nvSpPr>
        <xdr:cNvPr id="505" name="楕円 504"/>
        <xdr:cNvSpPr/>
      </xdr:nvSpPr>
      <xdr:spPr>
        <a:xfrm>
          <a:off x="15430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159476</xdr:rowOff>
    </xdr:from>
    <xdr:to>
      <xdr:col>85</xdr:col>
      <xdr:colOff>127000</xdr:colOff>
      <xdr:row>39</xdr:row>
      <xdr:rowOff>27215</xdr:rowOff>
    </xdr:to>
    <xdr:cxnSp macro="">
      <xdr:nvCxnSpPr>
        <xdr:cNvPr id="506" name="直線コネクタ 505"/>
        <xdr:cNvCxnSpPr/>
      </xdr:nvCxnSpPr>
      <xdr:spPr>
        <a:xfrm>
          <a:off x="15481300" y="667457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07" name="楕円 506"/>
        <xdr:cNvSpPr/>
      </xdr:nvSpPr>
      <xdr:spPr>
        <a:xfrm>
          <a:off x="14541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118654</xdr:rowOff>
    </xdr:from>
    <xdr:to>
      <xdr:col>81</xdr:col>
      <xdr:colOff>50800</xdr:colOff>
      <xdr:row>38</xdr:row>
      <xdr:rowOff>159476</xdr:rowOff>
    </xdr:to>
    <xdr:cxnSp macro="">
      <xdr:nvCxnSpPr>
        <xdr:cNvPr id="508" name="直線コネクタ 507"/>
        <xdr:cNvCxnSpPr/>
      </xdr:nvCxnSpPr>
      <xdr:spPr>
        <a:xfrm>
          <a:off x="14592300" y="66337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23767</xdr:rowOff>
    </xdr:from>
    <xdr:to>
      <xdr:col>72</xdr:col>
      <xdr:colOff>38100</xdr:colOff>
      <xdr:row>38</xdr:row>
      <xdr:rowOff>125367</xdr:rowOff>
    </xdr:to>
    <xdr:sp macro="" textlink="">
      <xdr:nvSpPr>
        <xdr:cNvPr id="509" name="楕円 508"/>
        <xdr:cNvSpPr/>
      </xdr:nvSpPr>
      <xdr:spPr>
        <a:xfrm>
          <a:off x="13652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74567</xdr:rowOff>
    </xdr:from>
    <xdr:to>
      <xdr:col>76</xdr:col>
      <xdr:colOff>114300</xdr:colOff>
      <xdr:row>38</xdr:row>
      <xdr:rowOff>118654</xdr:rowOff>
    </xdr:to>
    <xdr:cxnSp macro="">
      <xdr:nvCxnSpPr>
        <xdr:cNvPr id="510" name="直線コネクタ 509"/>
        <xdr:cNvCxnSpPr/>
      </xdr:nvCxnSpPr>
      <xdr:spPr>
        <a:xfrm>
          <a:off x="13703300" y="65896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11"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12"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13"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14"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29953</xdr:rowOff>
    </xdr:from>
    <xdr:ext cx="405111" cy="259045"/>
    <xdr:sp macro="" textlink="">
      <xdr:nvSpPr>
        <xdr:cNvPr id="515" name="n_1main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6" name="n_2main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141894</xdr:rowOff>
    </xdr:from>
    <xdr:ext cx="405111" cy="259045"/>
    <xdr:sp macro="" textlink="">
      <xdr:nvSpPr>
        <xdr:cNvPr id="517" name="n_3mainValue【一般廃棄物処理施設】&#10;有形固定資産減価償却率"/>
        <xdr:cNvSpPr txBox="1"/>
      </xdr:nvSpPr>
      <xdr:spPr>
        <a:xfrm>
          <a:off x="13500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8" name="直線コネクタ 52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9" name="テキスト ボックス 52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2" name="直線コネクタ 53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3" name="テキスト ボックス 53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37" name="直線コネクタ 536"/>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9" name="直線コネクタ 53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40"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41" name="直線コネクタ 540"/>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42"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43" name="フローチャート: 判断 542"/>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44" name="フローチャート: 判断 543"/>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45" name="フローチャート: 判断 544"/>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46" name="フローチャート: 判断 545"/>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47" name="フローチャート: 判断 546"/>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43676</xdr:rowOff>
    </xdr:from>
    <xdr:to>
      <xdr:col>116</xdr:col>
      <xdr:colOff>114300</xdr:colOff>
      <xdr:row>33</xdr:row>
      <xdr:rowOff>145276</xdr:rowOff>
    </xdr:to>
    <xdr:sp macro="" textlink="">
      <xdr:nvSpPr>
        <xdr:cNvPr id="553" name="楕円 552"/>
        <xdr:cNvSpPr/>
      </xdr:nvSpPr>
      <xdr:spPr>
        <a:xfrm>
          <a:off x="22110700" y="57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168153</xdr:rowOff>
    </xdr:from>
    <xdr:ext cx="599010" cy="259045"/>
    <xdr:sp macro="" textlink="">
      <xdr:nvSpPr>
        <xdr:cNvPr id="554" name="【一般廃棄物処理施設】&#10;一人当たり有形固定資産（償却資産）額該当値テキスト"/>
        <xdr:cNvSpPr txBox="1"/>
      </xdr:nvSpPr>
      <xdr:spPr>
        <a:xfrm>
          <a:off x="22199600" y="565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66520</xdr:rowOff>
    </xdr:from>
    <xdr:to>
      <xdr:col>112</xdr:col>
      <xdr:colOff>38100</xdr:colOff>
      <xdr:row>33</xdr:row>
      <xdr:rowOff>168120</xdr:rowOff>
    </xdr:to>
    <xdr:sp macro="" textlink="">
      <xdr:nvSpPr>
        <xdr:cNvPr id="555" name="楕円 554"/>
        <xdr:cNvSpPr/>
      </xdr:nvSpPr>
      <xdr:spPr>
        <a:xfrm>
          <a:off x="21272500" y="57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94476</xdr:rowOff>
    </xdr:from>
    <xdr:to>
      <xdr:col>116</xdr:col>
      <xdr:colOff>63500</xdr:colOff>
      <xdr:row>33</xdr:row>
      <xdr:rowOff>117320</xdr:rowOff>
    </xdr:to>
    <xdr:cxnSp macro="">
      <xdr:nvCxnSpPr>
        <xdr:cNvPr id="556" name="直線コネクタ 555"/>
        <xdr:cNvCxnSpPr/>
      </xdr:nvCxnSpPr>
      <xdr:spPr>
        <a:xfrm flipV="1">
          <a:off x="21323300" y="5752326"/>
          <a:ext cx="8382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90511</xdr:rowOff>
    </xdr:from>
    <xdr:to>
      <xdr:col>107</xdr:col>
      <xdr:colOff>101600</xdr:colOff>
      <xdr:row>34</xdr:row>
      <xdr:rowOff>20661</xdr:rowOff>
    </xdr:to>
    <xdr:sp macro="" textlink="">
      <xdr:nvSpPr>
        <xdr:cNvPr id="557" name="楕円 556"/>
        <xdr:cNvSpPr/>
      </xdr:nvSpPr>
      <xdr:spPr>
        <a:xfrm>
          <a:off x="20383500" y="57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117320</xdr:rowOff>
    </xdr:from>
    <xdr:to>
      <xdr:col>111</xdr:col>
      <xdr:colOff>177800</xdr:colOff>
      <xdr:row>33</xdr:row>
      <xdr:rowOff>141311</xdr:rowOff>
    </xdr:to>
    <xdr:cxnSp macro="">
      <xdr:nvCxnSpPr>
        <xdr:cNvPr id="558" name="直線コネクタ 557"/>
        <xdr:cNvCxnSpPr/>
      </xdr:nvCxnSpPr>
      <xdr:spPr>
        <a:xfrm flipV="1">
          <a:off x="20434300" y="5775170"/>
          <a:ext cx="889000" cy="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108530</xdr:rowOff>
    </xdr:from>
    <xdr:to>
      <xdr:col>102</xdr:col>
      <xdr:colOff>165100</xdr:colOff>
      <xdr:row>34</xdr:row>
      <xdr:rowOff>38680</xdr:rowOff>
    </xdr:to>
    <xdr:sp macro="" textlink="">
      <xdr:nvSpPr>
        <xdr:cNvPr id="559" name="楕円 558"/>
        <xdr:cNvSpPr/>
      </xdr:nvSpPr>
      <xdr:spPr>
        <a:xfrm>
          <a:off x="19494500" y="576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141311</xdr:rowOff>
    </xdr:from>
    <xdr:to>
      <xdr:col>107</xdr:col>
      <xdr:colOff>50800</xdr:colOff>
      <xdr:row>33</xdr:row>
      <xdr:rowOff>159330</xdr:rowOff>
    </xdr:to>
    <xdr:cxnSp macro="">
      <xdr:nvCxnSpPr>
        <xdr:cNvPr id="560" name="直線コネクタ 559"/>
        <xdr:cNvCxnSpPr/>
      </xdr:nvCxnSpPr>
      <xdr:spPr>
        <a:xfrm flipV="1">
          <a:off x="19545300" y="5799161"/>
          <a:ext cx="889000" cy="1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61"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62"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63"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64"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13197</xdr:rowOff>
    </xdr:from>
    <xdr:ext cx="599010" cy="259045"/>
    <xdr:sp macro="" textlink="">
      <xdr:nvSpPr>
        <xdr:cNvPr id="565" name="n_1mainValue【一般廃棄物処理施設】&#10;一人当たり有形固定資産（償却資産）額"/>
        <xdr:cNvSpPr txBox="1"/>
      </xdr:nvSpPr>
      <xdr:spPr>
        <a:xfrm>
          <a:off x="21011095" y="549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37188</xdr:rowOff>
    </xdr:from>
    <xdr:ext cx="599010" cy="259045"/>
    <xdr:sp macro="" textlink="">
      <xdr:nvSpPr>
        <xdr:cNvPr id="566" name="n_2mainValue【一般廃棄物処理施設】&#10;一人当たり有形固定資産（償却資産）額"/>
        <xdr:cNvSpPr txBox="1"/>
      </xdr:nvSpPr>
      <xdr:spPr>
        <a:xfrm>
          <a:off x="20134795" y="552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55207</xdr:rowOff>
    </xdr:from>
    <xdr:ext cx="599010" cy="259045"/>
    <xdr:sp macro="" textlink="">
      <xdr:nvSpPr>
        <xdr:cNvPr id="567" name="n_3mainValue【一般廃棄物処理施設】&#10;一人当たり有形固定資産（償却資産）額"/>
        <xdr:cNvSpPr txBox="1"/>
      </xdr:nvSpPr>
      <xdr:spPr>
        <a:xfrm>
          <a:off x="19245795" y="554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93" name="直線コネクタ 592"/>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94"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95" name="直線コネクタ 59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7" name="直線コネクタ 59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98"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99" name="フローチャート: 判断 598"/>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00" name="フローチャート: 判断 59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01" name="フローチャート: 判断 600"/>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2" name="フローチャート: 判断 60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03" name="フローチャート: 判断 602"/>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609" name="楕円 608"/>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610" name="【保健センター・保健所】&#10;有形固定資産減価償却率該当値テキスト"/>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611" name="楕円 610"/>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16328</xdr:rowOff>
    </xdr:to>
    <xdr:cxnSp macro="">
      <xdr:nvCxnSpPr>
        <xdr:cNvPr id="612" name="直線コネクタ 611"/>
        <xdr:cNvCxnSpPr/>
      </xdr:nvCxnSpPr>
      <xdr:spPr>
        <a:xfrm>
          <a:off x="15481300" y="992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613" name="楕円 612"/>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155122</xdr:rowOff>
    </xdr:to>
    <xdr:cxnSp macro="">
      <xdr:nvCxnSpPr>
        <xdr:cNvPr id="614" name="直線コネクタ 613"/>
        <xdr:cNvCxnSpPr/>
      </xdr:nvCxnSpPr>
      <xdr:spPr>
        <a:xfrm>
          <a:off x="14592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39007</xdr:rowOff>
    </xdr:from>
    <xdr:to>
      <xdr:col>72</xdr:col>
      <xdr:colOff>38100</xdr:colOff>
      <xdr:row>57</xdr:row>
      <xdr:rowOff>140607</xdr:rowOff>
    </xdr:to>
    <xdr:sp macro="" textlink="">
      <xdr:nvSpPr>
        <xdr:cNvPr id="615" name="楕円 614"/>
        <xdr:cNvSpPr/>
      </xdr:nvSpPr>
      <xdr:spPr>
        <a:xfrm>
          <a:off x="13652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89807</xdr:rowOff>
    </xdr:from>
    <xdr:to>
      <xdr:col>76</xdr:col>
      <xdr:colOff>114300</xdr:colOff>
      <xdr:row>57</xdr:row>
      <xdr:rowOff>122465</xdr:rowOff>
    </xdr:to>
    <xdr:cxnSp macro="">
      <xdr:nvCxnSpPr>
        <xdr:cNvPr id="616" name="直線コネクタ 615"/>
        <xdr:cNvCxnSpPr/>
      </xdr:nvCxnSpPr>
      <xdr:spPr>
        <a:xfrm>
          <a:off x="13703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617"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18"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19"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20"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621" name="n_1mainValue【保健センター・保健所】&#10;有形固定資産減価償却率"/>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622" name="n_2mainValue【保健センター・保健所】&#10;有形固定資産減価償却率"/>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157134</xdr:rowOff>
    </xdr:from>
    <xdr:ext cx="405111" cy="259045"/>
    <xdr:sp macro="" textlink="">
      <xdr:nvSpPr>
        <xdr:cNvPr id="623" name="n_3mainValue【保健センター・保健所】&#10;有形固定資産減価償却率"/>
        <xdr:cNvSpPr txBox="1"/>
      </xdr:nvSpPr>
      <xdr:spPr>
        <a:xfrm>
          <a:off x="13500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3" name="テキスト ボックス 6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5" name="テキスト ボックス 6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49" name="直線コネクタ 648"/>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50"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51" name="直線コネクタ 650"/>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52"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53" name="直線コネクタ 652"/>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54"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55" name="フローチャート: 判断 654"/>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56" name="フローチャート: 判断 655"/>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57" name="フローチャート: 判断 656"/>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58" name="フローチャート: 判断 657"/>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59" name="フローチャート: 判断 658"/>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68399</xdr:rowOff>
    </xdr:from>
    <xdr:to>
      <xdr:col>116</xdr:col>
      <xdr:colOff>114300</xdr:colOff>
      <xdr:row>61</xdr:row>
      <xdr:rowOff>169999</xdr:rowOff>
    </xdr:to>
    <xdr:sp macro="" textlink="">
      <xdr:nvSpPr>
        <xdr:cNvPr id="665" name="楕円 664"/>
        <xdr:cNvSpPr/>
      </xdr:nvSpPr>
      <xdr:spPr>
        <a:xfrm>
          <a:off x="22110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91276</xdr:rowOff>
    </xdr:from>
    <xdr:ext cx="469744" cy="259045"/>
    <xdr:sp macro="" textlink="">
      <xdr:nvSpPr>
        <xdr:cNvPr id="666" name="【保健センター・保健所】&#10;一人当たり面積該当値テキスト"/>
        <xdr:cNvSpPr txBox="1"/>
      </xdr:nvSpPr>
      <xdr:spPr>
        <a:xfrm>
          <a:off x="22199600" y="1037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78196</xdr:rowOff>
    </xdr:from>
    <xdr:to>
      <xdr:col>112</xdr:col>
      <xdr:colOff>38100</xdr:colOff>
      <xdr:row>62</xdr:row>
      <xdr:rowOff>8346</xdr:rowOff>
    </xdr:to>
    <xdr:sp macro="" textlink="">
      <xdr:nvSpPr>
        <xdr:cNvPr id="667" name="楕円 666"/>
        <xdr:cNvSpPr/>
      </xdr:nvSpPr>
      <xdr:spPr>
        <a:xfrm>
          <a:off x="2127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119199</xdr:rowOff>
    </xdr:from>
    <xdr:to>
      <xdr:col>116</xdr:col>
      <xdr:colOff>63500</xdr:colOff>
      <xdr:row>61</xdr:row>
      <xdr:rowOff>128996</xdr:rowOff>
    </xdr:to>
    <xdr:cxnSp macro="">
      <xdr:nvCxnSpPr>
        <xdr:cNvPr id="668" name="直線コネクタ 667"/>
        <xdr:cNvCxnSpPr/>
      </xdr:nvCxnSpPr>
      <xdr:spPr>
        <a:xfrm flipV="1">
          <a:off x="21323300" y="105776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87993</xdr:rowOff>
    </xdr:from>
    <xdr:to>
      <xdr:col>107</xdr:col>
      <xdr:colOff>101600</xdr:colOff>
      <xdr:row>62</xdr:row>
      <xdr:rowOff>18143</xdr:rowOff>
    </xdr:to>
    <xdr:sp macro="" textlink="">
      <xdr:nvSpPr>
        <xdr:cNvPr id="669" name="楕円 668"/>
        <xdr:cNvSpPr/>
      </xdr:nvSpPr>
      <xdr:spPr>
        <a:xfrm>
          <a:off x="20383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128996</xdr:rowOff>
    </xdr:from>
    <xdr:to>
      <xdr:col>111</xdr:col>
      <xdr:colOff>177800</xdr:colOff>
      <xdr:row>61</xdr:row>
      <xdr:rowOff>138793</xdr:rowOff>
    </xdr:to>
    <xdr:cxnSp macro="">
      <xdr:nvCxnSpPr>
        <xdr:cNvPr id="670" name="直線コネクタ 669"/>
        <xdr:cNvCxnSpPr/>
      </xdr:nvCxnSpPr>
      <xdr:spPr>
        <a:xfrm flipV="1">
          <a:off x="20434300" y="105874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94524</xdr:rowOff>
    </xdr:from>
    <xdr:to>
      <xdr:col>102</xdr:col>
      <xdr:colOff>165100</xdr:colOff>
      <xdr:row>62</xdr:row>
      <xdr:rowOff>24674</xdr:rowOff>
    </xdr:to>
    <xdr:sp macro="" textlink="">
      <xdr:nvSpPr>
        <xdr:cNvPr id="671" name="楕円 670"/>
        <xdr:cNvSpPr/>
      </xdr:nvSpPr>
      <xdr:spPr>
        <a:xfrm>
          <a:off x="19494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138793</xdr:rowOff>
    </xdr:from>
    <xdr:to>
      <xdr:col>107</xdr:col>
      <xdr:colOff>50800</xdr:colOff>
      <xdr:row>61</xdr:row>
      <xdr:rowOff>145324</xdr:rowOff>
    </xdr:to>
    <xdr:cxnSp macro="">
      <xdr:nvCxnSpPr>
        <xdr:cNvPr id="672" name="直線コネクタ 671"/>
        <xdr:cNvCxnSpPr/>
      </xdr:nvCxnSpPr>
      <xdr:spPr>
        <a:xfrm flipV="1">
          <a:off x="19545300" y="10597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673"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74"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675"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76"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24873</xdr:rowOff>
    </xdr:from>
    <xdr:ext cx="469744" cy="259045"/>
    <xdr:sp macro="" textlink="">
      <xdr:nvSpPr>
        <xdr:cNvPr id="677" name="n_1mainValue【保健センター・保健所】&#10;一人当たり面積"/>
        <xdr:cNvSpPr txBox="1"/>
      </xdr:nvSpPr>
      <xdr:spPr>
        <a:xfrm>
          <a:off x="21075727" y="1031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34670</xdr:rowOff>
    </xdr:from>
    <xdr:ext cx="469744" cy="259045"/>
    <xdr:sp macro="" textlink="">
      <xdr:nvSpPr>
        <xdr:cNvPr id="678" name="n_2mainValue【保健センター・保健所】&#10;一人当たり面積"/>
        <xdr:cNvSpPr txBox="1"/>
      </xdr:nvSpPr>
      <xdr:spPr>
        <a:xfrm>
          <a:off x="20199427"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41201</xdr:rowOff>
    </xdr:from>
    <xdr:ext cx="469744" cy="259045"/>
    <xdr:sp macro="" textlink="">
      <xdr:nvSpPr>
        <xdr:cNvPr id="679" name="n_3mainValue【保健センター・保健所】&#10;一人当たり面積"/>
        <xdr:cNvSpPr txBox="1"/>
      </xdr:nvSpPr>
      <xdr:spPr>
        <a:xfrm>
          <a:off x="19310427" y="103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21" name="直線コネクタ 720"/>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3" name="直線コネクタ 72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24"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25" name="直線コネクタ 724"/>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26"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27" name="フローチャート: 判断 726"/>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28" name="フローチャート: 判断 727"/>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29" name="フローチャート: 判断 728"/>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30" name="フローチャート: 判断 729"/>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31" name="フローチャート: 判断 730"/>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100512</xdr:rowOff>
    </xdr:from>
    <xdr:to>
      <xdr:col>85</xdr:col>
      <xdr:colOff>177800</xdr:colOff>
      <xdr:row>105</xdr:row>
      <xdr:rowOff>30662</xdr:rowOff>
    </xdr:to>
    <xdr:sp macro="" textlink="">
      <xdr:nvSpPr>
        <xdr:cNvPr id="737" name="楕円 736"/>
        <xdr:cNvSpPr/>
      </xdr:nvSpPr>
      <xdr:spPr>
        <a:xfrm>
          <a:off x="16268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123389</xdr:rowOff>
    </xdr:from>
    <xdr:ext cx="405111" cy="259045"/>
    <xdr:sp macro="" textlink="">
      <xdr:nvSpPr>
        <xdr:cNvPr id="738" name="【庁舎】&#10;有形固定資産減価償却率該当値テキスト"/>
        <xdr:cNvSpPr txBox="1"/>
      </xdr:nvSpPr>
      <xdr:spPr>
        <a:xfrm>
          <a:off x="16357600" y="1778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739" name="楕円 738"/>
        <xdr:cNvSpPr/>
      </xdr:nvSpPr>
      <xdr:spPr>
        <a:xfrm>
          <a:off x="15430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104</xdr:row>
      <xdr:rowOff>151312</xdr:rowOff>
    </xdr:to>
    <xdr:cxnSp macro="">
      <xdr:nvCxnSpPr>
        <xdr:cNvPr id="740" name="直線コネクタ 739"/>
        <xdr:cNvCxnSpPr/>
      </xdr:nvCxnSpPr>
      <xdr:spPr>
        <a:xfrm>
          <a:off x="15481300" y="179592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54792</xdr:rowOff>
    </xdr:from>
    <xdr:to>
      <xdr:col>76</xdr:col>
      <xdr:colOff>165100</xdr:colOff>
      <xdr:row>104</xdr:row>
      <xdr:rowOff>156392</xdr:rowOff>
    </xdr:to>
    <xdr:sp macro="" textlink="">
      <xdr:nvSpPr>
        <xdr:cNvPr id="741" name="楕円 740"/>
        <xdr:cNvSpPr/>
      </xdr:nvSpPr>
      <xdr:spPr>
        <a:xfrm>
          <a:off x="14541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105592</xdr:rowOff>
    </xdr:from>
    <xdr:to>
      <xdr:col>81</xdr:col>
      <xdr:colOff>50800</xdr:colOff>
      <xdr:row>104</xdr:row>
      <xdr:rowOff>128451</xdr:rowOff>
    </xdr:to>
    <xdr:cxnSp macro="">
      <xdr:nvCxnSpPr>
        <xdr:cNvPr id="742" name="直線コネクタ 741"/>
        <xdr:cNvCxnSpPr/>
      </xdr:nvCxnSpPr>
      <xdr:spPr>
        <a:xfrm>
          <a:off x="14592300" y="179363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31931</xdr:rowOff>
    </xdr:from>
    <xdr:to>
      <xdr:col>72</xdr:col>
      <xdr:colOff>38100</xdr:colOff>
      <xdr:row>104</xdr:row>
      <xdr:rowOff>133531</xdr:rowOff>
    </xdr:to>
    <xdr:sp macro="" textlink="">
      <xdr:nvSpPr>
        <xdr:cNvPr id="743" name="楕円 742"/>
        <xdr:cNvSpPr/>
      </xdr:nvSpPr>
      <xdr:spPr>
        <a:xfrm>
          <a:off x="13652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82731</xdr:rowOff>
    </xdr:from>
    <xdr:to>
      <xdr:col>76</xdr:col>
      <xdr:colOff>114300</xdr:colOff>
      <xdr:row>104</xdr:row>
      <xdr:rowOff>105592</xdr:rowOff>
    </xdr:to>
    <xdr:cxnSp macro="">
      <xdr:nvCxnSpPr>
        <xdr:cNvPr id="744" name="直線コネクタ 743"/>
        <xdr:cNvCxnSpPr/>
      </xdr:nvCxnSpPr>
      <xdr:spPr>
        <a:xfrm>
          <a:off x="13703300" y="179135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45"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46"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47"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48"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24328</xdr:rowOff>
    </xdr:from>
    <xdr:ext cx="405111" cy="259045"/>
    <xdr:sp macro="" textlink="">
      <xdr:nvSpPr>
        <xdr:cNvPr id="749" name="n_1mainValue【庁舎】&#10;有形固定資産減価償却率"/>
        <xdr:cNvSpPr txBox="1"/>
      </xdr:nvSpPr>
      <xdr:spPr>
        <a:xfrm>
          <a:off x="152660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147519</xdr:rowOff>
    </xdr:from>
    <xdr:ext cx="405111" cy="259045"/>
    <xdr:sp macro="" textlink="">
      <xdr:nvSpPr>
        <xdr:cNvPr id="750" name="n_2mainValue【庁舎】&#10;有形固定資産減価償却率"/>
        <xdr:cNvSpPr txBox="1"/>
      </xdr:nvSpPr>
      <xdr:spPr>
        <a:xfrm>
          <a:off x="14389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150058</xdr:rowOff>
    </xdr:from>
    <xdr:ext cx="405111" cy="259045"/>
    <xdr:sp macro="" textlink="">
      <xdr:nvSpPr>
        <xdr:cNvPr id="751" name="n_3mainValue【庁舎】&#10;有形固定資産減価償却率"/>
        <xdr:cNvSpPr txBox="1"/>
      </xdr:nvSpPr>
      <xdr:spPr>
        <a:xfrm>
          <a:off x="13500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2" name="直線コネクタ 7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3" name="テキスト ボックス 7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4" name="直線コネクタ 7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5" name="テキスト ボックス 7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6" name="直線コネクタ 7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7" name="テキスト ボックス 7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8" name="直線コネクタ 7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9" name="テキスト ボックス 7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0" name="直線コネクタ 7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1" name="テキスト ボックス 7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75" name="直線コネクタ 774"/>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76"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77" name="直線コネクタ 776"/>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78"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79" name="直線コネクタ 778"/>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80"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81" name="フローチャート: 判断 780"/>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82" name="フローチャート: 判断 781"/>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83" name="フローチャート: 判断 782"/>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84" name="フローチャート: 判断 783"/>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85" name="フローチャート: 判断 784"/>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791" name="楕円 790"/>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68597</xdr:rowOff>
    </xdr:from>
    <xdr:ext cx="469744" cy="259045"/>
    <xdr:sp macro="" textlink="">
      <xdr:nvSpPr>
        <xdr:cNvPr id="792" name="【庁舎】&#10;一人当たり面積該当値テキスト"/>
        <xdr:cNvSpPr txBox="1"/>
      </xdr:nvSpPr>
      <xdr:spPr>
        <a:xfrm>
          <a:off x="22199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793" name="楕円 792"/>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148589</xdr:rowOff>
    </xdr:to>
    <xdr:cxnSp macro="">
      <xdr:nvCxnSpPr>
        <xdr:cNvPr id="794" name="直線コネクタ 793"/>
        <xdr:cNvCxnSpPr/>
      </xdr:nvCxnSpPr>
      <xdr:spPr>
        <a:xfrm flipV="1">
          <a:off x="21323300" y="18314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103505</xdr:rowOff>
    </xdr:from>
    <xdr:to>
      <xdr:col>107</xdr:col>
      <xdr:colOff>101600</xdr:colOff>
      <xdr:row>107</xdr:row>
      <xdr:rowOff>33655</xdr:rowOff>
    </xdr:to>
    <xdr:sp macro="" textlink="">
      <xdr:nvSpPr>
        <xdr:cNvPr id="795" name="楕円 794"/>
        <xdr:cNvSpPr/>
      </xdr:nvSpPr>
      <xdr:spPr>
        <a:xfrm>
          <a:off x="20383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154305</xdr:rowOff>
    </xdr:to>
    <xdr:cxnSp macro="">
      <xdr:nvCxnSpPr>
        <xdr:cNvPr id="796" name="直線コネクタ 795"/>
        <xdr:cNvCxnSpPr/>
      </xdr:nvCxnSpPr>
      <xdr:spPr>
        <a:xfrm flipV="1">
          <a:off x="20434300" y="183222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97" name="楕円 796"/>
        <xdr:cNvSpPr/>
      </xdr:nvSpPr>
      <xdr:spPr>
        <a:xfrm>
          <a:off x="19494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154305</xdr:rowOff>
    </xdr:from>
    <xdr:to>
      <xdr:col>107</xdr:col>
      <xdr:colOff>50800</xdr:colOff>
      <xdr:row>106</xdr:row>
      <xdr:rowOff>160020</xdr:rowOff>
    </xdr:to>
    <xdr:cxnSp macro="">
      <xdr:nvCxnSpPr>
        <xdr:cNvPr id="798" name="直線コネクタ 797"/>
        <xdr:cNvCxnSpPr/>
      </xdr:nvCxnSpPr>
      <xdr:spPr>
        <a:xfrm flipV="1">
          <a:off x="19545300" y="18328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99"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00"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01"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02"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19066</xdr:rowOff>
    </xdr:from>
    <xdr:ext cx="469744" cy="259045"/>
    <xdr:sp macro="" textlink="">
      <xdr:nvSpPr>
        <xdr:cNvPr id="803" name="n_1mainValue【庁舎】&#10;一人当たり面積"/>
        <xdr:cNvSpPr txBox="1"/>
      </xdr:nvSpPr>
      <xdr:spPr>
        <a:xfrm>
          <a:off x="21075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24782</xdr:rowOff>
    </xdr:from>
    <xdr:ext cx="469744" cy="259045"/>
    <xdr:sp macro="" textlink="">
      <xdr:nvSpPr>
        <xdr:cNvPr id="804" name="n_2mainValue【庁舎】&#10;一人当たり面積"/>
        <xdr:cNvSpPr txBox="1"/>
      </xdr:nvSpPr>
      <xdr:spPr>
        <a:xfrm>
          <a:off x="20199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805" name="n_3mainValue【庁舎】&#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町民一人当たり資産額は、各項目で概ね類似団体平均並みあるいは平均を上回っている。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有形固定資産減価償却率は全体では類似団体平均を下回っているものの、児童施設、図書館、体育館、一般廃棄物処理施設は類似団体平均を上回っている。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体育館は、平成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年度に一部耐震改修工事を実施し、図書館は、施設の老朽化に伴う建替えについて今後検討を進める予定となっている。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年度中の見直しを予定している公共施設総合管理計画に基づき、施設保有量の適正化に取り組み、財政負担の軽減を図る必要がある。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19,233
19,138
438.41
10,909,816
10,819,114
90,642
6,709,931
9,105,867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雇用・所得環境の改善等に伴う緩やかな景気回復傾向が見られ、地方税や地方交付税が増となったが、依然として類似団体平均を下回っており、新型コロナウイルス感染症の発生により、一転して今後も極めて厳しい状況が続くことが予想さ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そのような中でも新型コロナウイルス感染症対策に必要な措置を講じつつ、「第２次美幌町財政運営計画」に基づき、持続可能な財政基盤の確立に向け、今後も引き続き経費の節減や事業の見直しを行い、効率的で効果的な行政運営を推進するとともに、歳入面でも新たな財源の確保や税収などの適正な債権管理に努めるなど、収納向上の取り組みを一層推進し、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151695</xdr:rowOff>
    </xdr:from>
    <xdr:to>
      <xdr:col>23</xdr:col>
      <xdr:colOff>133350</xdr:colOff>
      <xdr:row>44</xdr:row>
      <xdr:rowOff>151695</xdr:rowOff>
    </xdr:to>
    <xdr:cxnSp macro="">
      <xdr:nvCxnSpPr>
        <xdr:cNvPr id="69" name="直線コネクタ 68"/>
        <xdr:cNvCxnSpPr/>
      </xdr:nvCxnSpPr>
      <xdr:spPr>
        <a:xfrm>
          <a:off x="4114800" y="7695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151695</xdr:rowOff>
    </xdr:from>
    <xdr:to>
      <xdr:col>19</xdr:col>
      <xdr:colOff>133350</xdr:colOff>
      <xdr:row>44</xdr:row>
      <xdr:rowOff>165100</xdr:rowOff>
    </xdr:to>
    <xdr:cxnSp macro="">
      <xdr:nvCxnSpPr>
        <xdr:cNvPr id="72" name="直線コネクタ 71"/>
        <xdr:cNvCxnSpPr/>
      </xdr:nvCxnSpPr>
      <xdr:spPr>
        <a:xfrm flipV="1">
          <a:off x="3225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7055</xdr:rowOff>
    </xdr:to>
    <xdr:cxnSp macro="">
      <xdr:nvCxnSpPr>
        <xdr:cNvPr id="75" name="直線コネクタ 74"/>
        <xdr:cNvCxnSpPr/>
      </xdr:nvCxnSpPr>
      <xdr:spPr>
        <a:xfrm flipV="1">
          <a:off x="2336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7055</xdr:rowOff>
    </xdr:from>
    <xdr:to>
      <xdr:col>11</xdr:col>
      <xdr:colOff>31750</xdr:colOff>
      <xdr:row>45</xdr:row>
      <xdr:rowOff>20461</xdr:rowOff>
    </xdr:to>
    <xdr:cxnSp macro="">
      <xdr:nvCxnSpPr>
        <xdr:cNvPr id="78" name="直線コネクタ 77"/>
        <xdr:cNvCxnSpPr/>
      </xdr:nvCxnSpPr>
      <xdr:spPr>
        <a:xfrm flipV="1">
          <a:off x="1447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100895</xdr:rowOff>
    </xdr:from>
    <xdr:to>
      <xdr:col>23</xdr:col>
      <xdr:colOff>184150</xdr:colOff>
      <xdr:row>45</xdr:row>
      <xdr:rowOff>31045</xdr:rowOff>
    </xdr:to>
    <xdr:sp macro="" textlink="">
      <xdr:nvSpPr>
        <xdr:cNvPr id="88" name="楕円 87"/>
        <xdr:cNvSpPr/>
      </xdr:nvSpPr>
      <xdr:spPr>
        <a:xfrm>
          <a:off x="49022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72972</xdr:rowOff>
    </xdr:from>
    <xdr:ext cx="762000" cy="259045"/>
    <xdr:sp macro="" textlink="">
      <xdr:nvSpPr>
        <xdr:cNvPr id="89" name="財政力該当値テキスト"/>
        <xdr:cNvSpPr txBox="1"/>
      </xdr:nvSpPr>
      <xdr:spPr>
        <a:xfrm>
          <a:off x="5041900" y="761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100895</xdr:rowOff>
    </xdr:from>
    <xdr:to>
      <xdr:col>19</xdr:col>
      <xdr:colOff>184150</xdr:colOff>
      <xdr:row>45</xdr:row>
      <xdr:rowOff>31045</xdr:rowOff>
    </xdr:to>
    <xdr:sp macro="" textlink="">
      <xdr:nvSpPr>
        <xdr:cNvPr id="90" name="楕円 89"/>
        <xdr:cNvSpPr/>
      </xdr:nvSpPr>
      <xdr:spPr>
        <a:xfrm>
          <a:off x="4064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15822</xdr:rowOff>
    </xdr:from>
    <xdr:ext cx="736600" cy="259045"/>
    <xdr:sp macro="" textlink="">
      <xdr:nvSpPr>
        <xdr:cNvPr id="91" name="テキスト ボックス 90"/>
        <xdr:cNvSpPr txBox="1"/>
      </xdr:nvSpPr>
      <xdr:spPr>
        <a:xfrm>
          <a:off x="3733800" y="773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127705</xdr:rowOff>
    </xdr:from>
    <xdr:to>
      <xdr:col>11</xdr:col>
      <xdr:colOff>82550</xdr:colOff>
      <xdr:row>45</xdr:row>
      <xdr:rowOff>57855</xdr:rowOff>
    </xdr:to>
    <xdr:sp macro="" textlink="">
      <xdr:nvSpPr>
        <xdr:cNvPr id="94" name="楕円 93"/>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42632</xdr:rowOff>
    </xdr:from>
    <xdr:ext cx="762000" cy="259045"/>
    <xdr:sp macro="" textlink="">
      <xdr:nvSpPr>
        <xdr:cNvPr id="95" name="テキスト ボックス 94"/>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141111</xdr:rowOff>
    </xdr:from>
    <xdr:to>
      <xdr:col>7</xdr:col>
      <xdr:colOff>31750</xdr:colOff>
      <xdr:row>45</xdr:row>
      <xdr:rowOff>71261</xdr:rowOff>
    </xdr:to>
    <xdr:sp macro="" textlink="">
      <xdr:nvSpPr>
        <xdr:cNvPr id="96" name="楕円 95"/>
        <xdr:cNvSpPr/>
      </xdr:nvSpPr>
      <xdr:spPr>
        <a:xfrm>
          <a:off x="1397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56038</xdr:rowOff>
    </xdr:from>
    <xdr:ext cx="762000" cy="259045"/>
    <xdr:sp macro="" textlink="">
      <xdr:nvSpPr>
        <xdr:cNvPr id="97" name="テキスト ボックス 96"/>
        <xdr:cNvSpPr txBox="1"/>
      </xdr:nvSpPr>
      <xdr:spPr>
        <a:xfrm>
          <a:off x="1066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令和元年度は、農業所得等の増による地方税収の増、過疎対策事業債及び辺地対策事業債等の基準財政需要額に算入する公債費の増に伴う地方交付税の増により比率が減少した。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開始となった会計年度任用職員制度による人件費の増や少子高齢社会の進展に伴う扶助費の増が見込まれ、比率が増となることが予想されることから、引き続き「第２次美幌町財政運営計画」に基づき、税収などの歳入の確保や経費の節減、事業の見直しを行い、持続可能な財政基盤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136398</xdr:rowOff>
    </xdr:from>
    <xdr:to>
      <xdr:col>23</xdr:col>
      <xdr:colOff>133350</xdr:colOff>
      <xdr:row>67</xdr:row>
      <xdr:rowOff>17272</xdr:rowOff>
    </xdr:to>
    <xdr:cxnSp macro="">
      <xdr:nvCxnSpPr>
        <xdr:cNvPr id="125" name="直線コネクタ 124"/>
        <xdr:cNvCxnSpPr/>
      </xdr:nvCxnSpPr>
      <xdr:spPr>
        <a:xfrm flipV="1">
          <a:off x="4953000" y="1042339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6"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7" name="直線コネクタ 126"/>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51325</xdr:rowOff>
    </xdr:from>
    <xdr:ext cx="762000" cy="259045"/>
    <xdr:sp macro="" textlink="">
      <xdr:nvSpPr>
        <xdr:cNvPr id="128" name="財政構造の弾力性最大値テキスト"/>
        <xdr:cNvSpPr txBox="1"/>
      </xdr:nvSpPr>
      <xdr:spPr>
        <a:xfrm>
          <a:off x="5041900" y="1016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136398</xdr:rowOff>
    </xdr:from>
    <xdr:to>
      <xdr:col>24</xdr:col>
      <xdr:colOff>12700</xdr:colOff>
      <xdr:row>60</xdr:row>
      <xdr:rowOff>136398</xdr:rowOff>
    </xdr:to>
    <xdr:cxnSp macro="">
      <xdr:nvCxnSpPr>
        <xdr:cNvPr id="129" name="直線コネクタ 128"/>
        <xdr:cNvCxnSpPr/>
      </xdr:nvCxnSpPr>
      <xdr:spPr>
        <a:xfrm>
          <a:off x="4864100" y="104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61</xdr:row>
      <xdr:rowOff>27686</xdr:rowOff>
    </xdr:to>
    <xdr:cxnSp macro="">
      <xdr:nvCxnSpPr>
        <xdr:cNvPr id="130" name="直線コネクタ 129"/>
        <xdr:cNvCxnSpPr/>
      </xdr:nvCxnSpPr>
      <xdr:spPr>
        <a:xfrm flipV="1">
          <a:off x="4114800" y="1042339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57167</xdr:rowOff>
    </xdr:from>
    <xdr:ext cx="762000" cy="259045"/>
    <xdr:sp macro="" textlink="">
      <xdr:nvSpPr>
        <xdr:cNvPr id="131" name="財政構造の弾力性平均値テキスト"/>
        <xdr:cNvSpPr txBox="1"/>
      </xdr:nvSpPr>
      <xdr:spPr>
        <a:xfrm>
          <a:off x="5041900" y="1102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2" name="フローチャート: 判断 131"/>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18034</xdr:rowOff>
    </xdr:from>
    <xdr:to>
      <xdr:col>19</xdr:col>
      <xdr:colOff>133350</xdr:colOff>
      <xdr:row>61</xdr:row>
      <xdr:rowOff>27686</xdr:rowOff>
    </xdr:to>
    <xdr:cxnSp macro="">
      <xdr:nvCxnSpPr>
        <xdr:cNvPr id="133" name="直線コネクタ 132"/>
        <xdr:cNvCxnSpPr/>
      </xdr:nvCxnSpPr>
      <xdr:spPr>
        <a:xfrm>
          <a:off x="3225800" y="104764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65786</xdr:rowOff>
    </xdr:from>
    <xdr:to>
      <xdr:col>19</xdr:col>
      <xdr:colOff>184150</xdr:colOff>
      <xdr:row>64</xdr:row>
      <xdr:rowOff>167386</xdr:rowOff>
    </xdr:to>
    <xdr:sp macro="" textlink="">
      <xdr:nvSpPr>
        <xdr:cNvPr id="134" name="フローチャート: 判断 133"/>
        <xdr:cNvSpPr/>
      </xdr:nvSpPr>
      <xdr:spPr>
        <a:xfrm>
          <a:off x="4064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152163</xdr:rowOff>
    </xdr:from>
    <xdr:ext cx="736600" cy="259045"/>
    <xdr:sp macro="" textlink="">
      <xdr:nvSpPr>
        <xdr:cNvPr id="135" name="テキスト ボックス 134"/>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61</xdr:row>
      <xdr:rowOff>18034</xdr:rowOff>
    </xdr:to>
    <xdr:cxnSp macro="">
      <xdr:nvCxnSpPr>
        <xdr:cNvPr id="136" name="直線コネクタ 135"/>
        <xdr:cNvCxnSpPr/>
      </xdr:nvCxnSpPr>
      <xdr:spPr>
        <a:xfrm>
          <a:off x="2336800" y="10447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7" name="フローチャート: 判断 136"/>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38" name="テキスト ボックス 137"/>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68834</xdr:rowOff>
    </xdr:from>
    <xdr:to>
      <xdr:col>11</xdr:col>
      <xdr:colOff>31750</xdr:colOff>
      <xdr:row>60</xdr:row>
      <xdr:rowOff>160528</xdr:rowOff>
    </xdr:to>
    <xdr:cxnSp macro="">
      <xdr:nvCxnSpPr>
        <xdr:cNvPr id="139" name="直線コネクタ 138"/>
        <xdr:cNvCxnSpPr/>
      </xdr:nvCxnSpPr>
      <xdr:spPr>
        <a:xfrm>
          <a:off x="1447800" y="1035583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0" name="フローチャート: 判断 139"/>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1" name="テキスト ボックス 140"/>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42" name="フローチャート: 判断 141"/>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43" name="テキスト ボックス 142"/>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49" name="楕円 148"/>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6875</xdr:rowOff>
    </xdr:from>
    <xdr:ext cx="762000" cy="259045"/>
    <xdr:sp macro="" textlink="">
      <xdr:nvSpPr>
        <xdr:cNvPr id="150" name="財政構造の弾力性該当値テキスト"/>
        <xdr:cNvSpPr txBox="1"/>
      </xdr:nvSpPr>
      <xdr:spPr>
        <a:xfrm>
          <a:off x="5041900" y="1029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148336</xdr:rowOff>
    </xdr:from>
    <xdr:to>
      <xdr:col>19</xdr:col>
      <xdr:colOff>184150</xdr:colOff>
      <xdr:row>61</xdr:row>
      <xdr:rowOff>78486</xdr:rowOff>
    </xdr:to>
    <xdr:sp macro="" textlink="">
      <xdr:nvSpPr>
        <xdr:cNvPr id="151" name="楕円 150"/>
        <xdr:cNvSpPr/>
      </xdr:nvSpPr>
      <xdr:spPr>
        <a:xfrm>
          <a:off x="4064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88663</xdr:rowOff>
    </xdr:from>
    <xdr:ext cx="736600" cy="259045"/>
    <xdr:sp macro="" textlink="">
      <xdr:nvSpPr>
        <xdr:cNvPr id="152" name="テキスト ボックス 151"/>
        <xdr:cNvSpPr txBox="1"/>
      </xdr:nvSpPr>
      <xdr:spPr>
        <a:xfrm>
          <a:off x="3733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138684</xdr:rowOff>
    </xdr:from>
    <xdr:to>
      <xdr:col>15</xdr:col>
      <xdr:colOff>133350</xdr:colOff>
      <xdr:row>61</xdr:row>
      <xdr:rowOff>68834</xdr:rowOff>
    </xdr:to>
    <xdr:sp macro="" textlink="">
      <xdr:nvSpPr>
        <xdr:cNvPr id="153" name="楕円 152"/>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79011</xdr:rowOff>
    </xdr:from>
    <xdr:ext cx="762000" cy="259045"/>
    <xdr:sp macro="" textlink="">
      <xdr:nvSpPr>
        <xdr:cNvPr id="154" name="テキスト ボックス 153"/>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18034</xdr:rowOff>
    </xdr:from>
    <xdr:to>
      <xdr:col>7</xdr:col>
      <xdr:colOff>31750</xdr:colOff>
      <xdr:row>60</xdr:row>
      <xdr:rowOff>119634</xdr:rowOff>
    </xdr:to>
    <xdr:sp macro="" textlink="">
      <xdr:nvSpPr>
        <xdr:cNvPr id="157" name="楕円 156"/>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129811</xdr:rowOff>
    </xdr:from>
    <xdr:ext cx="762000" cy="259045"/>
    <xdr:sp macro="" textlink="">
      <xdr:nvSpPr>
        <xdr:cNvPr id="158" name="テキスト ボックス 157"/>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類似団体平均を上回っているが、広大な行政面積や冬期間の除雪経費の支出等の地理的要因も影響していると思われる。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今後も老朽化した公共施設の更新や道路・橋梁の維持補修費の増加が見込まれることから、「公共施設等総合管理計画」に基づいた施設の複合化や統廃合を推進しながら、経費の抑制に努める。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8" name="直線コネクタ 187"/>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9"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90" name="直線コネクタ 189"/>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91"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2" name="直線コネクタ 191"/>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17410</xdr:rowOff>
    </xdr:from>
    <xdr:to>
      <xdr:col>23</xdr:col>
      <xdr:colOff>133350</xdr:colOff>
      <xdr:row>86</xdr:row>
      <xdr:rowOff>39956</xdr:rowOff>
    </xdr:to>
    <xdr:cxnSp macro="">
      <xdr:nvCxnSpPr>
        <xdr:cNvPr id="193" name="直線コネクタ 192"/>
        <xdr:cNvCxnSpPr/>
      </xdr:nvCxnSpPr>
      <xdr:spPr>
        <a:xfrm>
          <a:off x="4114800" y="14762110"/>
          <a:ext cx="838200" cy="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4"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5" name="フローチャート: 判断 194"/>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156293</xdr:rowOff>
    </xdr:from>
    <xdr:to>
      <xdr:col>19</xdr:col>
      <xdr:colOff>133350</xdr:colOff>
      <xdr:row>86</xdr:row>
      <xdr:rowOff>17410</xdr:rowOff>
    </xdr:to>
    <xdr:cxnSp macro="">
      <xdr:nvCxnSpPr>
        <xdr:cNvPr id="196" name="直線コネクタ 195"/>
        <xdr:cNvCxnSpPr/>
      </xdr:nvCxnSpPr>
      <xdr:spPr>
        <a:xfrm>
          <a:off x="3225800" y="14729543"/>
          <a:ext cx="88900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7" name="フローチャート: 判断 196"/>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8" name="テキスト ボックス 197"/>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156293</xdr:rowOff>
    </xdr:from>
    <xdr:to>
      <xdr:col>15</xdr:col>
      <xdr:colOff>82550</xdr:colOff>
      <xdr:row>86</xdr:row>
      <xdr:rowOff>15126</xdr:rowOff>
    </xdr:to>
    <xdr:cxnSp macro="">
      <xdr:nvCxnSpPr>
        <xdr:cNvPr id="199" name="直線コネクタ 198"/>
        <xdr:cNvCxnSpPr/>
      </xdr:nvCxnSpPr>
      <xdr:spPr>
        <a:xfrm flipV="1">
          <a:off x="2336800" y="14729543"/>
          <a:ext cx="889000" cy="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200" name="フローチャート: 判断 199"/>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201" name="テキスト ボックス 200"/>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129364</xdr:rowOff>
    </xdr:from>
    <xdr:to>
      <xdr:col>11</xdr:col>
      <xdr:colOff>31750</xdr:colOff>
      <xdr:row>86</xdr:row>
      <xdr:rowOff>15126</xdr:rowOff>
    </xdr:to>
    <xdr:cxnSp macro="">
      <xdr:nvCxnSpPr>
        <xdr:cNvPr id="202" name="直線コネクタ 201"/>
        <xdr:cNvCxnSpPr/>
      </xdr:nvCxnSpPr>
      <xdr:spPr>
        <a:xfrm>
          <a:off x="1447800" y="14702614"/>
          <a:ext cx="889000" cy="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3" name="フローチャート: 判断 202"/>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4" name="テキスト ボックス 203"/>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5" name="フローチャート: 判断 204"/>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6" name="テキスト ボックス 205"/>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160606</xdr:rowOff>
    </xdr:from>
    <xdr:to>
      <xdr:col>23</xdr:col>
      <xdr:colOff>184150</xdr:colOff>
      <xdr:row>86</xdr:row>
      <xdr:rowOff>90756</xdr:rowOff>
    </xdr:to>
    <xdr:sp macro="" textlink="">
      <xdr:nvSpPr>
        <xdr:cNvPr id="212" name="楕円 211"/>
        <xdr:cNvSpPr/>
      </xdr:nvSpPr>
      <xdr:spPr>
        <a:xfrm>
          <a:off x="4902200" y="147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132683</xdr:rowOff>
    </xdr:from>
    <xdr:ext cx="762000" cy="259045"/>
    <xdr:sp macro="" textlink="">
      <xdr:nvSpPr>
        <xdr:cNvPr id="213" name="人件費・物件費等の状況該当値テキスト"/>
        <xdr:cNvSpPr txBox="1"/>
      </xdr:nvSpPr>
      <xdr:spPr>
        <a:xfrm>
          <a:off x="5041900" y="147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138060</xdr:rowOff>
    </xdr:from>
    <xdr:to>
      <xdr:col>19</xdr:col>
      <xdr:colOff>184150</xdr:colOff>
      <xdr:row>86</xdr:row>
      <xdr:rowOff>68210</xdr:rowOff>
    </xdr:to>
    <xdr:sp macro="" textlink="">
      <xdr:nvSpPr>
        <xdr:cNvPr id="214" name="楕円 213"/>
        <xdr:cNvSpPr/>
      </xdr:nvSpPr>
      <xdr:spPr>
        <a:xfrm>
          <a:off x="4064000" y="147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52987</xdr:rowOff>
    </xdr:from>
    <xdr:ext cx="736600" cy="259045"/>
    <xdr:sp macro="" textlink="">
      <xdr:nvSpPr>
        <xdr:cNvPr id="215" name="テキスト ボックス 214"/>
        <xdr:cNvSpPr txBox="1"/>
      </xdr:nvSpPr>
      <xdr:spPr>
        <a:xfrm>
          <a:off x="3733800" y="1479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105493</xdr:rowOff>
    </xdr:from>
    <xdr:to>
      <xdr:col>15</xdr:col>
      <xdr:colOff>133350</xdr:colOff>
      <xdr:row>86</xdr:row>
      <xdr:rowOff>35643</xdr:rowOff>
    </xdr:to>
    <xdr:sp macro="" textlink="">
      <xdr:nvSpPr>
        <xdr:cNvPr id="216" name="楕円 215"/>
        <xdr:cNvSpPr/>
      </xdr:nvSpPr>
      <xdr:spPr>
        <a:xfrm>
          <a:off x="3175000" y="146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20420</xdr:rowOff>
    </xdr:from>
    <xdr:ext cx="762000" cy="259045"/>
    <xdr:sp macro="" textlink="">
      <xdr:nvSpPr>
        <xdr:cNvPr id="217" name="テキスト ボックス 216"/>
        <xdr:cNvSpPr txBox="1"/>
      </xdr:nvSpPr>
      <xdr:spPr>
        <a:xfrm>
          <a:off x="2844800" y="147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135776</xdr:rowOff>
    </xdr:from>
    <xdr:to>
      <xdr:col>11</xdr:col>
      <xdr:colOff>82550</xdr:colOff>
      <xdr:row>86</xdr:row>
      <xdr:rowOff>65926</xdr:rowOff>
    </xdr:to>
    <xdr:sp macro="" textlink="">
      <xdr:nvSpPr>
        <xdr:cNvPr id="218" name="楕円 217"/>
        <xdr:cNvSpPr/>
      </xdr:nvSpPr>
      <xdr:spPr>
        <a:xfrm>
          <a:off x="2286000" y="147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50703</xdr:rowOff>
    </xdr:from>
    <xdr:ext cx="762000" cy="259045"/>
    <xdr:sp macro="" textlink="">
      <xdr:nvSpPr>
        <xdr:cNvPr id="219" name="テキスト ボックス 218"/>
        <xdr:cNvSpPr txBox="1"/>
      </xdr:nvSpPr>
      <xdr:spPr>
        <a:xfrm>
          <a:off x="1955800" y="1479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78564</xdr:rowOff>
    </xdr:from>
    <xdr:to>
      <xdr:col>7</xdr:col>
      <xdr:colOff>31750</xdr:colOff>
      <xdr:row>86</xdr:row>
      <xdr:rowOff>8714</xdr:rowOff>
    </xdr:to>
    <xdr:sp macro="" textlink="">
      <xdr:nvSpPr>
        <xdr:cNvPr id="220" name="楕円 219"/>
        <xdr:cNvSpPr/>
      </xdr:nvSpPr>
      <xdr:spPr>
        <a:xfrm>
          <a:off x="1397000" y="146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164941</xdr:rowOff>
    </xdr:from>
    <xdr:ext cx="762000" cy="259045"/>
    <xdr:sp macro="" textlink="">
      <xdr:nvSpPr>
        <xdr:cNvPr id="221" name="テキスト ボックス 220"/>
        <xdr:cNvSpPr txBox="1"/>
      </xdr:nvSpPr>
      <xdr:spPr>
        <a:xfrm>
          <a:off x="1066800" y="1473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類似団体平均を下回っている状況にあり、国の見直しの状況も踏まえ、引き続き給与の適正化に努める。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2" name="直線コネクタ 251"/>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151493</xdr:rowOff>
    </xdr:to>
    <xdr:cxnSp macro="">
      <xdr:nvCxnSpPr>
        <xdr:cNvPr id="257" name="直線コネクタ 256"/>
        <xdr:cNvCxnSpPr/>
      </xdr:nvCxnSpPr>
      <xdr:spPr>
        <a:xfrm>
          <a:off x="16179800" y="145015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8"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99786</xdr:rowOff>
    </xdr:to>
    <xdr:cxnSp macro="">
      <xdr:nvCxnSpPr>
        <xdr:cNvPr id="260" name="直線コネクタ 259"/>
        <xdr:cNvCxnSpPr/>
      </xdr:nvCxnSpPr>
      <xdr:spPr>
        <a:xfrm>
          <a:off x="15290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117929</xdr:rowOff>
    </xdr:to>
    <xdr:cxnSp macro="">
      <xdr:nvCxnSpPr>
        <xdr:cNvPr id="263" name="直線コネクタ 262"/>
        <xdr:cNvCxnSpPr/>
      </xdr:nvCxnSpPr>
      <xdr:spPr>
        <a:xfrm flipV="1">
          <a:off x="14401800" y="145015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117929</xdr:rowOff>
    </xdr:to>
    <xdr:cxnSp macro="">
      <xdr:nvCxnSpPr>
        <xdr:cNvPr id="266" name="直線コネクタ 265"/>
        <xdr:cNvCxnSpPr/>
      </xdr:nvCxnSpPr>
      <xdr:spPr>
        <a:xfrm>
          <a:off x="13512800" y="146911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8" name="楕円 277"/>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9" name="テキスト ボックス 278"/>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2" name="楕円 281"/>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83" name="テキスト ボックス 282"/>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4" name="楕円 283"/>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5" name="テキスト ボックス 284"/>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定員管理の適正化に配慮しているものの、数値は増加傾向となっており、類似団体平均を上回っている状況にある。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新たな行政需要に対する人員の適正配置、外部委託の推進、組織機構改革などにより、住民サービスの低下を招かないことを基本に職員数の適正管理に努める。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7" name="直線コネクタ 316"/>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8"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9" name="直線コネクタ 318"/>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20"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21" name="直線コネクタ 320"/>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101328</xdr:rowOff>
    </xdr:from>
    <xdr:to>
      <xdr:col>81</xdr:col>
      <xdr:colOff>44450</xdr:colOff>
      <xdr:row>62</xdr:row>
      <xdr:rowOff>101328</xdr:rowOff>
    </xdr:to>
    <xdr:cxnSp macro="">
      <xdr:nvCxnSpPr>
        <xdr:cNvPr id="322" name="直線コネクタ 321"/>
        <xdr:cNvCxnSpPr/>
      </xdr:nvCxnSpPr>
      <xdr:spPr>
        <a:xfrm>
          <a:off x="16179800" y="10731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3"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4" name="フローチャート: 判断 323"/>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73751</xdr:rowOff>
    </xdr:from>
    <xdr:to>
      <xdr:col>77</xdr:col>
      <xdr:colOff>44450</xdr:colOff>
      <xdr:row>62</xdr:row>
      <xdr:rowOff>101328</xdr:rowOff>
    </xdr:to>
    <xdr:cxnSp macro="">
      <xdr:nvCxnSpPr>
        <xdr:cNvPr id="325" name="直線コネクタ 324"/>
        <xdr:cNvCxnSpPr/>
      </xdr:nvCxnSpPr>
      <xdr:spPr>
        <a:xfrm>
          <a:off x="15290800" y="107036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6" name="フローチャート: 判断 325"/>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7" name="テキスト ボックス 326"/>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35832</xdr:rowOff>
    </xdr:from>
    <xdr:to>
      <xdr:col>72</xdr:col>
      <xdr:colOff>203200</xdr:colOff>
      <xdr:row>62</xdr:row>
      <xdr:rowOff>73751</xdr:rowOff>
    </xdr:to>
    <xdr:cxnSp macro="">
      <xdr:nvCxnSpPr>
        <xdr:cNvPr id="328" name="直線コネクタ 327"/>
        <xdr:cNvCxnSpPr/>
      </xdr:nvCxnSpPr>
      <xdr:spPr>
        <a:xfrm>
          <a:off x="14401800" y="1066573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9" name="フローチャート: 判断 328"/>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30" name="テキスト ボックス 329"/>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35832</xdr:rowOff>
    </xdr:from>
    <xdr:to>
      <xdr:col>68</xdr:col>
      <xdr:colOff>152400</xdr:colOff>
      <xdr:row>62</xdr:row>
      <xdr:rowOff>66856</xdr:rowOff>
    </xdr:to>
    <xdr:cxnSp macro="">
      <xdr:nvCxnSpPr>
        <xdr:cNvPr id="331" name="直線コネクタ 330"/>
        <xdr:cNvCxnSpPr/>
      </xdr:nvCxnSpPr>
      <xdr:spPr>
        <a:xfrm flipV="1">
          <a:off x="13512800" y="1066573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2" name="フローチャート: 判断 331"/>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3" name="テキスト ボックス 332"/>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4" name="フローチャート: 判断 333"/>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5" name="テキスト ボックス 334"/>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50528</xdr:rowOff>
    </xdr:from>
    <xdr:to>
      <xdr:col>81</xdr:col>
      <xdr:colOff>95250</xdr:colOff>
      <xdr:row>62</xdr:row>
      <xdr:rowOff>152128</xdr:rowOff>
    </xdr:to>
    <xdr:sp macro="" textlink="">
      <xdr:nvSpPr>
        <xdr:cNvPr id="341" name="楕円 340"/>
        <xdr:cNvSpPr/>
      </xdr:nvSpPr>
      <xdr:spPr>
        <a:xfrm>
          <a:off x="16967200" y="106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22605</xdr:rowOff>
    </xdr:from>
    <xdr:ext cx="762000" cy="259045"/>
    <xdr:sp macro="" textlink="">
      <xdr:nvSpPr>
        <xdr:cNvPr id="342" name="定員管理の状況該当値テキスト"/>
        <xdr:cNvSpPr txBox="1"/>
      </xdr:nvSpPr>
      <xdr:spPr>
        <a:xfrm>
          <a:off x="17106900" y="106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50528</xdr:rowOff>
    </xdr:from>
    <xdr:to>
      <xdr:col>77</xdr:col>
      <xdr:colOff>95250</xdr:colOff>
      <xdr:row>62</xdr:row>
      <xdr:rowOff>152128</xdr:rowOff>
    </xdr:to>
    <xdr:sp macro="" textlink="">
      <xdr:nvSpPr>
        <xdr:cNvPr id="343" name="楕円 342"/>
        <xdr:cNvSpPr/>
      </xdr:nvSpPr>
      <xdr:spPr>
        <a:xfrm>
          <a:off x="16129000" y="106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136905</xdr:rowOff>
    </xdr:from>
    <xdr:ext cx="736600" cy="259045"/>
    <xdr:sp macro="" textlink="">
      <xdr:nvSpPr>
        <xdr:cNvPr id="344" name="テキスト ボックス 343"/>
        <xdr:cNvSpPr txBox="1"/>
      </xdr:nvSpPr>
      <xdr:spPr>
        <a:xfrm>
          <a:off x="15798800" y="1076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22951</xdr:rowOff>
    </xdr:from>
    <xdr:to>
      <xdr:col>73</xdr:col>
      <xdr:colOff>44450</xdr:colOff>
      <xdr:row>62</xdr:row>
      <xdr:rowOff>124551</xdr:rowOff>
    </xdr:to>
    <xdr:sp macro="" textlink="">
      <xdr:nvSpPr>
        <xdr:cNvPr id="345" name="楕円 344"/>
        <xdr:cNvSpPr/>
      </xdr:nvSpPr>
      <xdr:spPr>
        <a:xfrm>
          <a:off x="15240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109328</xdr:rowOff>
    </xdr:from>
    <xdr:ext cx="762000" cy="259045"/>
    <xdr:sp macro="" textlink="">
      <xdr:nvSpPr>
        <xdr:cNvPr id="346" name="テキスト ボックス 345"/>
        <xdr:cNvSpPr txBox="1"/>
      </xdr:nvSpPr>
      <xdr:spPr>
        <a:xfrm>
          <a:off x="14909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156482</xdr:rowOff>
    </xdr:from>
    <xdr:to>
      <xdr:col>68</xdr:col>
      <xdr:colOff>203200</xdr:colOff>
      <xdr:row>62</xdr:row>
      <xdr:rowOff>86632</xdr:rowOff>
    </xdr:to>
    <xdr:sp macro="" textlink="">
      <xdr:nvSpPr>
        <xdr:cNvPr id="347" name="楕円 346"/>
        <xdr:cNvSpPr/>
      </xdr:nvSpPr>
      <xdr:spPr>
        <a:xfrm>
          <a:off x="14351000" y="106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71409</xdr:rowOff>
    </xdr:from>
    <xdr:ext cx="762000" cy="259045"/>
    <xdr:sp macro="" textlink="">
      <xdr:nvSpPr>
        <xdr:cNvPr id="348" name="テキスト ボックス 347"/>
        <xdr:cNvSpPr txBox="1"/>
      </xdr:nvSpPr>
      <xdr:spPr>
        <a:xfrm>
          <a:off x="14020800" y="1070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16056</xdr:rowOff>
    </xdr:from>
    <xdr:to>
      <xdr:col>64</xdr:col>
      <xdr:colOff>152400</xdr:colOff>
      <xdr:row>62</xdr:row>
      <xdr:rowOff>117656</xdr:rowOff>
    </xdr:to>
    <xdr:sp macro="" textlink="">
      <xdr:nvSpPr>
        <xdr:cNvPr id="349" name="楕円 348"/>
        <xdr:cNvSpPr/>
      </xdr:nvSpPr>
      <xdr:spPr>
        <a:xfrm>
          <a:off x="13462000" y="106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102433</xdr:rowOff>
    </xdr:from>
    <xdr:ext cx="762000" cy="259045"/>
    <xdr:sp macro="" textlink="">
      <xdr:nvSpPr>
        <xdr:cNvPr id="350" name="テキスト ボックス 349"/>
        <xdr:cNvSpPr txBox="1"/>
      </xdr:nvSpPr>
      <xdr:spPr>
        <a:xfrm>
          <a:off x="13131800" y="10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公的資金補償金免除繰上償還の実施等により、本年度においても、許可団体となる基準である</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％を大きく下回ることができたが、準元利償還金の増などにより、類似団体平均を上回っている状況にある。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今後においても、後年度の財政負担を考慮し、真に活用すべき事業であるか否かの見極めを適切に行い、持続可能な財政基盤の確保に努める。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8" name="直線コネクタ 377"/>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9"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80" name="直線コネクタ 379"/>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89746</xdr:rowOff>
    </xdr:to>
    <xdr:cxnSp macro="">
      <xdr:nvCxnSpPr>
        <xdr:cNvPr id="383" name="直線コネクタ 382"/>
        <xdr:cNvCxnSpPr/>
      </xdr:nvCxnSpPr>
      <xdr:spPr>
        <a:xfrm flipV="1">
          <a:off x="16179800" y="72745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4"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5" name="フローチャート: 判断 384"/>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89746</xdr:rowOff>
    </xdr:to>
    <xdr:cxnSp macro="">
      <xdr:nvCxnSpPr>
        <xdr:cNvPr id="386" name="直線コネクタ 385"/>
        <xdr:cNvCxnSpPr/>
      </xdr:nvCxnSpPr>
      <xdr:spPr>
        <a:xfrm>
          <a:off x="15290800" y="728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7" name="フローチャート: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97790</xdr:rowOff>
    </xdr:to>
    <xdr:cxnSp macro="">
      <xdr:nvCxnSpPr>
        <xdr:cNvPr id="389" name="直線コネクタ 388"/>
        <xdr:cNvCxnSpPr/>
      </xdr:nvCxnSpPr>
      <xdr:spPr>
        <a:xfrm flipV="1">
          <a:off x="14401800" y="72826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138006</xdr:rowOff>
    </xdr:to>
    <xdr:cxnSp macro="">
      <xdr:nvCxnSpPr>
        <xdr:cNvPr id="392" name="直線コネクタ 391"/>
        <xdr:cNvCxnSpPr/>
      </xdr:nvCxnSpPr>
      <xdr:spPr>
        <a:xfrm flipV="1">
          <a:off x="13512800" y="729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2" name="楕円 401"/>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3"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4" name="楕円 403"/>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5" name="テキスト ボックス 404"/>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6" name="楕円 405"/>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7" name="テキスト ボックス 406"/>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8" name="楕円 407"/>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9" name="テキスト ボックス 408"/>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10" name="楕円 409"/>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1" name="テキスト ボックス 410"/>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類似団体平均を大きく下回っている主な原因としては、充当可能な基金の増加があげられる。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今後は、老朽化した公共施設の更新などで町債残高の増や基金残高の減が見込まれることから、優先度や緊急性を判断し、事業の選択と集中化を図るなど、将来を見据えた行財政運営に努める。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2" name="直線コネクタ 441"/>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3"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4" name="直線コネクタ 443"/>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7"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8" name="フローチャート: 判断 447"/>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2" name="テキスト ボックス 451"/>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4" name="テキスト ボックス 453"/>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6" name="テキスト ボックス 455"/>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19,233
19,138
438.41
10,909,816
10,819,114
90,642
6,709,931
9,105,867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定員管理の適正化の推進により、類似団体平均を下回っている状況にある。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年度以降は、会計年度任用職員制度により、人件費の増加が見込まれることから、引き続き定員管理の適正化や外部委託の推進等により、人件費全体の抑制に努める。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147574</xdr:rowOff>
    </xdr:to>
    <xdr:cxnSp macro="">
      <xdr:nvCxnSpPr>
        <xdr:cNvPr id="64" name="直線コネクタ 63"/>
        <xdr:cNvCxnSpPr/>
      </xdr:nvCxnSpPr>
      <xdr:spPr>
        <a:xfrm flipV="1">
          <a:off x="3987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35</xdr:row>
      <xdr:rowOff>147574</xdr:rowOff>
    </xdr:to>
    <xdr:cxnSp macro="">
      <xdr:nvCxnSpPr>
        <xdr:cNvPr id="67" name="直線コネクタ 66"/>
        <xdr:cNvCxnSpPr/>
      </xdr:nvCxnSpPr>
      <xdr:spPr>
        <a:xfrm>
          <a:off x="3098800" y="6134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133858</xdr:rowOff>
    </xdr:to>
    <xdr:cxnSp macro="">
      <xdr:nvCxnSpPr>
        <xdr:cNvPr id="70" name="直線コネクタ 69"/>
        <xdr:cNvCxnSpPr/>
      </xdr:nvCxnSpPr>
      <xdr:spPr>
        <a:xfrm>
          <a:off x="2209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138430</xdr:rowOff>
    </xdr:to>
    <xdr:cxnSp macro="">
      <xdr:nvCxnSpPr>
        <xdr:cNvPr id="73" name="直線コネクタ 72"/>
        <xdr:cNvCxnSpPr/>
      </xdr:nvCxnSpPr>
      <xdr:spPr>
        <a:xfrm flipV="1">
          <a:off x="1320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96774</xdr:rowOff>
    </xdr:from>
    <xdr:to>
      <xdr:col>20</xdr:col>
      <xdr:colOff>38100</xdr:colOff>
      <xdr:row>36</xdr:row>
      <xdr:rowOff>26924</xdr:rowOff>
    </xdr:to>
    <xdr:sp macro="" textlink="">
      <xdr:nvSpPr>
        <xdr:cNvPr id="85" name="楕円 84"/>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37101</xdr:rowOff>
    </xdr:from>
    <xdr:ext cx="736600" cy="259045"/>
    <xdr:sp macro="" textlink="">
      <xdr:nvSpPr>
        <xdr:cNvPr id="86" name="テキスト ボックス 85"/>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「第２次美幌町財政運営計画」に基づき、ゼロベースの視点に立ち全ての事務事業を見直ししてきた結果、類似団体平均を下回っている。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しかし、新型コロナウイルス感染症対策のための新たな支出も見込まれるため、今後も内部管理経費の徹底した節減と効率的な執行のほか、公共施設の管理運営の見直しを進めていく。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85090</xdr:rowOff>
    </xdr:to>
    <xdr:cxnSp macro="">
      <xdr:nvCxnSpPr>
        <xdr:cNvPr id="125" name="直線コネクタ 124"/>
        <xdr:cNvCxnSpPr/>
      </xdr:nvCxnSpPr>
      <xdr:spPr>
        <a:xfrm>
          <a:off x="15671800" y="2633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69850</xdr:rowOff>
    </xdr:to>
    <xdr:cxnSp macro="">
      <xdr:nvCxnSpPr>
        <xdr:cNvPr id="128" name="直線コネクタ 127"/>
        <xdr:cNvCxnSpPr/>
      </xdr:nvCxnSpPr>
      <xdr:spPr>
        <a:xfrm flipV="1">
          <a:off x="14782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69850</xdr:rowOff>
    </xdr:to>
    <xdr:cxnSp macro="">
      <xdr:nvCxnSpPr>
        <xdr:cNvPr id="131" name="直線コネクタ 130"/>
        <xdr:cNvCxnSpPr/>
      </xdr:nvCxnSpPr>
      <xdr:spPr>
        <a:xfrm>
          <a:off x="13893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142240</xdr:rowOff>
    </xdr:from>
    <xdr:to>
      <xdr:col>69</xdr:col>
      <xdr:colOff>92075</xdr:colOff>
      <xdr:row>15</xdr:row>
      <xdr:rowOff>62230</xdr:rowOff>
    </xdr:to>
    <xdr:cxnSp macro="">
      <xdr:nvCxnSpPr>
        <xdr:cNvPr id="134" name="直線コネクタ 133"/>
        <xdr:cNvCxnSpPr/>
      </xdr:nvCxnSpPr>
      <xdr:spPr>
        <a:xfrm>
          <a:off x="13004800" y="2542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4" name="楕円 143"/>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5"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8" name="楕円 147"/>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49" name="テキスト ボックス 148"/>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0" name="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91440</xdr:rowOff>
    </xdr:from>
    <xdr:to>
      <xdr:col>65</xdr:col>
      <xdr:colOff>53975</xdr:colOff>
      <xdr:row>15</xdr:row>
      <xdr:rowOff>21590</xdr:rowOff>
    </xdr:to>
    <xdr:sp macro="" textlink="">
      <xdr:nvSpPr>
        <xdr:cNvPr id="152" name="楕円 151"/>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31767</xdr:rowOff>
    </xdr:from>
    <xdr:ext cx="762000" cy="259045"/>
    <xdr:sp macro="" textlink="">
      <xdr:nvSpPr>
        <xdr:cNvPr id="153" name="テキスト ボックス 152"/>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類似団体平均を下回っている要因は、給付事業全般の検証による所得制限の設定等があげられる。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今後、少子高齢社会の進展に伴う給付事業の見直しが見込まれるが、引き続き給付水準の適正化に努める。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58965</xdr:rowOff>
    </xdr:from>
    <xdr:to>
      <xdr:col>24</xdr:col>
      <xdr:colOff>25400</xdr:colOff>
      <xdr:row>53</xdr:row>
      <xdr:rowOff>113393</xdr:rowOff>
    </xdr:to>
    <xdr:cxnSp macro="">
      <xdr:nvCxnSpPr>
        <xdr:cNvPr id="188" name="直線コネクタ 187"/>
        <xdr:cNvCxnSpPr/>
      </xdr:nvCxnSpPr>
      <xdr:spPr>
        <a:xfrm>
          <a:off x="3987800" y="9145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58965</xdr:rowOff>
    </xdr:from>
    <xdr:to>
      <xdr:col>19</xdr:col>
      <xdr:colOff>187325</xdr:colOff>
      <xdr:row>53</xdr:row>
      <xdr:rowOff>91622</xdr:rowOff>
    </xdr:to>
    <xdr:cxnSp macro="">
      <xdr:nvCxnSpPr>
        <xdr:cNvPr id="191" name="直線コネクタ 190"/>
        <xdr:cNvCxnSpPr/>
      </xdr:nvCxnSpPr>
      <xdr:spPr>
        <a:xfrm flipV="1">
          <a:off x="3098800" y="9145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58965</xdr:rowOff>
    </xdr:from>
    <xdr:to>
      <xdr:col>15</xdr:col>
      <xdr:colOff>98425</xdr:colOff>
      <xdr:row>53</xdr:row>
      <xdr:rowOff>91622</xdr:rowOff>
    </xdr:to>
    <xdr:cxnSp macro="">
      <xdr:nvCxnSpPr>
        <xdr:cNvPr id="194" name="直線コネクタ 193"/>
        <xdr:cNvCxnSpPr/>
      </xdr:nvCxnSpPr>
      <xdr:spPr>
        <a:xfrm>
          <a:off x="2209800" y="9145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58965</xdr:rowOff>
    </xdr:from>
    <xdr:to>
      <xdr:col>11</xdr:col>
      <xdr:colOff>9525</xdr:colOff>
      <xdr:row>53</xdr:row>
      <xdr:rowOff>58965</xdr:rowOff>
    </xdr:to>
    <xdr:cxnSp macro="">
      <xdr:nvCxnSpPr>
        <xdr:cNvPr id="197" name="直線コネクタ 196"/>
        <xdr:cNvCxnSpPr/>
      </xdr:nvCxnSpPr>
      <xdr:spPr>
        <a:xfrm>
          <a:off x="1320800" y="914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62593</xdr:rowOff>
    </xdr:from>
    <xdr:to>
      <xdr:col>24</xdr:col>
      <xdr:colOff>76200</xdr:colOff>
      <xdr:row>53</xdr:row>
      <xdr:rowOff>164193</xdr:rowOff>
    </xdr:to>
    <xdr:sp macro="" textlink="">
      <xdr:nvSpPr>
        <xdr:cNvPr id="207" name="楕円 206"/>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142620</xdr:rowOff>
    </xdr:from>
    <xdr:ext cx="762000" cy="259045"/>
    <xdr:sp macro="" textlink="">
      <xdr:nvSpPr>
        <xdr:cNvPr id="208" name="扶助費該当値テキスト"/>
        <xdr:cNvSpPr txBox="1"/>
      </xdr:nvSpPr>
      <xdr:spPr>
        <a:xfrm>
          <a:off x="4914900" y="905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8165</xdr:rowOff>
    </xdr:from>
    <xdr:to>
      <xdr:col>20</xdr:col>
      <xdr:colOff>38100</xdr:colOff>
      <xdr:row>53</xdr:row>
      <xdr:rowOff>109765</xdr:rowOff>
    </xdr:to>
    <xdr:sp macro="" textlink="">
      <xdr:nvSpPr>
        <xdr:cNvPr id="209" name="楕円 208"/>
        <xdr:cNvSpPr/>
      </xdr:nvSpPr>
      <xdr:spPr>
        <a:xfrm>
          <a:off x="3937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119942</xdr:rowOff>
    </xdr:from>
    <xdr:ext cx="736600" cy="259045"/>
    <xdr:sp macro="" textlink="">
      <xdr:nvSpPr>
        <xdr:cNvPr id="210" name="テキスト ボックス 209"/>
        <xdr:cNvSpPr txBox="1"/>
      </xdr:nvSpPr>
      <xdr:spPr>
        <a:xfrm>
          <a:off x="3606800" y="886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40822</xdr:rowOff>
    </xdr:from>
    <xdr:to>
      <xdr:col>15</xdr:col>
      <xdr:colOff>149225</xdr:colOff>
      <xdr:row>53</xdr:row>
      <xdr:rowOff>142422</xdr:rowOff>
    </xdr:to>
    <xdr:sp macro="" textlink="">
      <xdr:nvSpPr>
        <xdr:cNvPr id="211" name="楕円 210"/>
        <xdr:cNvSpPr/>
      </xdr:nvSpPr>
      <xdr:spPr>
        <a:xfrm>
          <a:off x="3048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152599</xdr:rowOff>
    </xdr:from>
    <xdr:ext cx="762000" cy="259045"/>
    <xdr:sp macro="" textlink="">
      <xdr:nvSpPr>
        <xdr:cNvPr id="212" name="テキスト ボックス 211"/>
        <xdr:cNvSpPr txBox="1"/>
      </xdr:nvSpPr>
      <xdr:spPr>
        <a:xfrm>
          <a:off x="2717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8165</xdr:rowOff>
    </xdr:from>
    <xdr:to>
      <xdr:col>11</xdr:col>
      <xdr:colOff>60325</xdr:colOff>
      <xdr:row>53</xdr:row>
      <xdr:rowOff>109765</xdr:rowOff>
    </xdr:to>
    <xdr:sp macro="" textlink="">
      <xdr:nvSpPr>
        <xdr:cNvPr id="213" name="楕円 212"/>
        <xdr:cNvSpPr/>
      </xdr:nvSpPr>
      <xdr:spPr>
        <a:xfrm>
          <a:off x="2159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119942</xdr:rowOff>
    </xdr:from>
    <xdr:ext cx="762000" cy="259045"/>
    <xdr:sp macro="" textlink="">
      <xdr:nvSpPr>
        <xdr:cNvPr id="214" name="テキスト ボックス 213"/>
        <xdr:cNvSpPr txBox="1"/>
      </xdr:nvSpPr>
      <xdr:spPr>
        <a:xfrm>
          <a:off x="1828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8165</xdr:rowOff>
    </xdr:from>
    <xdr:to>
      <xdr:col>6</xdr:col>
      <xdr:colOff>171450</xdr:colOff>
      <xdr:row>53</xdr:row>
      <xdr:rowOff>109765</xdr:rowOff>
    </xdr:to>
    <xdr:sp macro="" textlink="">
      <xdr:nvSpPr>
        <xdr:cNvPr id="215" name="楕円 214"/>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119942</xdr:rowOff>
    </xdr:from>
    <xdr:ext cx="762000" cy="259045"/>
    <xdr:sp macro="" textlink="">
      <xdr:nvSpPr>
        <xdr:cNvPr id="216" name="テキスト ボックス 215"/>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今後、公共施設等の老朽化による支出増加が見込まれるため、「公共施設等総合管理計画」に基づいた施設の統廃合も推進しながら経費の抑制を図り、施設の計画的な維持補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繰出金については、近年増加傾向にあるため、今後も引き続き内部経費節減などによる健全化策を推進し、普通会計の負担の抑制に努める。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41275</xdr:rowOff>
    </xdr:from>
    <xdr:to>
      <xdr:col>82</xdr:col>
      <xdr:colOff>107950</xdr:colOff>
      <xdr:row>56</xdr:row>
      <xdr:rowOff>69850</xdr:rowOff>
    </xdr:to>
    <xdr:cxnSp macro="">
      <xdr:nvCxnSpPr>
        <xdr:cNvPr id="253" name="直線コネクタ 252"/>
        <xdr:cNvCxnSpPr/>
      </xdr:nvCxnSpPr>
      <xdr:spPr>
        <a:xfrm>
          <a:off x="15671800" y="9642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41275</xdr:rowOff>
    </xdr:to>
    <xdr:cxnSp macro="">
      <xdr:nvCxnSpPr>
        <xdr:cNvPr id="256" name="直線コネクタ 255"/>
        <xdr:cNvCxnSpPr/>
      </xdr:nvCxnSpPr>
      <xdr:spPr>
        <a:xfrm>
          <a:off x="14782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xdr:rowOff>
    </xdr:from>
    <xdr:to>
      <xdr:col>73</xdr:col>
      <xdr:colOff>180975</xdr:colOff>
      <xdr:row>56</xdr:row>
      <xdr:rowOff>12700</xdr:rowOff>
    </xdr:to>
    <xdr:cxnSp macro="">
      <xdr:nvCxnSpPr>
        <xdr:cNvPr id="259" name="直線コネクタ 258"/>
        <xdr:cNvCxnSpPr/>
      </xdr:nvCxnSpPr>
      <xdr:spPr>
        <a:xfrm>
          <a:off x="13893800" y="9604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56</xdr:row>
      <xdr:rowOff>3175</xdr:rowOff>
    </xdr:to>
    <xdr:cxnSp macro="">
      <xdr:nvCxnSpPr>
        <xdr:cNvPr id="262" name="直線コネクタ 261"/>
        <xdr:cNvCxnSpPr/>
      </xdr:nvCxnSpPr>
      <xdr:spPr>
        <a:xfrm>
          <a:off x="13004800" y="94805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2" name="楕円 271"/>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3" name="その他該当値テキスト"/>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161925</xdr:rowOff>
    </xdr:from>
    <xdr:to>
      <xdr:col>78</xdr:col>
      <xdr:colOff>120650</xdr:colOff>
      <xdr:row>56</xdr:row>
      <xdr:rowOff>92075</xdr:rowOff>
    </xdr:to>
    <xdr:sp macro="" textlink="">
      <xdr:nvSpPr>
        <xdr:cNvPr id="274" name="楕円 273"/>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102252</xdr:rowOff>
    </xdr:from>
    <xdr:ext cx="736600" cy="259045"/>
    <xdr:sp macro="" textlink="">
      <xdr:nvSpPr>
        <xdr:cNvPr id="275" name="テキスト ボックス 274"/>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123825</xdr:rowOff>
    </xdr:from>
    <xdr:to>
      <xdr:col>69</xdr:col>
      <xdr:colOff>142875</xdr:colOff>
      <xdr:row>56</xdr:row>
      <xdr:rowOff>53975</xdr:rowOff>
    </xdr:to>
    <xdr:sp macro="" textlink="">
      <xdr:nvSpPr>
        <xdr:cNvPr id="278" name="楕円 277"/>
        <xdr:cNvSpPr/>
      </xdr:nvSpPr>
      <xdr:spPr>
        <a:xfrm>
          <a:off x="13843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64152</xdr:rowOff>
    </xdr:from>
    <xdr:ext cx="762000" cy="259045"/>
    <xdr:sp macro="" textlink="">
      <xdr:nvSpPr>
        <xdr:cNvPr id="279" name="テキスト ボックス 278"/>
        <xdr:cNvSpPr txBox="1"/>
      </xdr:nvSpPr>
      <xdr:spPr>
        <a:xfrm>
          <a:off x="13512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80" name="楕円 279"/>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81" name="テキスト ボックス 280"/>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補助金、負担金の再点検・再評価を実施してきたことにより、類似団体の平均を若干下回っているが、新型コロナウイルス感染症対策のための新たな支出も見込まれる。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さらに、近年は増加傾向にあったことから、今後においても、引き続き交付基準の明確化や事業効果の検証を進めるなど、適正化策を進めていく。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113284</xdr:rowOff>
    </xdr:to>
    <xdr:cxnSp macro="">
      <xdr:nvCxnSpPr>
        <xdr:cNvPr id="311" name="直線コネクタ 310"/>
        <xdr:cNvCxnSpPr/>
      </xdr:nvCxnSpPr>
      <xdr:spPr>
        <a:xfrm flipV="1">
          <a:off x="15671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113284</xdr:rowOff>
    </xdr:to>
    <xdr:cxnSp macro="">
      <xdr:nvCxnSpPr>
        <xdr:cNvPr id="314" name="直線コネクタ 313"/>
        <xdr:cNvCxnSpPr/>
      </xdr:nvCxnSpPr>
      <xdr:spPr>
        <a:xfrm>
          <a:off x="14782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108712</xdr:rowOff>
    </xdr:to>
    <xdr:cxnSp macro="">
      <xdr:nvCxnSpPr>
        <xdr:cNvPr id="317" name="直線コネクタ 316"/>
        <xdr:cNvCxnSpPr/>
      </xdr:nvCxnSpPr>
      <xdr:spPr>
        <a:xfrm>
          <a:off x="13893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104140</xdr:rowOff>
    </xdr:to>
    <xdr:cxnSp macro="">
      <xdr:nvCxnSpPr>
        <xdr:cNvPr id="320" name="直線コネクタ 319"/>
        <xdr:cNvCxnSpPr/>
      </xdr:nvCxnSpPr>
      <xdr:spPr>
        <a:xfrm>
          <a:off x="13004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30" name="楕円 329"/>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31"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2" name="楕円 331"/>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3" name="テキスト ボックス 33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4" name="楕円 333"/>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5" name="テキスト ボックス 334"/>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6" name="楕円 335"/>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7" name="テキスト ボックス 336"/>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8" name="楕円 337"/>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9" name="テキスト ボックス 338"/>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累次にわたる公共事業に係る町債の増発により、類似団体平均を大きく上回っていたが、町債の新規発行抑制や一部償還完了などにより、近年では減少が進み、令和元年度は、類似団体内平均値と同様となった。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役場庁舎改築等に伴う公債費の増をはじめ、今後も公共施設更新等による公債費の増が見込まれるため、優先度や緊急性を判断し、事業の選択と集中化を図りながら、引き続き適正な財政運営を行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54611</xdr:rowOff>
    </xdr:to>
    <xdr:cxnSp macro="">
      <xdr:nvCxnSpPr>
        <xdr:cNvPr id="372" name="直線コネクタ 371"/>
        <xdr:cNvCxnSpPr/>
      </xdr:nvCxnSpPr>
      <xdr:spPr>
        <a:xfrm flipV="1">
          <a:off x="3987800" y="131572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62230</xdr:rowOff>
    </xdr:to>
    <xdr:cxnSp macro="">
      <xdr:nvCxnSpPr>
        <xdr:cNvPr id="375" name="直線コネクタ 374"/>
        <xdr:cNvCxnSpPr/>
      </xdr:nvCxnSpPr>
      <xdr:spPr>
        <a:xfrm flipV="1">
          <a:off x="3098800" y="13256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85089</xdr:rowOff>
    </xdr:to>
    <xdr:cxnSp macro="">
      <xdr:nvCxnSpPr>
        <xdr:cNvPr id="378" name="直線コネクタ 377"/>
        <xdr:cNvCxnSpPr/>
      </xdr:nvCxnSpPr>
      <xdr:spPr>
        <a:xfrm flipV="1">
          <a:off x="2209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130811</xdr:rowOff>
    </xdr:to>
    <xdr:cxnSp macro="">
      <xdr:nvCxnSpPr>
        <xdr:cNvPr id="381" name="直線コネクタ 380"/>
        <xdr:cNvCxnSpPr/>
      </xdr:nvCxnSpPr>
      <xdr:spPr>
        <a:xfrm flipV="1">
          <a:off x="1320800" y="132867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1" name="楕円 390"/>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48277</xdr:rowOff>
    </xdr:from>
    <xdr:ext cx="762000" cy="259045"/>
    <xdr:sp macro="" textlink="">
      <xdr:nvSpPr>
        <xdr:cNvPr id="392"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93" name="楕円 392"/>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94" name="テキスト ボックス 393"/>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5" name="楕円 394"/>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96" name="テキスト ボックス 39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97" name="楕円 396"/>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98" name="テキスト ボックス 397"/>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99" name="楕円 398"/>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400" name="テキスト ボックス 399"/>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全般的に類似団体を下回っている状況にある。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今後も「第２次美幌町財政運営計画」などに基づき、事務事業の見直しや経費の節減に取り組み、持続可能な財政基盤の確保に努める。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72136</xdr:rowOff>
    </xdr:from>
    <xdr:to>
      <xdr:col>82</xdr:col>
      <xdr:colOff>107950</xdr:colOff>
      <xdr:row>74</xdr:row>
      <xdr:rowOff>72136</xdr:rowOff>
    </xdr:to>
    <xdr:cxnSp macro="">
      <xdr:nvCxnSpPr>
        <xdr:cNvPr id="431" name="直線コネクタ 430"/>
        <xdr:cNvCxnSpPr/>
      </xdr:nvCxnSpPr>
      <xdr:spPr>
        <a:xfrm>
          <a:off x="15671800" y="127594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74</xdr:row>
      <xdr:rowOff>72136</xdr:rowOff>
    </xdr:to>
    <xdr:cxnSp macro="">
      <xdr:nvCxnSpPr>
        <xdr:cNvPr id="434" name="直線コネクタ 433"/>
        <xdr:cNvCxnSpPr/>
      </xdr:nvCxnSpPr>
      <xdr:spPr>
        <a:xfrm>
          <a:off x="14782800" y="12745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17272</xdr:rowOff>
    </xdr:from>
    <xdr:to>
      <xdr:col>73</xdr:col>
      <xdr:colOff>180975</xdr:colOff>
      <xdr:row>74</xdr:row>
      <xdr:rowOff>58420</xdr:rowOff>
    </xdr:to>
    <xdr:cxnSp macro="">
      <xdr:nvCxnSpPr>
        <xdr:cNvPr id="437" name="直線コネクタ 436"/>
        <xdr:cNvCxnSpPr/>
      </xdr:nvCxnSpPr>
      <xdr:spPr>
        <a:xfrm>
          <a:off x="13893800" y="127045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74422</xdr:rowOff>
    </xdr:from>
    <xdr:to>
      <xdr:col>69</xdr:col>
      <xdr:colOff>92075</xdr:colOff>
      <xdr:row>74</xdr:row>
      <xdr:rowOff>17272</xdr:rowOff>
    </xdr:to>
    <xdr:cxnSp macro="">
      <xdr:nvCxnSpPr>
        <xdr:cNvPr id="440" name="直線コネクタ 439"/>
        <xdr:cNvCxnSpPr/>
      </xdr:nvCxnSpPr>
      <xdr:spPr>
        <a:xfrm>
          <a:off x="13004800" y="12590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21336</xdr:rowOff>
    </xdr:from>
    <xdr:to>
      <xdr:col>82</xdr:col>
      <xdr:colOff>158750</xdr:colOff>
      <xdr:row>74</xdr:row>
      <xdr:rowOff>122936</xdr:rowOff>
    </xdr:to>
    <xdr:sp macro="" textlink="">
      <xdr:nvSpPr>
        <xdr:cNvPr id="450" name="楕円 449"/>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37863</xdr:rowOff>
    </xdr:from>
    <xdr:ext cx="762000" cy="259045"/>
    <xdr:sp macro="" textlink="">
      <xdr:nvSpPr>
        <xdr:cNvPr id="451" name="公債費以外該当値テキスト"/>
        <xdr:cNvSpPr txBox="1"/>
      </xdr:nvSpPr>
      <xdr:spPr>
        <a:xfrm>
          <a:off x="16598900" y="125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21336</xdr:rowOff>
    </xdr:from>
    <xdr:to>
      <xdr:col>78</xdr:col>
      <xdr:colOff>120650</xdr:colOff>
      <xdr:row>74</xdr:row>
      <xdr:rowOff>122936</xdr:rowOff>
    </xdr:to>
    <xdr:sp macro="" textlink="">
      <xdr:nvSpPr>
        <xdr:cNvPr id="452" name="楕円 451"/>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133113</xdr:rowOff>
    </xdr:from>
    <xdr:ext cx="736600" cy="259045"/>
    <xdr:sp macro="" textlink="">
      <xdr:nvSpPr>
        <xdr:cNvPr id="453" name="テキスト ボックス 452"/>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54" name="楕円 453"/>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55" name="テキスト ボックス 454"/>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137922</xdr:rowOff>
    </xdr:from>
    <xdr:to>
      <xdr:col>69</xdr:col>
      <xdr:colOff>142875</xdr:colOff>
      <xdr:row>74</xdr:row>
      <xdr:rowOff>68072</xdr:rowOff>
    </xdr:to>
    <xdr:sp macro="" textlink="">
      <xdr:nvSpPr>
        <xdr:cNvPr id="456" name="楕円 455"/>
        <xdr:cNvSpPr/>
      </xdr:nvSpPr>
      <xdr:spPr>
        <a:xfrm>
          <a:off x="13843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78249</xdr:rowOff>
    </xdr:from>
    <xdr:ext cx="762000" cy="259045"/>
    <xdr:sp macro="" textlink="">
      <xdr:nvSpPr>
        <xdr:cNvPr id="457" name="テキスト ボックス 456"/>
        <xdr:cNvSpPr txBox="1"/>
      </xdr:nvSpPr>
      <xdr:spPr>
        <a:xfrm>
          <a:off x="13512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23622</xdr:rowOff>
    </xdr:from>
    <xdr:to>
      <xdr:col>65</xdr:col>
      <xdr:colOff>53975</xdr:colOff>
      <xdr:row>73</xdr:row>
      <xdr:rowOff>125222</xdr:rowOff>
    </xdr:to>
    <xdr:sp macro="" textlink="">
      <xdr:nvSpPr>
        <xdr:cNvPr id="458" name="楕円 457"/>
        <xdr:cNvSpPr/>
      </xdr:nvSpPr>
      <xdr:spPr>
        <a:xfrm>
          <a:off x="12954000" y="125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135399</xdr:rowOff>
    </xdr:from>
    <xdr:ext cx="762000" cy="259045"/>
    <xdr:sp macro="" textlink="">
      <xdr:nvSpPr>
        <xdr:cNvPr id="459" name="テキスト ボックス 458"/>
        <xdr:cNvSpPr txBox="1"/>
      </xdr:nvSpPr>
      <xdr:spPr>
        <a:xfrm>
          <a:off x="12623800" y="123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42984</xdr:rowOff>
    </xdr:from>
    <xdr:to>
      <xdr:col>29</xdr:col>
      <xdr:colOff>127000</xdr:colOff>
      <xdr:row>14</xdr:row>
      <xdr:rowOff>68326</xdr:rowOff>
    </xdr:to>
    <xdr:cxnSp macro="">
      <xdr:nvCxnSpPr>
        <xdr:cNvPr id="52" name="直線コネクタ 51"/>
        <xdr:cNvCxnSpPr/>
      </xdr:nvCxnSpPr>
      <xdr:spPr bwMode="auto">
        <a:xfrm flipV="1">
          <a:off x="5003800" y="2490909"/>
          <a:ext cx="647700" cy="2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68326</xdr:rowOff>
    </xdr:from>
    <xdr:to>
      <xdr:col>26</xdr:col>
      <xdr:colOff>50800</xdr:colOff>
      <xdr:row>14</xdr:row>
      <xdr:rowOff>96133</xdr:rowOff>
    </xdr:to>
    <xdr:cxnSp macro="">
      <xdr:nvCxnSpPr>
        <xdr:cNvPr id="55" name="直線コネクタ 54"/>
        <xdr:cNvCxnSpPr/>
      </xdr:nvCxnSpPr>
      <xdr:spPr bwMode="auto">
        <a:xfrm flipV="1">
          <a:off x="4305300" y="2516251"/>
          <a:ext cx="698500" cy="27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96133</xdr:rowOff>
    </xdr:from>
    <xdr:to>
      <xdr:col>22</xdr:col>
      <xdr:colOff>114300</xdr:colOff>
      <xdr:row>14</xdr:row>
      <xdr:rowOff>103220</xdr:rowOff>
    </xdr:to>
    <xdr:cxnSp macro="">
      <xdr:nvCxnSpPr>
        <xdr:cNvPr id="58" name="直線コネクタ 57"/>
        <xdr:cNvCxnSpPr/>
      </xdr:nvCxnSpPr>
      <xdr:spPr bwMode="auto">
        <a:xfrm flipV="1">
          <a:off x="3606800" y="2544058"/>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103220</xdr:rowOff>
    </xdr:from>
    <xdr:to>
      <xdr:col>18</xdr:col>
      <xdr:colOff>177800</xdr:colOff>
      <xdr:row>14</xdr:row>
      <xdr:rowOff>136547</xdr:rowOff>
    </xdr:to>
    <xdr:cxnSp macro="">
      <xdr:nvCxnSpPr>
        <xdr:cNvPr id="61" name="直線コネクタ 60"/>
        <xdr:cNvCxnSpPr/>
      </xdr:nvCxnSpPr>
      <xdr:spPr bwMode="auto">
        <a:xfrm flipV="1">
          <a:off x="2908300" y="2551145"/>
          <a:ext cx="698500" cy="33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163634</xdr:rowOff>
    </xdr:from>
    <xdr:to>
      <xdr:col>29</xdr:col>
      <xdr:colOff>177800</xdr:colOff>
      <xdr:row>14</xdr:row>
      <xdr:rowOff>93784</xdr:rowOff>
    </xdr:to>
    <xdr:sp macro="" textlink="">
      <xdr:nvSpPr>
        <xdr:cNvPr id="71" name="楕円 70"/>
        <xdr:cNvSpPr/>
      </xdr:nvSpPr>
      <xdr:spPr bwMode="auto">
        <a:xfrm>
          <a:off x="5600700" y="244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8711</xdr:rowOff>
    </xdr:from>
    <xdr:ext cx="762000" cy="259045"/>
    <xdr:sp macro="" textlink="">
      <xdr:nvSpPr>
        <xdr:cNvPr id="72" name="人口1人当たり決算額の推移該当値テキスト130"/>
        <xdr:cNvSpPr txBox="1"/>
      </xdr:nvSpPr>
      <xdr:spPr>
        <a:xfrm>
          <a:off x="5740400" y="228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17526</xdr:rowOff>
    </xdr:from>
    <xdr:to>
      <xdr:col>26</xdr:col>
      <xdr:colOff>101600</xdr:colOff>
      <xdr:row>14</xdr:row>
      <xdr:rowOff>119126</xdr:rowOff>
    </xdr:to>
    <xdr:sp macro="" textlink="">
      <xdr:nvSpPr>
        <xdr:cNvPr id="73" name="楕円 72"/>
        <xdr:cNvSpPr/>
      </xdr:nvSpPr>
      <xdr:spPr bwMode="auto">
        <a:xfrm>
          <a:off x="4953000" y="246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129303</xdr:rowOff>
    </xdr:from>
    <xdr:ext cx="736600" cy="259045"/>
    <xdr:sp macro="" textlink="">
      <xdr:nvSpPr>
        <xdr:cNvPr id="74" name="テキスト ボックス 73"/>
        <xdr:cNvSpPr txBox="1"/>
      </xdr:nvSpPr>
      <xdr:spPr>
        <a:xfrm>
          <a:off x="4622800" y="223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45333</xdr:rowOff>
    </xdr:from>
    <xdr:to>
      <xdr:col>22</xdr:col>
      <xdr:colOff>165100</xdr:colOff>
      <xdr:row>14</xdr:row>
      <xdr:rowOff>146933</xdr:rowOff>
    </xdr:to>
    <xdr:sp macro="" textlink="">
      <xdr:nvSpPr>
        <xdr:cNvPr id="75" name="楕円 74"/>
        <xdr:cNvSpPr/>
      </xdr:nvSpPr>
      <xdr:spPr bwMode="auto">
        <a:xfrm>
          <a:off x="4254500" y="249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157110</xdr:rowOff>
    </xdr:from>
    <xdr:ext cx="762000" cy="259045"/>
    <xdr:sp macro="" textlink="">
      <xdr:nvSpPr>
        <xdr:cNvPr id="76" name="テキスト ボックス 75"/>
        <xdr:cNvSpPr txBox="1"/>
      </xdr:nvSpPr>
      <xdr:spPr>
        <a:xfrm>
          <a:off x="3924300" y="226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52420</xdr:rowOff>
    </xdr:from>
    <xdr:to>
      <xdr:col>19</xdr:col>
      <xdr:colOff>38100</xdr:colOff>
      <xdr:row>14</xdr:row>
      <xdr:rowOff>154020</xdr:rowOff>
    </xdr:to>
    <xdr:sp macro="" textlink="">
      <xdr:nvSpPr>
        <xdr:cNvPr id="77" name="楕円 76"/>
        <xdr:cNvSpPr/>
      </xdr:nvSpPr>
      <xdr:spPr bwMode="auto">
        <a:xfrm>
          <a:off x="3556000" y="250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164197</xdr:rowOff>
    </xdr:from>
    <xdr:ext cx="762000" cy="259045"/>
    <xdr:sp macro="" textlink="">
      <xdr:nvSpPr>
        <xdr:cNvPr id="78" name="テキスト ボックス 77"/>
        <xdr:cNvSpPr txBox="1"/>
      </xdr:nvSpPr>
      <xdr:spPr>
        <a:xfrm>
          <a:off x="3225800" y="226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85747</xdr:rowOff>
    </xdr:from>
    <xdr:to>
      <xdr:col>15</xdr:col>
      <xdr:colOff>101600</xdr:colOff>
      <xdr:row>15</xdr:row>
      <xdr:rowOff>15897</xdr:rowOff>
    </xdr:to>
    <xdr:sp macro="" textlink="">
      <xdr:nvSpPr>
        <xdr:cNvPr id="79" name="楕円 78"/>
        <xdr:cNvSpPr/>
      </xdr:nvSpPr>
      <xdr:spPr bwMode="auto">
        <a:xfrm>
          <a:off x="2857500" y="253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26074</xdr:rowOff>
    </xdr:from>
    <xdr:ext cx="762000" cy="259045"/>
    <xdr:sp macro="" textlink="">
      <xdr:nvSpPr>
        <xdr:cNvPr id="80" name="テキスト ボックス 79"/>
        <xdr:cNvSpPr txBox="1"/>
      </xdr:nvSpPr>
      <xdr:spPr>
        <a:xfrm>
          <a:off x="2527300" y="230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130527</xdr:rowOff>
    </xdr:from>
    <xdr:to>
      <xdr:col>29</xdr:col>
      <xdr:colOff>127000</xdr:colOff>
      <xdr:row>34</xdr:row>
      <xdr:rowOff>307170</xdr:rowOff>
    </xdr:to>
    <xdr:cxnSp macro="">
      <xdr:nvCxnSpPr>
        <xdr:cNvPr id="115" name="直線コネクタ 114"/>
        <xdr:cNvCxnSpPr/>
      </xdr:nvCxnSpPr>
      <xdr:spPr bwMode="auto">
        <a:xfrm>
          <a:off x="5003800" y="6397977"/>
          <a:ext cx="647700" cy="17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130527</xdr:rowOff>
    </xdr:from>
    <xdr:to>
      <xdr:col>26</xdr:col>
      <xdr:colOff>50800</xdr:colOff>
      <xdr:row>34</xdr:row>
      <xdr:rowOff>149990</xdr:rowOff>
    </xdr:to>
    <xdr:cxnSp macro="">
      <xdr:nvCxnSpPr>
        <xdr:cNvPr id="118" name="直線コネクタ 117"/>
        <xdr:cNvCxnSpPr/>
      </xdr:nvCxnSpPr>
      <xdr:spPr bwMode="auto">
        <a:xfrm flipV="1">
          <a:off x="4305300" y="6397977"/>
          <a:ext cx="698500" cy="19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149990</xdr:rowOff>
    </xdr:from>
    <xdr:to>
      <xdr:col>22</xdr:col>
      <xdr:colOff>114300</xdr:colOff>
      <xdr:row>34</xdr:row>
      <xdr:rowOff>270561</xdr:rowOff>
    </xdr:to>
    <xdr:cxnSp macro="">
      <xdr:nvCxnSpPr>
        <xdr:cNvPr id="121" name="直線コネクタ 120"/>
        <xdr:cNvCxnSpPr/>
      </xdr:nvCxnSpPr>
      <xdr:spPr bwMode="auto">
        <a:xfrm flipV="1">
          <a:off x="3606800" y="6417440"/>
          <a:ext cx="698500" cy="120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199401</xdr:rowOff>
    </xdr:from>
    <xdr:to>
      <xdr:col>18</xdr:col>
      <xdr:colOff>177800</xdr:colOff>
      <xdr:row>34</xdr:row>
      <xdr:rowOff>270561</xdr:rowOff>
    </xdr:to>
    <xdr:cxnSp macro="">
      <xdr:nvCxnSpPr>
        <xdr:cNvPr id="124" name="直線コネクタ 123"/>
        <xdr:cNvCxnSpPr/>
      </xdr:nvCxnSpPr>
      <xdr:spPr bwMode="auto">
        <a:xfrm>
          <a:off x="2908300" y="6466851"/>
          <a:ext cx="698500" cy="7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256370</xdr:rowOff>
    </xdr:from>
    <xdr:to>
      <xdr:col>29</xdr:col>
      <xdr:colOff>177800</xdr:colOff>
      <xdr:row>35</xdr:row>
      <xdr:rowOff>15070</xdr:rowOff>
    </xdr:to>
    <xdr:sp macro="" textlink="">
      <xdr:nvSpPr>
        <xdr:cNvPr id="134" name="楕円 133"/>
        <xdr:cNvSpPr/>
      </xdr:nvSpPr>
      <xdr:spPr bwMode="auto">
        <a:xfrm>
          <a:off x="5600700" y="652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101447</xdr:rowOff>
    </xdr:from>
    <xdr:ext cx="762000" cy="259045"/>
    <xdr:sp macro="" textlink="">
      <xdr:nvSpPr>
        <xdr:cNvPr id="135" name="人口1人当たり決算額の推移該当値テキスト445"/>
        <xdr:cNvSpPr txBox="1"/>
      </xdr:nvSpPr>
      <xdr:spPr>
        <a:xfrm>
          <a:off x="5740400" y="636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79727</xdr:rowOff>
    </xdr:from>
    <xdr:to>
      <xdr:col>26</xdr:col>
      <xdr:colOff>101600</xdr:colOff>
      <xdr:row>34</xdr:row>
      <xdr:rowOff>181327</xdr:rowOff>
    </xdr:to>
    <xdr:sp macro="" textlink="">
      <xdr:nvSpPr>
        <xdr:cNvPr id="136" name="楕円 135"/>
        <xdr:cNvSpPr/>
      </xdr:nvSpPr>
      <xdr:spPr bwMode="auto">
        <a:xfrm>
          <a:off x="4953000" y="634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191504</xdr:rowOff>
    </xdr:from>
    <xdr:ext cx="736600" cy="259045"/>
    <xdr:sp macro="" textlink="">
      <xdr:nvSpPr>
        <xdr:cNvPr id="137" name="テキスト ボックス 136"/>
        <xdr:cNvSpPr txBox="1"/>
      </xdr:nvSpPr>
      <xdr:spPr>
        <a:xfrm>
          <a:off x="4622800" y="611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99190</xdr:rowOff>
    </xdr:from>
    <xdr:to>
      <xdr:col>22</xdr:col>
      <xdr:colOff>165100</xdr:colOff>
      <xdr:row>34</xdr:row>
      <xdr:rowOff>200790</xdr:rowOff>
    </xdr:to>
    <xdr:sp macro="" textlink="">
      <xdr:nvSpPr>
        <xdr:cNvPr id="138" name="楕円 137"/>
        <xdr:cNvSpPr/>
      </xdr:nvSpPr>
      <xdr:spPr bwMode="auto">
        <a:xfrm>
          <a:off x="4254500" y="6366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210967</xdr:rowOff>
    </xdr:from>
    <xdr:ext cx="762000" cy="259045"/>
    <xdr:sp macro="" textlink="">
      <xdr:nvSpPr>
        <xdr:cNvPr id="139" name="テキスト ボックス 138"/>
        <xdr:cNvSpPr txBox="1"/>
      </xdr:nvSpPr>
      <xdr:spPr>
        <a:xfrm>
          <a:off x="3924300" y="613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219761</xdr:rowOff>
    </xdr:from>
    <xdr:to>
      <xdr:col>19</xdr:col>
      <xdr:colOff>38100</xdr:colOff>
      <xdr:row>34</xdr:row>
      <xdr:rowOff>321360</xdr:rowOff>
    </xdr:to>
    <xdr:sp macro="" textlink="">
      <xdr:nvSpPr>
        <xdr:cNvPr id="140" name="楕円 139"/>
        <xdr:cNvSpPr/>
      </xdr:nvSpPr>
      <xdr:spPr bwMode="auto">
        <a:xfrm>
          <a:off x="3556000" y="64872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331538</xdr:rowOff>
    </xdr:from>
    <xdr:ext cx="762000" cy="259045"/>
    <xdr:sp macro="" textlink="">
      <xdr:nvSpPr>
        <xdr:cNvPr id="141" name="テキスト ボックス 140"/>
        <xdr:cNvSpPr txBox="1"/>
      </xdr:nvSpPr>
      <xdr:spPr>
        <a:xfrm>
          <a:off x="3225800" y="625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148601</xdr:rowOff>
    </xdr:from>
    <xdr:to>
      <xdr:col>15</xdr:col>
      <xdr:colOff>101600</xdr:colOff>
      <xdr:row>34</xdr:row>
      <xdr:rowOff>250201</xdr:rowOff>
    </xdr:to>
    <xdr:sp macro="" textlink="">
      <xdr:nvSpPr>
        <xdr:cNvPr id="142" name="楕円 141"/>
        <xdr:cNvSpPr/>
      </xdr:nvSpPr>
      <xdr:spPr bwMode="auto">
        <a:xfrm>
          <a:off x="2857500" y="6416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260378</xdr:rowOff>
    </xdr:from>
    <xdr:ext cx="762000" cy="259045"/>
    <xdr:sp macro="" textlink="">
      <xdr:nvSpPr>
        <xdr:cNvPr id="143" name="テキスト ボックス 142"/>
        <xdr:cNvSpPr txBox="1"/>
      </xdr:nvSpPr>
      <xdr:spPr>
        <a:xfrm>
          <a:off x="2527300" y="618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19,233
19,138
438.41
10,909,816
10,819,114
90,642
6,709,931
9,105,867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117983</xdr:rowOff>
    </xdr:from>
    <xdr:to>
      <xdr:col>24</xdr:col>
      <xdr:colOff>63500</xdr:colOff>
      <xdr:row>35</xdr:row>
      <xdr:rowOff>131051</xdr:rowOff>
    </xdr:to>
    <xdr:cxnSp macro="">
      <xdr:nvCxnSpPr>
        <xdr:cNvPr id="61" name="直線コネクタ 60"/>
        <xdr:cNvCxnSpPr/>
      </xdr:nvCxnSpPr>
      <xdr:spPr>
        <a:xfrm flipV="1">
          <a:off x="3797300" y="6118733"/>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131051</xdr:rowOff>
    </xdr:from>
    <xdr:to>
      <xdr:col>19</xdr:col>
      <xdr:colOff>177800</xdr:colOff>
      <xdr:row>35</xdr:row>
      <xdr:rowOff>161303</xdr:rowOff>
    </xdr:to>
    <xdr:cxnSp macro="">
      <xdr:nvCxnSpPr>
        <xdr:cNvPr id="64" name="直線コネクタ 63"/>
        <xdr:cNvCxnSpPr/>
      </xdr:nvCxnSpPr>
      <xdr:spPr>
        <a:xfrm flipV="1">
          <a:off x="2908300" y="6131801"/>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138881</xdr:rowOff>
    </xdr:from>
    <xdr:to>
      <xdr:col>15</xdr:col>
      <xdr:colOff>50800</xdr:colOff>
      <xdr:row>35</xdr:row>
      <xdr:rowOff>161303</xdr:rowOff>
    </xdr:to>
    <xdr:cxnSp macro="">
      <xdr:nvCxnSpPr>
        <xdr:cNvPr id="67" name="直線コネクタ 66"/>
        <xdr:cNvCxnSpPr/>
      </xdr:nvCxnSpPr>
      <xdr:spPr>
        <a:xfrm>
          <a:off x="2019300" y="6139631"/>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132899</xdr:rowOff>
    </xdr:from>
    <xdr:to>
      <xdr:col>10</xdr:col>
      <xdr:colOff>114300</xdr:colOff>
      <xdr:row>35</xdr:row>
      <xdr:rowOff>138881</xdr:rowOff>
    </xdr:to>
    <xdr:cxnSp macro="">
      <xdr:nvCxnSpPr>
        <xdr:cNvPr id="70" name="直線コネクタ 69"/>
        <xdr:cNvCxnSpPr/>
      </xdr:nvCxnSpPr>
      <xdr:spPr>
        <a:xfrm>
          <a:off x="1130300" y="6133649"/>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67183</xdr:rowOff>
    </xdr:from>
    <xdr:to>
      <xdr:col>24</xdr:col>
      <xdr:colOff>114300</xdr:colOff>
      <xdr:row>35</xdr:row>
      <xdr:rowOff>168783</xdr:rowOff>
    </xdr:to>
    <xdr:sp macro="" textlink="">
      <xdr:nvSpPr>
        <xdr:cNvPr id="80" name="楕円 79"/>
        <xdr:cNvSpPr/>
      </xdr:nvSpPr>
      <xdr:spPr>
        <a:xfrm>
          <a:off x="45847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90060</xdr:rowOff>
    </xdr:from>
    <xdr:ext cx="534377" cy="259045"/>
    <xdr:sp macro="" textlink="">
      <xdr:nvSpPr>
        <xdr:cNvPr id="81" name="人件費該当値テキスト"/>
        <xdr:cNvSpPr txBox="1"/>
      </xdr:nvSpPr>
      <xdr:spPr>
        <a:xfrm>
          <a:off x="4686300" y="59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80251</xdr:rowOff>
    </xdr:from>
    <xdr:to>
      <xdr:col>20</xdr:col>
      <xdr:colOff>38100</xdr:colOff>
      <xdr:row>36</xdr:row>
      <xdr:rowOff>10401</xdr:rowOff>
    </xdr:to>
    <xdr:sp macro="" textlink="">
      <xdr:nvSpPr>
        <xdr:cNvPr id="82" name="楕円 81"/>
        <xdr:cNvSpPr/>
      </xdr:nvSpPr>
      <xdr:spPr>
        <a:xfrm>
          <a:off x="3746500" y="608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26928</xdr:rowOff>
    </xdr:from>
    <xdr:ext cx="534377" cy="259045"/>
    <xdr:sp macro="" textlink="">
      <xdr:nvSpPr>
        <xdr:cNvPr id="83" name="テキスト ボックス 82"/>
        <xdr:cNvSpPr txBox="1"/>
      </xdr:nvSpPr>
      <xdr:spPr>
        <a:xfrm>
          <a:off x="3530111" y="585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110503</xdr:rowOff>
    </xdr:from>
    <xdr:to>
      <xdr:col>15</xdr:col>
      <xdr:colOff>101600</xdr:colOff>
      <xdr:row>36</xdr:row>
      <xdr:rowOff>40653</xdr:rowOff>
    </xdr:to>
    <xdr:sp macro="" textlink="">
      <xdr:nvSpPr>
        <xdr:cNvPr id="84" name="楕円 83"/>
        <xdr:cNvSpPr/>
      </xdr:nvSpPr>
      <xdr:spPr>
        <a:xfrm>
          <a:off x="2857500" y="61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57180</xdr:rowOff>
    </xdr:from>
    <xdr:ext cx="534377" cy="259045"/>
    <xdr:sp macro="" textlink="">
      <xdr:nvSpPr>
        <xdr:cNvPr id="85" name="テキスト ボックス 84"/>
        <xdr:cNvSpPr txBox="1"/>
      </xdr:nvSpPr>
      <xdr:spPr>
        <a:xfrm>
          <a:off x="2641111" y="58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88081</xdr:rowOff>
    </xdr:from>
    <xdr:to>
      <xdr:col>10</xdr:col>
      <xdr:colOff>165100</xdr:colOff>
      <xdr:row>36</xdr:row>
      <xdr:rowOff>18231</xdr:rowOff>
    </xdr:to>
    <xdr:sp macro="" textlink="">
      <xdr:nvSpPr>
        <xdr:cNvPr id="86" name="楕円 85"/>
        <xdr:cNvSpPr/>
      </xdr:nvSpPr>
      <xdr:spPr>
        <a:xfrm>
          <a:off x="1968500" y="60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34758</xdr:rowOff>
    </xdr:from>
    <xdr:ext cx="534377" cy="259045"/>
    <xdr:sp macro="" textlink="">
      <xdr:nvSpPr>
        <xdr:cNvPr id="87" name="テキスト ボックス 86"/>
        <xdr:cNvSpPr txBox="1"/>
      </xdr:nvSpPr>
      <xdr:spPr>
        <a:xfrm>
          <a:off x="1752111" y="58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82099</xdr:rowOff>
    </xdr:from>
    <xdr:to>
      <xdr:col>6</xdr:col>
      <xdr:colOff>38100</xdr:colOff>
      <xdr:row>36</xdr:row>
      <xdr:rowOff>12249</xdr:rowOff>
    </xdr:to>
    <xdr:sp macro="" textlink="">
      <xdr:nvSpPr>
        <xdr:cNvPr id="88" name="楕円 87"/>
        <xdr:cNvSpPr/>
      </xdr:nvSpPr>
      <xdr:spPr>
        <a:xfrm>
          <a:off x="1079500" y="60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28776</xdr:rowOff>
    </xdr:from>
    <xdr:ext cx="534377" cy="259045"/>
    <xdr:sp macro="" textlink="">
      <xdr:nvSpPr>
        <xdr:cNvPr id="89" name="テキスト ボックス 88"/>
        <xdr:cNvSpPr txBox="1"/>
      </xdr:nvSpPr>
      <xdr:spPr>
        <a:xfrm>
          <a:off x="863111" y="585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149479</xdr:rowOff>
    </xdr:from>
    <xdr:to>
      <xdr:col>24</xdr:col>
      <xdr:colOff>63500</xdr:colOff>
      <xdr:row>55</xdr:row>
      <xdr:rowOff>23495</xdr:rowOff>
    </xdr:to>
    <xdr:cxnSp macro="">
      <xdr:nvCxnSpPr>
        <xdr:cNvPr id="119" name="直線コネクタ 118"/>
        <xdr:cNvCxnSpPr/>
      </xdr:nvCxnSpPr>
      <xdr:spPr>
        <a:xfrm flipV="1">
          <a:off x="3797300" y="9407779"/>
          <a:ext cx="8382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23495</xdr:rowOff>
    </xdr:from>
    <xdr:to>
      <xdr:col>19</xdr:col>
      <xdr:colOff>177800</xdr:colOff>
      <xdr:row>55</xdr:row>
      <xdr:rowOff>60731</xdr:rowOff>
    </xdr:to>
    <xdr:cxnSp macro="">
      <xdr:nvCxnSpPr>
        <xdr:cNvPr id="122" name="直線コネクタ 121"/>
        <xdr:cNvCxnSpPr/>
      </xdr:nvCxnSpPr>
      <xdr:spPr>
        <a:xfrm flipV="1">
          <a:off x="2908300" y="9453245"/>
          <a:ext cx="889000" cy="3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29401</xdr:rowOff>
    </xdr:from>
    <xdr:to>
      <xdr:col>15</xdr:col>
      <xdr:colOff>50800</xdr:colOff>
      <xdr:row>55</xdr:row>
      <xdr:rowOff>60731</xdr:rowOff>
    </xdr:to>
    <xdr:cxnSp macro="">
      <xdr:nvCxnSpPr>
        <xdr:cNvPr id="125" name="直線コネクタ 124"/>
        <xdr:cNvCxnSpPr/>
      </xdr:nvCxnSpPr>
      <xdr:spPr>
        <a:xfrm>
          <a:off x="2019300" y="9459151"/>
          <a:ext cx="88900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29401</xdr:rowOff>
    </xdr:from>
    <xdr:to>
      <xdr:col>10</xdr:col>
      <xdr:colOff>114300</xdr:colOff>
      <xdr:row>55</xdr:row>
      <xdr:rowOff>114326</xdr:rowOff>
    </xdr:to>
    <xdr:cxnSp macro="">
      <xdr:nvCxnSpPr>
        <xdr:cNvPr id="128" name="直線コネクタ 127"/>
        <xdr:cNvCxnSpPr/>
      </xdr:nvCxnSpPr>
      <xdr:spPr>
        <a:xfrm flipV="1">
          <a:off x="1130300" y="9459151"/>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98679</xdr:rowOff>
    </xdr:from>
    <xdr:to>
      <xdr:col>24</xdr:col>
      <xdr:colOff>114300</xdr:colOff>
      <xdr:row>55</xdr:row>
      <xdr:rowOff>28829</xdr:rowOff>
    </xdr:to>
    <xdr:sp macro="" textlink="">
      <xdr:nvSpPr>
        <xdr:cNvPr id="138" name="楕円 137"/>
        <xdr:cNvSpPr/>
      </xdr:nvSpPr>
      <xdr:spPr>
        <a:xfrm>
          <a:off x="4584700" y="93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121556</xdr:rowOff>
    </xdr:from>
    <xdr:ext cx="534377" cy="259045"/>
    <xdr:sp macro="" textlink="">
      <xdr:nvSpPr>
        <xdr:cNvPr id="139" name="物件費該当値テキスト"/>
        <xdr:cNvSpPr txBox="1"/>
      </xdr:nvSpPr>
      <xdr:spPr>
        <a:xfrm>
          <a:off x="4686300" y="92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144145</xdr:rowOff>
    </xdr:from>
    <xdr:to>
      <xdr:col>20</xdr:col>
      <xdr:colOff>38100</xdr:colOff>
      <xdr:row>55</xdr:row>
      <xdr:rowOff>74295</xdr:rowOff>
    </xdr:to>
    <xdr:sp macro="" textlink="">
      <xdr:nvSpPr>
        <xdr:cNvPr id="140" name="楕円 139"/>
        <xdr:cNvSpPr/>
      </xdr:nvSpPr>
      <xdr:spPr>
        <a:xfrm>
          <a:off x="3746500" y="94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90822</xdr:rowOff>
    </xdr:from>
    <xdr:ext cx="534377" cy="259045"/>
    <xdr:sp macro="" textlink="">
      <xdr:nvSpPr>
        <xdr:cNvPr id="141" name="テキスト ボックス 140"/>
        <xdr:cNvSpPr txBox="1"/>
      </xdr:nvSpPr>
      <xdr:spPr>
        <a:xfrm>
          <a:off x="3530111" y="91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9931</xdr:rowOff>
    </xdr:from>
    <xdr:to>
      <xdr:col>15</xdr:col>
      <xdr:colOff>101600</xdr:colOff>
      <xdr:row>55</xdr:row>
      <xdr:rowOff>111531</xdr:rowOff>
    </xdr:to>
    <xdr:sp macro="" textlink="">
      <xdr:nvSpPr>
        <xdr:cNvPr id="142" name="楕円 141"/>
        <xdr:cNvSpPr/>
      </xdr:nvSpPr>
      <xdr:spPr>
        <a:xfrm>
          <a:off x="2857500" y="94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128058</xdr:rowOff>
    </xdr:from>
    <xdr:ext cx="534377" cy="259045"/>
    <xdr:sp macro="" textlink="">
      <xdr:nvSpPr>
        <xdr:cNvPr id="143" name="テキスト ボックス 142"/>
        <xdr:cNvSpPr txBox="1"/>
      </xdr:nvSpPr>
      <xdr:spPr>
        <a:xfrm>
          <a:off x="2641111" y="92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150051</xdr:rowOff>
    </xdr:from>
    <xdr:to>
      <xdr:col>10</xdr:col>
      <xdr:colOff>165100</xdr:colOff>
      <xdr:row>55</xdr:row>
      <xdr:rowOff>80201</xdr:rowOff>
    </xdr:to>
    <xdr:sp macro="" textlink="">
      <xdr:nvSpPr>
        <xdr:cNvPr id="144" name="楕円 143"/>
        <xdr:cNvSpPr/>
      </xdr:nvSpPr>
      <xdr:spPr>
        <a:xfrm>
          <a:off x="1968500" y="94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96728</xdr:rowOff>
    </xdr:from>
    <xdr:ext cx="534377" cy="259045"/>
    <xdr:sp macro="" textlink="">
      <xdr:nvSpPr>
        <xdr:cNvPr id="145" name="テキスト ボックス 144"/>
        <xdr:cNvSpPr txBox="1"/>
      </xdr:nvSpPr>
      <xdr:spPr>
        <a:xfrm>
          <a:off x="1752111" y="918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63526</xdr:rowOff>
    </xdr:from>
    <xdr:to>
      <xdr:col>6</xdr:col>
      <xdr:colOff>38100</xdr:colOff>
      <xdr:row>55</xdr:row>
      <xdr:rowOff>165126</xdr:rowOff>
    </xdr:to>
    <xdr:sp macro="" textlink="">
      <xdr:nvSpPr>
        <xdr:cNvPr id="146" name="楕円 145"/>
        <xdr:cNvSpPr/>
      </xdr:nvSpPr>
      <xdr:spPr>
        <a:xfrm>
          <a:off x="1079500" y="949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10203</xdr:rowOff>
    </xdr:from>
    <xdr:ext cx="534377" cy="259045"/>
    <xdr:sp macro="" textlink="">
      <xdr:nvSpPr>
        <xdr:cNvPr id="147" name="テキスト ボックス 146"/>
        <xdr:cNvSpPr txBox="1"/>
      </xdr:nvSpPr>
      <xdr:spPr>
        <a:xfrm>
          <a:off x="863111" y="926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18714</xdr:rowOff>
    </xdr:from>
    <xdr:to>
      <xdr:col>24</xdr:col>
      <xdr:colOff>63500</xdr:colOff>
      <xdr:row>72</xdr:row>
      <xdr:rowOff>66491</xdr:rowOff>
    </xdr:to>
    <xdr:cxnSp macro="">
      <xdr:nvCxnSpPr>
        <xdr:cNvPr id="172" name="直線コネクタ 171"/>
        <xdr:cNvCxnSpPr/>
      </xdr:nvCxnSpPr>
      <xdr:spPr>
        <a:xfrm>
          <a:off x="3797300" y="12363114"/>
          <a:ext cx="8382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163131</xdr:rowOff>
    </xdr:from>
    <xdr:to>
      <xdr:col>19</xdr:col>
      <xdr:colOff>177800</xdr:colOff>
      <xdr:row>72</xdr:row>
      <xdr:rowOff>18714</xdr:rowOff>
    </xdr:to>
    <xdr:cxnSp macro="">
      <xdr:nvCxnSpPr>
        <xdr:cNvPr id="175" name="直線コネクタ 174"/>
        <xdr:cNvCxnSpPr/>
      </xdr:nvCxnSpPr>
      <xdr:spPr>
        <a:xfrm>
          <a:off x="2908300" y="12336081"/>
          <a:ext cx="889000" cy="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85636</xdr:rowOff>
    </xdr:from>
    <xdr:to>
      <xdr:col>15</xdr:col>
      <xdr:colOff>50800</xdr:colOff>
      <xdr:row>71</xdr:row>
      <xdr:rowOff>163131</xdr:rowOff>
    </xdr:to>
    <xdr:cxnSp macro="">
      <xdr:nvCxnSpPr>
        <xdr:cNvPr id="178" name="直線コネクタ 177"/>
        <xdr:cNvCxnSpPr/>
      </xdr:nvCxnSpPr>
      <xdr:spPr>
        <a:xfrm>
          <a:off x="2019300" y="12258586"/>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85636</xdr:rowOff>
    </xdr:from>
    <xdr:to>
      <xdr:col>10</xdr:col>
      <xdr:colOff>114300</xdr:colOff>
      <xdr:row>71</xdr:row>
      <xdr:rowOff>116154</xdr:rowOff>
    </xdr:to>
    <xdr:cxnSp macro="">
      <xdr:nvCxnSpPr>
        <xdr:cNvPr id="181" name="直線コネクタ 180"/>
        <xdr:cNvCxnSpPr/>
      </xdr:nvCxnSpPr>
      <xdr:spPr>
        <a:xfrm flipV="1">
          <a:off x="1130300" y="12258586"/>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15691</xdr:rowOff>
    </xdr:from>
    <xdr:to>
      <xdr:col>24</xdr:col>
      <xdr:colOff>114300</xdr:colOff>
      <xdr:row>72</xdr:row>
      <xdr:rowOff>117291</xdr:rowOff>
    </xdr:to>
    <xdr:sp macro="" textlink="">
      <xdr:nvSpPr>
        <xdr:cNvPr id="191" name="楕円 190"/>
        <xdr:cNvSpPr/>
      </xdr:nvSpPr>
      <xdr:spPr>
        <a:xfrm>
          <a:off x="4584700" y="123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38568</xdr:rowOff>
    </xdr:from>
    <xdr:ext cx="534377" cy="259045"/>
    <xdr:sp macro="" textlink="">
      <xdr:nvSpPr>
        <xdr:cNvPr id="192" name="維持補修費該当値テキスト"/>
        <xdr:cNvSpPr txBox="1"/>
      </xdr:nvSpPr>
      <xdr:spPr>
        <a:xfrm>
          <a:off x="4686300" y="1221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139364</xdr:rowOff>
    </xdr:from>
    <xdr:to>
      <xdr:col>20</xdr:col>
      <xdr:colOff>38100</xdr:colOff>
      <xdr:row>72</xdr:row>
      <xdr:rowOff>69514</xdr:rowOff>
    </xdr:to>
    <xdr:sp macro="" textlink="">
      <xdr:nvSpPr>
        <xdr:cNvPr id="193" name="楕円 192"/>
        <xdr:cNvSpPr/>
      </xdr:nvSpPr>
      <xdr:spPr>
        <a:xfrm>
          <a:off x="3746500" y="123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86041</xdr:rowOff>
    </xdr:from>
    <xdr:ext cx="534377" cy="259045"/>
    <xdr:sp macro="" textlink="">
      <xdr:nvSpPr>
        <xdr:cNvPr id="194" name="テキスト ボックス 193"/>
        <xdr:cNvSpPr txBox="1"/>
      </xdr:nvSpPr>
      <xdr:spPr>
        <a:xfrm>
          <a:off x="3530111" y="1208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112331</xdr:rowOff>
    </xdr:from>
    <xdr:to>
      <xdr:col>15</xdr:col>
      <xdr:colOff>101600</xdr:colOff>
      <xdr:row>72</xdr:row>
      <xdr:rowOff>42481</xdr:rowOff>
    </xdr:to>
    <xdr:sp macro="" textlink="">
      <xdr:nvSpPr>
        <xdr:cNvPr id="195" name="楕円 194"/>
        <xdr:cNvSpPr/>
      </xdr:nvSpPr>
      <xdr:spPr>
        <a:xfrm>
          <a:off x="2857500" y="122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59008</xdr:rowOff>
    </xdr:from>
    <xdr:ext cx="534377" cy="259045"/>
    <xdr:sp macro="" textlink="">
      <xdr:nvSpPr>
        <xdr:cNvPr id="196" name="テキスト ボックス 195"/>
        <xdr:cNvSpPr txBox="1"/>
      </xdr:nvSpPr>
      <xdr:spPr>
        <a:xfrm>
          <a:off x="2641111" y="120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34836</xdr:rowOff>
    </xdr:from>
    <xdr:to>
      <xdr:col>10</xdr:col>
      <xdr:colOff>165100</xdr:colOff>
      <xdr:row>71</xdr:row>
      <xdr:rowOff>136436</xdr:rowOff>
    </xdr:to>
    <xdr:sp macro="" textlink="">
      <xdr:nvSpPr>
        <xdr:cNvPr id="197" name="楕円 196"/>
        <xdr:cNvSpPr/>
      </xdr:nvSpPr>
      <xdr:spPr>
        <a:xfrm>
          <a:off x="1968500" y="122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152963</xdr:rowOff>
    </xdr:from>
    <xdr:ext cx="534377" cy="259045"/>
    <xdr:sp macro="" textlink="">
      <xdr:nvSpPr>
        <xdr:cNvPr id="198" name="テキスト ボックス 197"/>
        <xdr:cNvSpPr txBox="1"/>
      </xdr:nvSpPr>
      <xdr:spPr>
        <a:xfrm>
          <a:off x="1752111" y="119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65354</xdr:rowOff>
    </xdr:from>
    <xdr:to>
      <xdr:col>6</xdr:col>
      <xdr:colOff>38100</xdr:colOff>
      <xdr:row>71</xdr:row>
      <xdr:rowOff>166954</xdr:rowOff>
    </xdr:to>
    <xdr:sp macro="" textlink="">
      <xdr:nvSpPr>
        <xdr:cNvPr id="199" name="楕円 198"/>
        <xdr:cNvSpPr/>
      </xdr:nvSpPr>
      <xdr:spPr>
        <a:xfrm>
          <a:off x="1079500" y="1223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12031</xdr:rowOff>
    </xdr:from>
    <xdr:ext cx="534377" cy="259045"/>
    <xdr:sp macro="" textlink="">
      <xdr:nvSpPr>
        <xdr:cNvPr id="200" name="テキスト ボックス 199"/>
        <xdr:cNvSpPr txBox="1"/>
      </xdr:nvSpPr>
      <xdr:spPr>
        <a:xfrm>
          <a:off x="863111" y="1201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34413</xdr:rowOff>
    </xdr:from>
    <xdr:to>
      <xdr:col>24</xdr:col>
      <xdr:colOff>63500</xdr:colOff>
      <xdr:row>98</xdr:row>
      <xdr:rowOff>75479</xdr:rowOff>
    </xdr:to>
    <xdr:cxnSp macro="">
      <xdr:nvCxnSpPr>
        <xdr:cNvPr id="232" name="直線コネクタ 231"/>
        <xdr:cNvCxnSpPr/>
      </xdr:nvCxnSpPr>
      <xdr:spPr>
        <a:xfrm flipV="1">
          <a:off x="3797300" y="16836513"/>
          <a:ext cx="838200" cy="4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75479</xdr:rowOff>
    </xdr:from>
    <xdr:to>
      <xdr:col>19</xdr:col>
      <xdr:colOff>177800</xdr:colOff>
      <xdr:row>98</xdr:row>
      <xdr:rowOff>94225</xdr:rowOff>
    </xdr:to>
    <xdr:cxnSp macro="">
      <xdr:nvCxnSpPr>
        <xdr:cNvPr id="235" name="直線コネクタ 234"/>
        <xdr:cNvCxnSpPr/>
      </xdr:nvCxnSpPr>
      <xdr:spPr>
        <a:xfrm flipV="1">
          <a:off x="2908300" y="1687757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94225</xdr:rowOff>
    </xdr:from>
    <xdr:to>
      <xdr:col>15</xdr:col>
      <xdr:colOff>50800</xdr:colOff>
      <xdr:row>98</xdr:row>
      <xdr:rowOff>109672</xdr:rowOff>
    </xdr:to>
    <xdr:cxnSp macro="">
      <xdr:nvCxnSpPr>
        <xdr:cNvPr id="238" name="直線コネクタ 237"/>
        <xdr:cNvCxnSpPr/>
      </xdr:nvCxnSpPr>
      <xdr:spPr>
        <a:xfrm flipV="1">
          <a:off x="2019300" y="16896325"/>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109672</xdr:rowOff>
    </xdr:from>
    <xdr:to>
      <xdr:col>10</xdr:col>
      <xdr:colOff>114300</xdr:colOff>
      <xdr:row>98</xdr:row>
      <xdr:rowOff>127895</xdr:rowOff>
    </xdr:to>
    <xdr:cxnSp macro="">
      <xdr:nvCxnSpPr>
        <xdr:cNvPr id="241" name="直線コネクタ 240"/>
        <xdr:cNvCxnSpPr/>
      </xdr:nvCxnSpPr>
      <xdr:spPr>
        <a:xfrm flipV="1">
          <a:off x="1130300" y="16911772"/>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155063</xdr:rowOff>
    </xdr:from>
    <xdr:to>
      <xdr:col>24</xdr:col>
      <xdr:colOff>114300</xdr:colOff>
      <xdr:row>98</xdr:row>
      <xdr:rowOff>85213</xdr:rowOff>
    </xdr:to>
    <xdr:sp macro="" textlink="">
      <xdr:nvSpPr>
        <xdr:cNvPr id="251" name="楕円 250"/>
        <xdr:cNvSpPr/>
      </xdr:nvSpPr>
      <xdr:spPr>
        <a:xfrm>
          <a:off x="4584700" y="167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133490</xdr:rowOff>
    </xdr:from>
    <xdr:ext cx="534377" cy="259045"/>
    <xdr:sp macro="" textlink="">
      <xdr:nvSpPr>
        <xdr:cNvPr id="252" name="扶助費該当値テキスト"/>
        <xdr:cNvSpPr txBox="1"/>
      </xdr:nvSpPr>
      <xdr:spPr>
        <a:xfrm>
          <a:off x="4686300" y="1676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24679</xdr:rowOff>
    </xdr:from>
    <xdr:to>
      <xdr:col>20</xdr:col>
      <xdr:colOff>38100</xdr:colOff>
      <xdr:row>98</xdr:row>
      <xdr:rowOff>126279</xdr:rowOff>
    </xdr:to>
    <xdr:sp macro="" textlink="">
      <xdr:nvSpPr>
        <xdr:cNvPr id="253" name="楕円 252"/>
        <xdr:cNvSpPr/>
      </xdr:nvSpPr>
      <xdr:spPr>
        <a:xfrm>
          <a:off x="3746500" y="168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117406</xdr:rowOff>
    </xdr:from>
    <xdr:ext cx="534377" cy="259045"/>
    <xdr:sp macro="" textlink="">
      <xdr:nvSpPr>
        <xdr:cNvPr id="254" name="テキスト ボックス 253"/>
        <xdr:cNvSpPr txBox="1"/>
      </xdr:nvSpPr>
      <xdr:spPr>
        <a:xfrm>
          <a:off x="3530111" y="169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43425</xdr:rowOff>
    </xdr:from>
    <xdr:to>
      <xdr:col>15</xdr:col>
      <xdr:colOff>101600</xdr:colOff>
      <xdr:row>98</xdr:row>
      <xdr:rowOff>145025</xdr:rowOff>
    </xdr:to>
    <xdr:sp macro="" textlink="">
      <xdr:nvSpPr>
        <xdr:cNvPr id="255" name="楕円 254"/>
        <xdr:cNvSpPr/>
      </xdr:nvSpPr>
      <xdr:spPr>
        <a:xfrm>
          <a:off x="2857500" y="168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136152</xdr:rowOff>
    </xdr:from>
    <xdr:ext cx="534377" cy="259045"/>
    <xdr:sp macro="" textlink="">
      <xdr:nvSpPr>
        <xdr:cNvPr id="256" name="テキスト ボックス 255"/>
        <xdr:cNvSpPr txBox="1"/>
      </xdr:nvSpPr>
      <xdr:spPr>
        <a:xfrm>
          <a:off x="2641111" y="1693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58872</xdr:rowOff>
    </xdr:from>
    <xdr:to>
      <xdr:col>10</xdr:col>
      <xdr:colOff>165100</xdr:colOff>
      <xdr:row>98</xdr:row>
      <xdr:rowOff>160472</xdr:rowOff>
    </xdr:to>
    <xdr:sp macro="" textlink="">
      <xdr:nvSpPr>
        <xdr:cNvPr id="257" name="楕円 256"/>
        <xdr:cNvSpPr/>
      </xdr:nvSpPr>
      <xdr:spPr>
        <a:xfrm>
          <a:off x="1968500" y="168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151599</xdr:rowOff>
    </xdr:from>
    <xdr:ext cx="534377" cy="259045"/>
    <xdr:sp macro="" textlink="">
      <xdr:nvSpPr>
        <xdr:cNvPr id="258" name="テキスト ボックス 257"/>
        <xdr:cNvSpPr txBox="1"/>
      </xdr:nvSpPr>
      <xdr:spPr>
        <a:xfrm>
          <a:off x="1752111" y="169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77095</xdr:rowOff>
    </xdr:from>
    <xdr:to>
      <xdr:col>6</xdr:col>
      <xdr:colOff>38100</xdr:colOff>
      <xdr:row>99</xdr:row>
      <xdr:rowOff>7245</xdr:rowOff>
    </xdr:to>
    <xdr:sp macro="" textlink="">
      <xdr:nvSpPr>
        <xdr:cNvPr id="259" name="楕円 258"/>
        <xdr:cNvSpPr/>
      </xdr:nvSpPr>
      <xdr:spPr>
        <a:xfrm>
          <a:off x="1079500" y="168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169822</xdr:rowOff>
    </xdr:from>
    <xdr:ext cx="534377" cy="259045"/>
    <xdr:sp macro="" textlink="">
      <xdr:nvSpPr>
        <xdr:cNvPr id="260" name="テキスト ボックス 259"/>
        <xdr:cNvSpPr txBox="1"/>
      </xdr:nvSpPr>
      <xdr:spPr>
        <a:xfrm>
          <a:off x="863111" y="1697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10356</xdr:rowOff>
    </xdr:from>
    <xdr:to>
      <xdr:col>55</xdr:col>
      <xdr:colOff>0</xdr:colOff>
      <xdr:row>35</xdr:row>
      <xdr:rowOff>49631</xdr:rowOff>
    </xdr:to>
    <xdr:cxnSp macro="">
      <xdr:nvCxnSpPr>
        <xdr:cNvPr id="291" name="直線コネクタ 290"/>
        <xdr:cNvCxnSpPr/>
      </xdr:nvCxnSpPr>
      <xdr:spPr>
        <a:xfrm flipV="1">
          <a:off x="9639300" y="6011106"/>
          <a:ext cx="838200" cy="3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49631</xdr:rowOff>
    </xdr:from>
    <xdr:to>
      <xdr:col>50</xdr:col>
      <xdr:colOff>114300</xdr:colOff>
      <xdr:row>35</xdr:row>
      <xdr:rowOff>85424</xdr:rowOff>
    </xdr:to>
    <xdr:cxnSp macro="">
      <xdr:nvCxnSpPr>
        <xdr:cNvPr id="294" name="直線コネクタ 293"/>
        <xdr:cNvCxnSpPr/>
      </xdr:nvCxnSpPr>
      <xdr:spPr>
        <a:xfrm flipV="1">
          <a:off x="8750300" y="6050381"/>
          <a:ext cx="889000" cy="3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54356</xdr:rowOff>
    </xdr:from>
    <xdr:to>
      <xdr:col>45</xdr:col>
      <xdr:colOff>177800</xdr:colOff>
      <xdr:row>35</xdr:row>
      <xdr:rowOff>85424</xdr:rowOff>
    </xdr:to>
    <xdr:cxnSp macro="">
      <xdr:nvCxnSpPr>
        <xdr:cNvPr id="297" name="直線コネクタ 296"/>
        <xdr:cNvCxnSpPr/>
      </xdr:nvCxnSpPr>
      <xdr:spPr>
        <a:xfrm>
          <a:off x="7861300" y="6055106"/>
          <a:ext cx="889000" cy="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33825</xdr:rowOff>
    </xdr:from>
    <xdr:to>
      <xdr:col>41</xdr:col>
      <xdr:colOff>50800</xdr:colOff>
      <xdr:row>35</xdr:row>
      <xdr:rowOff>54356</xdr:rowOff>
    </xdr:to>
    <xdr:cxnSp macro="">
      <xdr:nvCxnSpPr>
        <xdr:cNvPr id="300" name="直線コネクタ 299"/>
        <xdr:cNvCxnSpPr/>
      </xdr:nvCxnSpPr>
      <xdr:spPr>
        <a:xfrm>
          <a:off x="6972300" y="6034575"/>
          <a:ext cx="889000" cy="2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131006</xdr:rowOff>
    </xdr:from>
    <xdr:to>
      <xdr:col>55</xdr:col>
      <xdr:colOff>50800</xdr:colOff>
      <xdr:row>35</xdr:row>
      <xdr:rowOff>61156</xdr:rowOff>
    </xdr:to>
    <xdr:sp macro="" textlink="">
      <xdr:nvSpPr>
        <xdr:cNvPr id="310" name="楕円 309"/>
        <xdr:cNvSpPr/>
      </xdr:nvSpPr>
      <xdr:spPr>
        <a:xfrm>
          <a:off x="10426700" y="59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153883</xdr:rowOff>
    </xdr:from>
    <xdr:ext cx="534377" cy="259045"/>
    <xdr:sp macro="" textlink="">
      <xdr:nvSpPr>
        <xdr:cNvPr id="311" name="補助費等該当値テキスト"/>
        <xdr:cNvSpPr txBox="1"/>
      </xdr:nvSpPr>
      <xdr:spPr>
        <a:xfrm>
          <a:off x="10528300" y="58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170281</xdr:rowOff>
    </xdr:from>
    <xdr:to>
      <xdr:col>50</xdr:col>
      <xdr:colOff>165100</xdr:colOff>
      <xdr:row>35</xdr:row>
      <xdr:rowOff>100431</xdr:rowOff>
    </xdr:to>
    <xdr:sp macro="" textlink="">
      <xdr:nvSpPr>
        <xdr:cNvPr id="312" name="楕円 311"/>
        <xdr:cNvSpPr/>
      </xdr:nvSpPr>
      <xdr:spPr>
        <a:xfrm>
          <a:off x="9588500" y="5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116958</xdr:rowOff>
    </xdr:from>
    <xdr:ext cx="534377" cy="259045"/>
    <xdr:sp macro="" textlink="">
      <xdr:nvSpPr>
        <xdr:cNvPr id="313" name="テキスト ボックス 312"/>
        <xdr:cNvSpPr txBox="1"/>
      </xdr:nvSpPr>
      <xdr:spPr>
        <a:xfrm>
          <a:off x="9372111" y="57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34624</xdr:rowOff>
    </xdr:from>
    <xdr:to>
      <xdr:col>46</xdr:col>
      <xdr:colOff>38100</xdr:colOff>
      <xdr:row>35</xdr:row>
      <xdr:rowOff>136224</xdr:rowOff>
    </xdr:to>
    <xdr:sp macro="" textlink="">
      <xdr:nvSpPr>
        <xdr:cNvPr id="314" name="楕円 313"/>
        <xdr:cNvSpPr/>
      </xdr:nvSpPr>
      <xdr:spPr>
        <a:xfrm>
          <a:off x="8699500" y="60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152751</xdr:rowOff>
    </xdr:from>
    <xdr:ext cx="534377" cy="259045"/>
    <xdr:sp macro="" textlink="">
      <xdr:nvSpPr>
        <xdr:cNvPr id="315" name="テキスト ボックス 314"/>
        <xdr:cNvSpPr txBox="1"/>
      </xdr:nvSpPr>
      <xdr:spPr>
        <a:xfrm>
          <a:off x="8483111" y="5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3556</xdr:rowOff>
    </xdr:from>
    <xdr:to>
      <xdr:col>41</xdr:col>
      <xdr:colOff>101600</xdr:colOff>
      <xdr:row>35</xdr:row>
      <xdr:rowOff>105156</xdr:rowOff>
    </xdr:to>
    <xdr:sp macro="" textlink="">
      <xdr:nvSpPr>
        <xdr:cNvPr id="316" name="楕円 315"/>
        <xdr:cNvSpPr/>
      </xdr:nvSpPr>
      <xdr:spPr>
        <a:xfrm>
          <a:off x="7810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121683</xdr:rowOff>
    </xdr:from>
    <xdr:ext cx="534377" cy="259045"/>
    <xdr:sp macro="" textlink="">
      <xdr:nvSpPr>
        <xdr:cNvPr id="317" name="テキスト ボックス 316"/>
        <xdr:cNvSpPr txBox="1"/>
      </xdr:nvSpPr>
      <xdr:spPr>
        <a:xfrm>
          <a:off x="7594111" y="57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154475</xdr:rowOff>
    </xdr:from>
    <xdr:to>
      <xdr:col>36</xdr:col>
      <xdr:colOff>165100</xdr:colOff>
      <xdr:row>35</xdr:row>
      <xdr:rowOff>84625</xdr:rowOff>
    </xdr:to>
    <xdr:sp macro="" textlink="">
      <xdr:nvSpPr>
        <xdr:cNvPr id="318" name="楕円 317"/>
        <xdr:cNvSpPr/>
      </xdr:nvSpPr>
      <xdr:spPr>
        <a:xfrm>
          <a:off x="6921500" y="59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101152</xdr:rowOff>
    </xdr:from>
    <xdr:ext cx="534377" cy="259045"/>
    <xdr:sp macro="" textlink="">
      <xdr:nvSpPr>
        <xdr:cNvPr id="319" name="テキスト ボックス 318"/>
        <xdr:cNvSpPr txBox="1"/>
      </xdr:nvSpPr>
      <xdr:spPr>
        <a:xfrm>
          <a:off x="6705111" y="575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106210</xdr:rowOff>
    </xdr:from>
    <xdr:to>
      <xdr:col>55</xdr:col>
      <xdr:colOff>0</xdr:colOff>
      <xdr:row>57</xdr:row>
      <xdr:rowOff>112789</xdr:rowOff>
    </xdr:to>
    <xdr:cxnSp macro="">
      <xdr:nvCxnSpPr>
        <xdr:cNvPr id="346" name="直線コネクタ 345"/>
        <xdr:cNvCxnSpPr/>
      </xdr:nvCxnSpPr>
      <xdr:spPr>
        <a:xfrm flipV="1">
          <a:off x="9639300" y="9878860"/>
          <a:ext cx="8382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36130</xdr:rowOff>
    </xdr:from>
    <xdr:to>
      <xdr:col>50</xdr:col>
      <xdr:colOff>114300</xdr:colOff>
      <xdr:row>57</xdr:row>
      <xdr:rowOff>112789</xdr:rowOff>
    </xdr:to>
    <xdr:cxnSp macro="">
      <xdr:nvCxnSpPr>
        <xdr:cNvPr id="349" name="直線コネクタ 348"/>
        <xdr:cNvCxnSpPr/>
      </xdr:nvCxnSpPr>
      <xdr:spPr>
        <a:xfrm>
          <a:off x="8750300" y="9808780"/>
          <a:ext cx="889000" cy="7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36130</xdr:rowOff>
    </xdr:from>
    <xdr:to>
      <xdr:col>45</xdr:col>
      <xdr:colOff>177800</xdr:colOff>
      <xdr:row>57</xdr:row>
      <xdr:rowOff>93955</xdr:rowOff>
    </xdr:to>
    <xdr:cxnSp macro="">
      <xdr:nvCxnSpPr>
        <xdr:cNvPr id="352" name="直線コネクタ 351"/>
        <xdr:cNvCxnSpPr/>
      </xdr:nvCxnSpPr>
      <xdr:spPr>
        <a:xfrm flipV="1">
          <a:off x="7861300" y="9808780"/>
          <a:ext cx="889000" cy="5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93955</xdr:rowOff>
    </xdr:from>
    <xdr:to>
      <xdr:col>41</xdr:col>
      <xdr:colOff>50800</xdr:colOff>
      <xdr:row>58</xdr:row>
      <xdr:rowOff>35826</xdr:rowOff>
    </xdr:to>
    <xdr:cxnSp macro="">
      <xdr:nvCxnSpPr>
        <xdr:cNvPr id="355" name="直線コネクタ 354"/>
        <xdr:cNvCxnSpPr/>
      </xdr:nvCxnSpPr>
      <xdr:spPr>
        <a:xfrm flipV="1">
          <a:off x="6972300" y="9866605"/>
          <a:ext cx="889000" cy="1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55410</xdr:rowOff>
    </xdr:from>
    <xdr:to>
      <xdr:col>55</xdr:col>
      <xdr:colOff>50800</xdr:colOff>
      <xdr:row>57</xdr:row>
      <xdr:rowOff>157010</xdr:rowOff>
    </xdr:to>
    <xdr:sp macro="" textlink="">
      <xdr:nvSpPr>
        <xdr:cNvPr id="365" name="楕円 364"/>
        <xdr:cNvSpPr/>
      </xdr:nvSpPr>
      <xdr:spPr>
        <a:xfrm>
          <a:off x="10426700" y="98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78287</xdr:rowOff>
    </xdr:from>
    <xdr:ext cx="534377" cy="259045"/>
    <xdr:sp macro="" textlink="">
      <xdr:nvSpPr>
        <xdr:cNvPr id="366" name="普通建設事業費該当値テキスト"/>
        <xdr:cNvSpPr txBox="1"/>
      </xdr:nvSpPr>
      <xdr:spPr>
        <a:xfrm>
          <a:off x="10528300" y="96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61989</xdr:rowOff>
    </xdr:from>
    <xdr:to>
      <xdr:col>50</xdr:col>
      <xdr:colOff>165100</xdr:colOff>
      <xdr:row>57</xdr:row>
      <xdr:rowOff>163589</xdr:rowOff>
    </xdr:to>
    <xdr:sp macro="" textlink="">
      <xdr:nvSpPr>
        <xdr:cNvPr id="367" name="楕円 366"/>
        <xdr:cNvSpPr/>
      </xdr:nvSpPr>
      <xdr:spPr>
        <a:xfrm>
          <a:off x="9588500" y="98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8666</xdr:rowOff>
    </xdr:from>
    <xdr:ext cx="534377" cy="259045"/>
    <xdr:sp macro="" textlink="">
      <xdr:nvSpPr>
        <xdr:cNvPr id="368" name="テキスト ボックス 367"/>
        <xdr:cNvSpPr txBox="1"/>
      </xdr:nvSpPr>
      <xdr:spPr>
        <a:xfrm>
          <a:off x="9372111" y="96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156780</xdr:rowOff>
    </xdr:from>
    <xdr:to>
      <xdr:col>46</xdr:col>
      <xdr:colOff>38100</xdr:colOff>
      <xdr:row>57</xdr:row>
      <xdr:rowOff>86930</xdr:rowOff>
    </xdr:to>
    <xdr:sp macro="" textlink="">
      <xdr:nvSpPr>
        <xdr:cNvPr id="369" name="楕円 368"/>
        <xdr:cNvSpPr/>
      </xdr:nvSpPr>
      <xdr:spPr>
        <a:xfrm>
          <a:off x="8699500" y="97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103457</xdr:rowOff>
    </xdr:from>
    <xdr:ext cx="599010" cy="259045"/>
    <xdr:sp macro="" textlink="">
      <xdr:nvSpPr>
        <xdr:cNvPr id="370" name="テキスト ボックス 369"/>
        <xdr:cNvSpPr txBox="1"/>
      </xdr:nvSpPr>
      <xdr:spPr>
        <a:xfrm>
          <a:off x="8450795" y="953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43155</xdr:rowOff>
    </xdr:from>
    <xdr:to>
      <xdr:col>41</xdr:col>
      <xdr:colOff>101600</xdr:colOff>
      <xdr:row>57</xdr:row>
      <xdr:rowOff>144755</xdr:rowOff>
    </xdr:to>
    <xdr:sp macro="" textlink="">
      <xdr:nvSpPr>
        <xdr:cNvPr id="371" name="楕円 370"/>
        <xdr:cNvSpPr/>
      </xdr:nvSpPr>
      <xdr:spPr>
        <a:xfrm>
          <a:off x="7810500" y="98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161282</xdr:rowOff>
    </xdr:from>
    <xdr:ext cx="534377" cy="259045"/>
    <xdr:sp macro="" textlink="">
      <xdr:nvSpPr>
        <xdr:cNvPr id="372" name="テキスト ボックス 371"/>
        <xdr:cNvSpPr txBox="1"/>
      </xdr:nvSpPr>
      <xdr:spPr>
        <a:xfrm>
          <a:off x="7594111" y="95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156476</xdr:rowOff>
    </xdr:from>
    <xdr:to>
      <xdr:col>36</xdr:col>
      <xdr:colOff>165100</xdr:colOff>
      <xdr:row>58</xdr:row>
      <xdr:rowOff>86626</xdr:rowOff>
    </xdr:to>
    <xdr:sp macro="" textlink="">
      <xdr:nvSpPr>
        <xdr:cNvPr id="373" name="楕円 372"/>
        <xdr:cNvSpPr/>
      </xdr:nvSpPr>
      <xdr:spPr>
        <a:xfrm>
          <a:off x="6921500" y="99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77753</xdr:rowOff>
    </xdr:from>
    <xdr:ext cx="534377" cy="259045"/>
    <xdr:sp macro="" textlink="">
      <xdr:nvSpPr>
        <xdr:cNvPr id="374" name="テキスト ボックス 373"/>
        <xdr:cNvSpPr txBox="1"/>
      </xdr:nvSpPr>
      <xdr:spPr>
        <a:xfrm>
          <a:off x="6705111" y="100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130108</xdr:rowOff>
    </xdr:from>
    <xdr:to>
      <xdr:col>55</xdr:col>
      <xdr:colOff>0</xdr:colOff>
      <xdr:row>78</xdr:row>
      <xdr:rowOff>139700</xdr:rowOff>
    </xdr:to>
    <xdr:cxnSp macro="">
      <xdr:nvCxnSpPr>
        <xdr:cNvPr id="401" name="直線コネクタ 400"/>
        <xdr:cNvCxnSpPr/>
      </xdr:nvCxnSpPr>
      <xdr:spPr>
        <a:xfrm flipV="1">
          <a:off x="9639300" y="13503208"/>
          <a:ext cx="838200" cy="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4" name="直線コネクタ 403"/>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7" name="直線コネクタ 406"/>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0" name="直線コネクタ 409"/>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79308</xdr:rowOff>
    </xdr:from>
    <xdr:to>
      <xdr:col>55</xdr:col>
      <xdr:colOff>50800</xdr:colOff>
      <xdr:row>79</xdr:row>
      <xdr:rowOff>9458</xdr:rowOff>
    </xdr:to>
    <xdr:sp macro="" textlink="">
      <xdr:nvSpPr>
        <xdr:cNvPr id="420" name="楕円 419"/>
        <xdr:cNvSpPr/>
      </xdr:nvSpPr>
      <xdr:spPr>
        <a:xfrm>
          <a:off x="10426700" y="134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2" name="楕円 421"/>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3" name="テキスト ボックス 422"/>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4" name="楕円 423"/>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5" name="テキスト ボックス 424"/>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6" name="楕円 425"/>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7" name="テキスト ボックス 426"/>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8" name="楕円 427"/>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9" name="テキスト ボックス 428"/>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116528</xdr:rowOff>
    </xdr:from>
    <xdr:to>
      <xdr:col>55</xdr:col>
      <xdr:colOff>0</xdr:colOff>
      <xdr:row>97</xdr:row>
      <xdr:rowOff>21103</xdr:rowOff>
    </xdr:to>
    <xdr:cxnSp macro="">
      <xdr:nvCxnSpPr>
        <xdr:cNvPr id="458" name="直線コネクタ 457"/>
        <xdr:cNvCxnSpPr/>
      </xdr:nvCxnSpPr>
      <xdr:spPr>
        <a:xfrm>
          <a:off x="9639300" y="16404278"/>
          <a:ext cx="838200" cy="24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28204</xdr:rowOff>
    </xdr:from>
    <xdr:to>
      <xdr:col>50</xdr:col>
      <xdr:colOff>114300</xdr:colOff>
      <xdr:row>95</xdr:row>
      <xdr:rowOff>116528</xdr:rowOff>
    </xdr:to>
    <xdr:cxnSp macro="">
      <xdr:nvCxnSpPr>
        <xdr:cNvPr id="461" name="直線コネクタ 460"/>
        <xdr:cNvCxnSpPr/>
      </xdr:nvCxnSpPr>
      <xdr:spPr>
        <a:xfrm>
          <a:off x="8750300" y="16144504"/>
          <a:ext cx="889000" cy="25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28204</xdr:rowOff>
    </xdr:from>
    <xdr:to>
      <xdr:col>45</xdr:col>
      <xdr:colOff>177800</xdr:colOff>
      <xdr:row>95</xdr:row>
      <xdr:rowOff>71455</xdr:rowOff>
    </xdr:to>
    <xdr:cxnSp macro="">
      <xdr:nvCxnSpPr>
        <xdr:cNvPr id="464" name="直線コネクタ 463"/>
        <xdr:cNvCxnSpPr/>
      </xdr:nvCxnSpPr>
      <xdr:spPr>
        <a:xfrm flipV="1">
          <a:off x="7861300" y="16144504"/>
          <a:ext cx="889000" cy="2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71455</xdr:rowOff>
    </xdr:from>
    <xdr:to>
      <xdr:col>41</xdr:col>
      <xdr:colOff>50800</xdr:colOff>
      <xdr:row>97</xdr:row>
      <xdr:rowOff>88494</xdr:rowOff>
    </xdr:to>
    <xdr:cxnSp macro="">
      <xdr:nvCxnSpPr>
        <xdr:cNvPr id="467" name="直線コネクタ 466"/>
        <xdr:cNvCxnSpPr/>
      </xdr:nvCxnSpPr>
      <xdr:spPr>
        <a:xfrm flipV="1">
          <a:off x="6972300" y="16359205"/>
          <a:ext cx="889000" cy="3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141753</xdr:rowOff>
    </xdr:from>
    <xdr:to>
      <xdr:col>55</xdr:col>
      <xdr:colOff>50800</xdr:colOff>
      <xdr:row>97</xdr:row>
      <xdr:rowOff>71903</xdr:rowOff>
    </xdr:to>
    <xdr:sp macro="" textlink="">
      <xdr:nvSpPr>
        <xdr:cNvPr id="477" name="楕円 476"/>
        <xdr:cNvSpPr/>
      </xdr:nvSpPr>
      <xdr:spPr>
        <a:xfrm>
          <a:off x="10426700" y="166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164630</xdr:rowOff>
    </xdr:from>
    <xdr:ext cx="534377" cy="259045"/>
    <xdr:sp macro="" textlink="">
      <xdr:nvSpPr>
        <xdr:cNvPr id="478" name="普通建設事業費 （ うち更新整備　）該当値テキスト"/>
        <xdr:cNvSpPr txBox="1"/>
      </xdr:nvSpPr>
      <xdr:spPr>
        <a:xfrm>
          <a:off x="10528300" y="164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65728</xdr:rowOff>
    </xdr:from>
    <xdr:to>
      <xdr:col>50</xdr:col>
      <xdr:colOff>165100</xdr:colOff>
      <xdr:row>95</xdr:row>
      <xdr:rowOff>167328</xdr:rowOff>
    </xdr:to>
    <xdr:sp macro="" textlink="">
      <xdr:nvSpPr>
        <xdr:cNvPr id="479" name="楕円 478"/>
        <xdr:cNvSpPr/>
      </xdr:nvSpPr>
      <xdr:spPr>
        <a:xfrm>
          <a:off x="9588500" y="1635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12405</xdr:rowOff>
    </xdr:from>
    <xdr:ext cx="534377" cy="259045"/>
    <xdr:sp macro="" textlink="">
      <xdr:nvSpPr>
        <xdr:cNvPr id="480" name="テキスト ボックス 479"/>
        <xdr:cNvSpPr txBox="1"/>
      </xdr:nvSpPr>
      <xdr:spPr>
        <a:xfrm>
          <a:off x="9372111" y="161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148854</xdr:rowOff>
    </xdr:from>
    <xdr:to>
      <xdr:col>46</xdr:col>
      <xdr:colOff>38100</xdr:colOff>
      <xdr:row>94</xdr:row>
      <xdr:rowOff>79004</xdr:rowOff>
    </xdr:to>
    <xdr:sp macro="" textlink="">
      <xdr:nvSpPr>
        <xdr:cNvPr id="481" name="楕円 480"/>
        <xdr:cNvSpPr/>
      </xdr:nvSpPr>
      <xdr:spPr>
        <a:xfrm>
          <a:off x="8699500" y="1609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95531</xdr:rowOff>
    </xdr:from>
    <xdr:ext cx="599010" cy="259045"/>
    <xdr:sp macro="" textlink="">
      <xdr:nvSpPr>
        <xdr:cNvPr id="482" name="テキスト ボックス 481"/>
        <xdr:cNvSpPr txBox="1"/>
      </xdr:nvSpPr>
      <xdr:spPr>
        <a:xfrm>
          <a:off x="8450795" y="1586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20655</xdr:rowOff>
    </xdr:from>
    <xdr:to>
      <xdr:col>41</xdr:col>
      <xdr:colOff>101600</xdr:colOff>
      <xdr:row>95</xdr:row>
      <xdr:rowOff>122255</xdr:rowOff>
    </xdr:to>
    <xdr:sp macro="" textlink="">
      <xdr:nvSpPr>
        <xdr:cNvPr id="483" name="楕円 482"/>
        <xdr:cNvSpPr/>
      </xdr:nvSpPr>
      <xdr:spPr>
        <a:xfrm>
          <a:off x="7810500" y="163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138782</xdr:rowOff>
    </xdr:from>
    <xdr:ext cx="534377" cy="259045"/>
    <xdr:sp macro="" textlink="">
      <xdr:nvSpPr>
        <xdr:cNvPr id="484" name="テキスト ボックス 483"/>
        <xdr:cNvSpPr txBox="1"/>
      </xdr:nvSpPr>
      <xdr:spPr>
        <a:xfrm>
          <a:off x="7594111" y="1608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37694</xdr:rowOff>
    </xdr:from>
    <xdr:to>
      <xdr:col>36</xdr:col>
      <xdr:colOff>165100</xdr:colOff>
      <xdr:row>97</xdr:row>
      <xdr:rowOff>139294</xdr:rowOff>
    </xdr:to>
    <xdr:sp macro="" textlink="">
      <xdr:nvSpPr>
        <xdr:cNvPr id="485" name="楕円 484"/>
        <xdr:cNvSpPr/>
      </xdr:nvSpPr>
      <xdr:spPr>
        <a:xfrm>
          <a:off x="6921500" y="166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155821</xdr:rowOff>
    </xdr:from>
    <xdr:ext cx="534377" cy="259045"/>
    <xdr:sp macro="" textlink="">
      <xdr:nvSpPr>
        <xdr:cNvPr id="486" name="テキスト ボックス 485"/>
        <xdr:cNvSpPr txBox="1"/>
      </xdr:nvSpPr>
      <xdr:spPr>
        <a:xfrm>
          <a:off x="6705111" y="164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41181</xdr:rowOff>
    </xdr:from>
    <xdr:to>
      <xdr:col>76</xdr:col>
      <xdr:colOff>114300</xdr:colOff>
      <xdr:row>39</xdr:row>
      <xdr:rowOff>44450</xdr:rowOff>
    </xdr:to>
    <xdr:cxnSp macro="">
      <xdr:nvCxnSpPr>
        <xdr:cNvPr id="521" name="直線コネクタ 520"/>
        <xdr:cNvCxnSpPr/>
      </xdr:nvCxnSpPr>
      <xdr:spPr>
        <a:xfrm>
          <a:off x="13703300" y="6727731"/>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37344</xdr:rowOff>
    </xdr:from>
    <xdr:to>
      <xdr:col>71</xdr:col>
      <xdr:colOff>177800</xdr:colOff>
      <xdr:row>39</xdr:row>
      <xdr:rowOff>41181</xdr:rowOff>
    </xdr:to>
    <xdr:cxnSp macro="">
      <xdr:nvCxnSpPr>
        <xdr:cNvPr id="524" name="直線コネクタ 523"/>
        <xdr:cNvCxnSpPr/>
      </xdr:nvCxnSpPr>
      <xdr:spPr>
        <a:xfrm>
          <a:off x="12814300" y="6723894"/>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161831</xdr:rowOff>
    </xdr:from>
    <xdr:to>
      <xdr:col>72</xdr:col>
      <xdr:colOff>38100</xdr:colOff>
      <xdr:row>39</xdr:row>
      <xdr:rowOff>91981</xdr:rowOff>
    </xdr:to>
    <xdr:sp macro="" textlink="">
      <xdr:nvSpPr>
        <xdr:cNvPr id="540" name="楕円 539"/>
        <xdr:cNvSpPr/>
      </xdr:nvSpPr>
      <xdr:spPr>
        <a:xfrm>
          <a:off x="13652500" y="66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83108</xdr:rowOff>
    </xdr:from>
    <xdr:ext cx="378565" cy="259045"/>
    <xdr:sp macro="" textlink="">
      <xdr:nvSpPr>
        <xdr:cNvPr id="541" name="テキスト ボックス 540"/>
        <xdr:cNvSpPr txBox="1"/>
      </xdr:nvSpPr>
      <xdr:spPr>
        <a:xfrm>
          <a:off x="13514017" y="676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157994</xdr:rowOff>
    </xdr:from>
    <xdr:to>
      <xdr:col>67</xdr:col>
      <xdr:colOff>101600</xdr:colOff>
      <xdr:row>39</xdr:row>
      <xdr:rowOff>88144</xdr:rowOff>
    </xdr:to>
    <xdr:sp macro="" textlink="">
      <xdr:nvSpPr>
        <xdr:cNvPr id="542" name="楕円 541"/>
        <xdr:cNvSpPr/>
      </xdr:nvSpPr>
      <xdr:spPr>
        <a:xfrm>
          <a:off x="12763500" y="66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104671</xdr:rowOff>
    </xdr:from>
    <xdr:ext cx="469744" cy="259045"/>
    <xdr:sp macro="" textlink="">
      <xdr:nvSpPr>
        <xdr:cNvPr id="543" name="テキスト ボックス 542"/>
        <xdr:cNvSpPr txBox="1"/>
      </xdr:nvSpPr>
      <xdr:spPr>
        <a:xfrm>
          <a:off x="12579428" y="644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33642</xdr:rowOff>
    </xdr:from>
    <xdr:to>
      <xdr:col>85</xdr:col>
      <xdr:colOff>127000</xdr:colOff>
      <xdr:row>75</xdr:row>
      <xdr:rowOff>73089</xdr:rowOff>
    </xdr:to>
    <xdr:cxnSp macro="">
      <xdr:nvCxnSpPr>
        <xdr:cNvPr id="621" name="直線コネクタ 620"/>
        <xdr:cNvCxnSpPr/>
      </xdr:nvCxnSpPr>
      <xdr:spPr>
        <a:xfrm>
          <a:off x="15481300" y="12892392"/>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33642</xdr:rowOff>
    </xdr:from>
    <xdr:to>
      <xdr:col>81</xdr:col>
      <xdr:colOff>50800</xdr:colOff>
      <xdr:row>75</xdr:row>
      <xdr:rowOff>39180</xdr:rowOff>
    </xdr:to>
    <xdr:cxnSp macro="">
      <xdr:nvCxnSpPr>
        <xdr:cNvPr id="624" name="直線コネクタ 623"/>
        <xdr:cNvCxnSpPr/>
      </xdr:nvCxnSpPr>
      <xdr:spPr>
        <a:xfrm flipV="1">
          <a:off x="14592300" y="12892392"/>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28740</xdr:rowOff>
    </xdr:from>
    <xdr:to>
      <xdr:col>76</xdr:col>
      <xdr:colOff>114300</xdr:colOff>
      <xdr:row>75</xdr:row>
      <xdr:rowOff>39180</xdr:rowOff>
    </xdr:to>
    <xdr:cxnSp macro="">
      <xdr:nvCxnSpPr>
        <xdr:cNvPr id="627" name="直線コネクタ 626"/>
        <xdr:cNvCxnSpPr/>
      </xdr:nvCxnSpPr>
      <xdr:spPr>
        <a:xfrm>
          <a:off x="13703300" y="1288749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166815</xdr:rowOff>
    </xdr:from>
    <xdr:to>
      <xdr:col>71</xdr:col>
      <xdr:colOff>177800</xdr:colOff>
      <xdr:row>75</xdr:row>
      <xdr:rowOff>28740</xdr:rowOff>
    </xdr:to>
    <xdr:cxnSp macro="">
      <xdr:nvCxnSpPr>
        <xdr:cNvPr id="630" name="直線コネクタ 629"/>
        <xdr:cNvCxnSpPr/>
      </xdr:nvCxnSpPr>
      <xdr:spPr>
        <a:xfrm>
          <a:off x="12814300" y="12854115"/>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22289</xdr:rowOff>
    </xdr:from>
    <xdr:to>
      <xdr:col>85</xdr:col>
      <xdr:colOff>177800</xdr:colOff>
      <xdr:row>75</xdr:row>
      <xdr:rowOff>123889</xdr:rowOff>
    </xdr:to>
    <xdr:sp macro="" textlink="">
      <xdr:nvSpPr>
        <xdr:cNvPr id="640" name="楕円 639"/>
        <xdr:cNvSpPr/>
      </xdr:nvSpPr>
      <xdr:spPr>
        <a:xfrm>
          <a:off x="16268700" y="128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45166</xdr:rowOff>
    </xdr:from>
    <xdr:ext cx="534377" cy="259045"/>
    <xdr:sp macro="" textlink="">
      <xdr:nvSpPr>
        <xdr:cNvPr id="641" name="公債費該当値テキスト"/>
        <xdr:cNvSpPr txBox="1"/>
      </xdr:nvSpPr>
      <xdr:spPr>
        <a:xfrm>
          <a:off x="16370300" y="127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154292</xdr:rowOff>
    </xdr:from>
    <xdr:to>
      <xdr:col>81</xdr:col>
      <xdr:colOff>101600</xdr:colOff>
      <xdr:row>75</xdr:row>
      <xdr:rowOff>84442</xdr:rowOff>
    </xdr:to>
    <xdr:sp macro="" textlink="">
      <xdr:nvSpPr>
        <xdr:cNvPr id="642" name="楕円 641"/>
        <xdr:cNvSpPr/>
      </xdr:nvSpPr>
      <xdr:spPr>
        <a:xfrm>
          <a:off x="15430500" y="128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100969</xdr:rowOff>
    </xdr:from>
    <xdr:ext cx="534377" cy="259045"/>
    <xdr:sp macro="" textlink="">
      <xdr:nvSpPr>
        <xdr:cNvPr id="643" name="テキスト ボックス 642"/>
        <xdr:cNvSpPr txBox="1"/>
      </xdr:nvSpPr>
      <xdr:spPr>
        <a:xfrm>
          <a:off x="15214111" y="126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159830</xdr:rowOff>
    </xdr:from>
    <xdr:to>
      <xdr:col>76</xdr:col>
      <xdr:colOff>165100</xdr:colOff>
      <xdr:row>75</xdr:row>
      <xdr:rowOff>89980</xdr:rowOff>
    </xdr:to>
    <xdr:sp macro="" textlink="">
      <xdr:nvSpPr>
        <xdr:cNvPr id="644" name="楕円 643"/>
        <xdr:cNvSpPr/>
      </xdr:nvSpPr>
      <xdr:spPr>
        <a:xfrm>
          <a:off x="14541500" y="128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106507</xdr:rowOff>
    </xdr:from>
    <xdr:ext cx="534377" cy="259045"/>
    <xdr:sp macro="" textlink="">
      <xdr:nvSpPr>
        <xdr:cNvPr id="645" name="テキスト ボックス 644"/>
        <xdr:cNvSpPr txBox="1"/>
      </xdr:nvSpPr>
      <xdr:spPr>
        <a:xfrm>
          <a:off x="14325111" y="1262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149390</xdr:rowOff>
    </xdr:from>
    <xdr:to>
      <xdr:col>72</xdr:col>
      <xdr:colOff>38100</xdr:colOff>
      <xdr:row>75</xdr:row>
      <xdr:rowOff>79540</xdr:rowOff>
    </xdr:to>
    <xdr:sp macro="" textlink="">
      <xdr:nvSpPr>
        <xdr:cNvPr id="646" name="楕円 645"/>
        <xdr:cNvSpPr/>
      </xdr:nvSpPr>
      <xdr:spPr>
        <a:xfrm>
          <a:off x="13652500" y="128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96067</xdr:rowOff>
    </xdr:from>
    <xdr:ext cx="534377" cy="259045"/>
    <xdr:sp macro="" textlink="">
      <xdr:nvSpPr>
        <xdr:cNvPr id="647" name="テキスト ボックス 646"/>
        <xdr:cNvSpPr txBox="1"/>
      </xdr:nvSpPr>
      <xdr:spPr>
        <a:xfrm>
          <a:off x="13436111" y="126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116015</xdr:rowOff>
    </xdr:from>
    <xdr:to>
      <xdr:col>67</xdr:col>
      <xdr:colOff>101600</xdr:colOff>
      <xdr:row>75</xdr:row>
      <xdr:rowOff>46165</xdr:rowOff>
    </xdr:to>
    <xdr:sp macro="" textlink="">
      <xdr:nvSpPr>
        <xdr:cNvPr id="648" name="楕円 647"/>
        <xdr:cNvSpPr/>
      </xdr:nvSpPr>
      <xdr:spPr>
        <a:xfrm>
          <a:off x="12763500" y="128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62692</xdr:rowOff>
    </xdr:from>
    <xdr:ext cx="534377" cy="259045"/>
    <xdr:sp macro="" textlink="">
      <xdr:nvSpPr>
        <xdr:cNvPr id="649" name="テキスト ボックス 648"/>
        <xdr:cNvSpPr txBox="1"/>
      </xdr:nvSpPr>
      <xdr:spPr>
        <a:xfrm>
          <a:off x="12547111" y="1257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65697</xdr:rowOff>
    </xdr:from>
    <xdr:to>
      <xdr:col>85</xdr:col>
      <xdr:colOff>127000</xdr:colOff>
      <xdr:row>97</xdr:row>
      <xdr:rowOff>69114</xdr:rowOff>
    </xdr:to>
    <xdr:cxnSp macro="">
      <xdr:nvCxnSpPr>
        <xdr:cNvPr id="678" name="直線コネクタ 677"/>
        <xdr:cNvCxnSpPr/>
      </xdr:nvCxnSpPr>
      <xdr:spPr>
        <a:xfrm>
          <a:off x="15481300" y="16696347"/>
          <a:ext cx="8382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65697</xdr:rowOff>
    </xdr:from>
    <xdr:to>
      <xdr:col>81</xdr:col>
      <xdr:colOff>50800</xdr:colOff>
      <xdr:row>97</xdr:row>
      <xdr:rowOff>107708</xdr:rowOff>
    </xdr:to>
    <xdr:cxnSp macro="">
      <xdr:nvCxnSpPr>
        <xdr:cNvPr id="681" name="直線コネクタ 680"/>
        <xdr:cNvCxnSpPr/>
      </xdr:nvCxnSpPr>
      <xdr:spPr>
        <a:xfrm flipV="1">
          <a:off x="14592300" y="16696347"/>
          <a:ext cx="8890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153264</xdr:rowOff>
    </xdr:from>
    <xdr:to>
      <xdr:col>76</xdr:col>
      <xdr:colOff>114300</xdr:colOff>
      <xdr:row>97</xdr:row>
      <xdr:rowOff>107708</xdr:rowOff>
    </xdr:to>
    <xdr:cxnSp macro="">
      <xdr:nvCxnSpPr>
        <xdr:cNvPr id="684" name="直線コネクタ 683"/>
        <xdr:cNvCxnSpPr/>
      </xdr:nvCxnSpPr>
      <xdr:spPr>
        <a:xfrm>
          <a:off x="13703300" y="16612464"/>
          <a:ext cx="889000" cy="1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145759</xdr:rowOff>
    </xdr:from>
    <xdr:to>
      <xdr:col>71</xdr:col>
      <xdr:colOff>177800</xdr:colOff>
      <xdr:row>96</xdr:row>
      <xdr:rowOff>153264</xdr:rowOff>
    </xdr:to>
    <xdr:cxnSp macro="">
      <xdr:nvCxnSpPr>
        <xdr:cNvPr id="687" name="直線コネクタ 686"/>
        <xdr:cNvCxnSpPr/>
      </xdr:nvCxnSpPr>
      <xdr:spPr>
        <a:xfrm>
          <a:off x="12814300" y="16604959"/>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18314</xdr:rowOff>
    </xdr:from>
    <xdr:to>
      <xdr:col>85</xdr:col>
      <xdr:colOff>177800</xdr:colOff>
      <xdr:row>97</xdr:row>
      <xdr:rowOff>119914</xdr:rowOff>
    </xdr:to>
    <xdr:sp macro="" textlink="">
      <xdr:nvSpPr>
        <xdr:cNvPr id="697" name="楕円 696"/>
        <xdr:cNvSpPr/>
      </xdr:nvSpPr>
      <xdr:spPr>
        <a:xfrm>
          <a:off x="16268700" y="166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41191</xdr:rowOff>
    </xdr:from>
    <xdr:ext cx="534377" cy="259045"/>
    <xdr:sp macro="" textlink="">
      <xdr:nvSpPr>
        <xdr:cNvPr id="698" name="積立金該当値テキスト"/>
        <xdr:cNvSpPr txBox="1"/>
      </xdr:nvSpPr>
      <xdr:spPr>
        <a:xfrm>
          <a:off x="16370300" y="165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14897</xdr:rowOff>
    </xdr:from>
    <xdr:to>
      <xdr:col>81</xdr:col>
      <xdr:colOff>101600</xdr:colOff>
      <xdr:row>97</xdr:row>
      <xdr:rowOff>116497</xdr:rowOff>
    </xdr:to>
    <xdr:sp macro="" textlink="">
      <xdr:nvSpPr>
        <xdr:cNvPr id="699" name="楕円 698"/>
        <xdr:cNvSpPr/>
      </xdr:nvSpPr>
      <xdr:spPr>
        <a:xfrm>
          <a:off x="15430500" y="166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133024</xdr:rowOff>
    </xdr:from>
    <xdr:ext cx="534377" cy="259045"/>
    <xdr:sp macro="" textlink="">
      <xdr:nvSpPr>
        <xdr:cNvPr id="700" name="テキスト ボックス 699"/>
        <xdr:cNvSpPr txBox="1"/>
      </xdr:nvSpPr>
      <xdr:spPr>
        <a:xfrm>
          <a:off x="15214111" y="164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56908</xdr:rowOff>
    </xdr:from>
    <xdr:to>
      <xdr:col>76</xdr:col>
      <xdr:colOff>165100</xdr:colOff>
      <xdr:row>97</xdr:row>
      <xdr:rowOff>158508</xdr:rowOff>
    </xdr:to>
    <xdr:sp macro="" textlink="">
      <xdr:nvSpPr>
        <xdr:cNvPr id="701" name="楕円 700"/>
        <xdr:cNvSpPr/>
      </xdr:nvSpPr>
      <xdr:spPr>
        <a:xfrm>
          <a:off x="14541500" y="166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3585</xdr:rowOff>
    </xdr:from>
    <xdr:ext cx="534377" cy="259045"/>
    <xdr:sp macro="" textlink="">
      <xdr:nvSpPr>
        <xdr:cNvPr id="702" name="テキスト ボックス 701"/>
        <xdr:cNvSpPr txBox="1"/>
      </xdr:nvSpPr>
      <xdr:spPr>
        <a:xfrm>
          <a:off x="14325111" y="164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102464</xdr:rowOff>
    </xdr:from>
    <xdr:to>
      <xdr:col>72</xdr:col>
      <xdr:colOff>38100</xdr:colOff>
      <xdr:row>97</xdr:row>
      <xdr:rowOff>32614</xdr:rowOff>
    </xdr:to>
    <xdr:sp macro="" textlink="">
      <xdr:nvSpPr>
        <xdr:cNvPr id="703" name="楕円 702"/>
        <xdr:cNvSpPr/>
      </xdr:nvSpPr>
      <xdr:spPr>
        <a:xfrm>
          <a:off x="13652500" y="165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49141</xdr:rowOff>
    </xdr:from>
    <xdr:ext cx="534377" cy="259045"/>
    <xdr:sp macro="" textlink="">
      <xdr:nvSpPr>
        <xdr:cNvPr id="704" name="テキスト ボックス 703"/>
        <xdr:cNvSpPr txBox="1"/>
      </xdr:nvSpPr>
      <xdr:spPr>
        <a:xfrm>
          <a:off x="13436111" y="163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94959</xdr:rowOff>
    </xdr:from>
    <xdr:to>
      <xdr:col>67</xdr:col>
      <xdr:colOff>101600</xdr:colOff>
      <xdr:row>97</xdr:row>
      <xdr:rowOff>25109</xdr:rowOff>
    </xdr:to>
    <xdr:sp macro="" textlink="">
      <xdr:nvSpPr>
        <xdr:cNvPr id="705" name="楕円 704"/>
        <xdr:cNvSpPr/>
      </xdr:nvSpPr>
      <xdr:spPr>
        <a:xfrm>
          <a:off x="12763500" y="165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41636</xdr:rowOff>
    </xdr:from>
    <xdr:ext cx="534377" cy="259045"/>
    <xdr:sp macro="" textlink="">
      <xdr:nvSpPr>
        <xdr:cNvPr id="706" name="テキスト ボックス 705"/>
        <xdr:cNvSpPr txBox="1"/>
      </xdr:nvSpPr>
      <xdr:spPr>
        <a:xfrm>
          <a:off x="12547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70720</xdr:rowOff>
    </xdr:from>
    <xdr:to>
      <xdr:col>116</xdr:col>
      <xdr:colOff>63500</xdr:colOff>
      <xdr:row>35</xdr:row>
      <xdr:rowOff>127070</xdr:rowOff>
    </xdr:to>
    <xdr:cxnSp macro="">
      <xdr:nvCxnSpPr>
        <xdr:cNvPr id="731" name="直線コネクタ 730"/>
        <xdr:cNvCxnSpPr/>
      </xdr:nvCxnSpPr>
      <xdr:spPr>
        <a:xfrm flipV="1">
          <a:off x="21323300" y="6071470"/>
          <a:ext cx="8382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127070</xdr:rowOff>
    </xdr:from>
    <xdr:to>
      <xdr:col>111</xdr:col>
      <xdr:colOff>177800</xdr:colOff>
      <xdr:row>35</xdr:row>
      <xdr:rowOff>157588</xdr:rowOff>
    </xdr:to>
    <xdr:cxnSp macro="">
      <xdr:nvCxnSpPr>
        <xdr:cNvPr id="734" name="直線コネクタ 733"/>
        <xdr:cNvCxnSpPr/>
      </xdr:nvCxnSpPr>
      <xdr:spPr>
        <a:xfrm flipV="1">
          <a:off x="20434300" y="6127820"/>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157588</xdr:rowOff>
    </xdr:from>
    <xdr:to>
      <xdr:col>107</xdr:col>
      <xdr:colOff>50800</xdr:colOff>
      <xdr:row>36</xdr:row>
      <xdr:rowOff>20771</xdr:rowOff>
    </xdr:to>
    <xdr:cxnSp macro="">
      <xdr:nvCxnSpPr>
        <xdr:cNvPr id="737" name="直線コネクタ 736"/>
        <xdr:cNvCxnSpPr/>
      </xdr:nvCxnSpPr>
      <xdr:spPr>
        <a:xfrm flipV="1">
          <a:off x="19545300" y="6158338"/>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39" name="テキスト ボックス 738"/>
        <xdr:cNvSpPr txBox="1"/>
      </xdr:nvSpPr>
      <xdr:spPr>
        <a:xfrm>
          <a:off x="20199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20771</xdr:rowOff>
    </xdr:from>
    <xdr:to>
      <xdr:col>102</xdr:col>
      <xdr:colOff>114300</xdr:colOff>
      <xdr:row>36</xdr:row>
      <xdr:rowOff>44317</xdr:rowOff>
    </xdr:to>
    <xdr:cxnSp macro="">
      <xdr:nvCxnSpPr>
        <xdr:cNvPr id="740" name="直線コネクタ 739"/>
        <xdr:cNvCxnSpPr/>
      </xdr:nvCxnSpPr>
      <xdr:spPr>
        <a:xfrm flipV="1">
          <a:off x="18656300" y="619297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17549</xdr:rowOff>
    </xdr:from>
    <xdr:ext cx="378565" cy="259045"/>
    <xdr:sp macro="" textlink="">
      <xdr:nvSpPr>
        <xdr:cNvPr id="742" name="テキスト ボックス 741"/>
        <xdr:cNvSpPr txBox="1"/>
      </xdr:nvSpPr>
      <xdr:spPr>
        <a:xfrm>
          <a:off x="19356017" y="653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32237</xdr:rowOff>
    </xdr:from>
    <xdr:ext cx="378565" cy="259045"/>
    <xdr:sp macro="" textlink="">
      <xdr:nvSpPr>
        <xdr:cNvPr id="744" name="テキスト ボックス 743"/>
        <xdr:cNvSpPr txBox="1"/>
      </xdr:nvSpPr>
      <xdr:spPr>
        <a:xfrm>
          <a:off x="18467017" y="6547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19920</xdr:rowOff>
    </xdr:from>
    <xdr:to>
      <xdr:col>116</xdr:col>
      <xdr:colOff>114300</xdr:colOff>
      <xdr:row>35</xdr:row>
      <xdr:rowOff>121520</xdr:rowOff>
    </xdr:to>
    <xdr:sp macro="" textlink="">
      <xdr:nvSpPr>
        <xdr:cNvPr id="750" name="楕円 749"/>
        <xdr:cNvSpPr/>
      </xdr:nvSpPr>
      <xdr:spPr>
        <a:xfrm>
          <a:off x="22110700" y="602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42797</xdr:rowOff>
    </xdr:from>
    <xdr:ext cx="469744" cy="259045"/>
    <xdr:sp macro="" textlink="">
      <xdr:nvSpPr>
        <xdr:cNvPr id="751" name="投資及び出資金該当値テキスト"/>
        <xdr:cNvSpPr txBox="1"/>
      </xdr:nvSpPr>
      <xdr:spPr>
        <a:xfrm>
          <a:off x="22212300" y="587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76270</xdr:rowOff>
    </xdr:from>
    <xdr:to>
      <xdr:col>112</xdr:col>
      <xdr:colOff>38100</xdr:colOff>
      <xdr:row>36</xdr:row>
      <xdr:rowOff>6420</xdr:rowOff>
    </xdr:to>
    <xdr:sp macro="" textlink="">
      <xdr:nvSpPr>
        <xdr:cNvPr id="752" name="楕円 751"/>
        <xdr:cNvSpPr/>
      </xdr:nvSpPr>
      <xdr:spPr>
        <a:xfrm>
          <a:off x="21272500" y="60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22947</xdr:rowOff>
    </xdr:from>
    <xdr:ext cx="469744" cy="259045"/>
    <xdr:sp macro="" textlink="">
      <xdr:nvSpPr>
        <xdr:cNvPr id="753" name="テキスト ボックス 752"/>
        <xdr:cNvSpPr txBox="1"/>
      </xdr:nvSpPr>
      <xdr:spPr>
        <a:xfrm>
          <a:off x="21088428" y="585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106788</xdr:rowOff>
    </xdr:from>
    <xdr:to>
      <xdr:col>107</xdr:col>
      <xdr:colOff>101600</xdr:colOff>
      <xdr:row>36</xdr:row>
      <xdr:rowOff>36938</xdr:rowOff>
    </xdr:to>
    <xdr:sp macro="" textlink="">
      <xdr:nvSpPr>
        <xdr:cNvPr id="754" name="楕円 753"/>
        <xdr:cNvSpPr/>
      </xdr:nvSpPr>
      <xdr:spPr>
        <a:xfrm>
          <a:off x="20383500" y="61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53465</xdr:rowOff>
    </xdr:from>
    <xdr:ext cx="469744" cy="259045"/>
    <xdr:sp macro="" textlink="">
      <xdr:nvSpPr>
        <xdr:cNvPr id="755" name="テキスト ボックス 754"/>
        <xdr:cNvSpPr txBox="1"/>
      </xdr:nvSpPr>
      <xdr:spPr>
        <a:xfrm>
          <a:off x="20199428" y="588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141421</xdr:rowOff>
    </xdr:from>
    <xdr:to>
      <xdr:col>102</xdr:col>
      <xdr:colOff>165100</xdr:colOff>
      <xdr:row>36</xdr:row>
      <xdr:rowOff>71571</xdr:rowOff>
    </xdr:to>
    <xdr:sp macro="" textlink="">
      <xdr:nvSpPr>
        <xdr:cNvPr id="756" name="楕円 755"/>
        <xdr:cNvSpPr/>
      </xdr:nvSpPr>
      <xdr:spPr>
        <a:xfrm>
          <a:off x="19494500" y="61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88098</xdr:rowOff>
    </xdr:from>
    <xdr:ext cx="469744" cy="259045"/>
    <xdr:sp macro="" textlink="">
      <xdr:nvSpPr>
        <xdr:cNvPr id="757" name="テキスト ボックス 756"/>
        <xdr:cNvSpPr txBox="1"/>
      </xdr:nvSpPr>
      <xdr:spPr>
        <a:xfrm>
          <a:off x="19310428" y="591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164967</xdr:rowOff>
    </xdr:from>
    <xdr:to>
      <xdr:col>98</xdr:col>
      <xdr:colOff>38100</xdr:colOff>
      <xdr:row>36</xdr:row>
      <xdr:rowOff>95117</xdr:rowOff>
    </xdr:to>
    <xdr:sp macro="" textlink="">
      <xdr:nvSpPr>
        <xdr:cNvPr id="758" name="楕円 757"/>
        <xdr:cNvSpPr/>
      </xdr:nvSpPr>
      <xdr:spPr>
        <a:xfrm>
          <a:off x="18605500" y="616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111644</xdr:rowOff>
    </xdr:from>
    <xdr:ext cx="469744" cy="259045"/>
    <xdr:sp macro="" textlink="">
      <xdr:nvSpPr>
        <xdr:cNvPr id="759" name="テキスト ボックス 758"/>
        <xdr:cNvSpPr txBox="1"/>
      </xdr:nvSpPr>
      <xdr:spPr>
        <a:xfrm>
          <a:off x="18421428" y="594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52512</xdr:rowOff>
    </xdr:from>
    <xdr:to>
      <xdr:col>116</xdr:col>
      <xdr:colOff>63500</xdr:colOff>
      <xdr:row>54</xdr:row>
      <xdr:rowOff>86208</xdr:rowOff>
    </xdr:to>
    <xdr:cxnSp macro="">
      <xdr:nvCxnSpPr>
        <xdr:cNvPr id="786" name="直線コネクタ 785"/>
        <xdr:cNvCxnSpPr/>
      </xdr:nvCxnSpPr>
      <xdr:spPr>
        <a:xfrm>
          <a:off x="21323300" y="9310812"/>
          <a:ext cx="8382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52512</xdr:rowOff>
    </xdr:from>
    <xdr:to>
      <xdr:col>111</xdr:col>
      <xdr:colOff>177800</xdr:colOff>
      <xdr:row>54</xdr:row>
      <xdr:rowOff>67097</xdr:rowOff>
    </xdr:to>
    <xdr:cxnSp macro="">
      <xdr:nvCxnSpPr>
        <xdr:cNvPr id="789" name="直線コネクタ 788"/>
        <xdr:cNvCxnSpPr/>
      </xdr:nvCxnSpPr>
      <xdr:spPr>
        <a:xfrm flipV="1">
          <a:off x="20434300" y="9310812"/>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67097</xdr:rowOff>
    </xdr:from>
    <xdr:to>
      <xdr:col>107</xdr:col>
      <xdr:colOff>50800</xdr:colOff>
      <xdr:row>54</xdr:row>
      <xdr:rowOff>78024</xdr:rowOff>
    </xdr:to>
    <xdr:cxnSp macro="">
      <xdr:nvCxnSpPr>
        <xdr:cNvPr id="792" name="直線コネクタ 791"/>
        <xdr:cNvCxnSpPr/>
      </xdr:nvCxnSpPr>
      <xdr:spPr>
        <a:xfrm flipV="1">
          <a:off x="19545300" y="9325397"/>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78024</xdr:rowOff>
    </xdr:from>
    <xdr:to>
      <xdr:col>102</xdr:col>
      <xdr:colOff>114300</xdr:colOff>
      <xdr:row>54</xdr:row>
      <xdr:rowOff>101616</xdr:rowOff>
    </xdr:to>
    <xdr:cxnSp macro="">
      <xdr:nvCxnSpPr>
        <xdr:cNvPr id="795" name="直線コネクタ 794"/>
        <xdr:cNvCxnSpPr/>
      </xdr:nvCxnSpPr>
      <xdr:spPr>
        <a:xfrm flipV="1">
          <a:off x="18656300" y="9336324"/>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35408</xdr:rowOff>
    </xdr:from>
    <xdr:to>
      <xdr:col>116</xdr:col>
      <xdr:colOff>114300</xdr:colOff>
      <xdr:row>54</xdr:row>
      <xdr:rowOff>137008</xdr:rowOff>
    </xdr:to>
    <xdr:sp macro="" textlink="">
      <xdr:nvSpPr>
        <xdr:cNvPr id="805" name="楕円 804"/>
        <xdr:cNvSpPr/>
      </xdr:nvSpPr>
      <xdr:spPr>
        <a:xfrm>
          <a:off x="22110700" y="92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58285</xdr:rowOff>
    </xdr:from>
    <xdr:ext cx="534377" cy="259045"/>
    <xdr:sp macro="" textlink="">
      <xdr:nvSpPr>
        <xdr:cNvPr id="806" name="貸付金該当値テキスト"/>
        <xdr:cNvSpPr txBox="1"/>
      </xdr:nvSpPr>
      <xdr:spPr>
        <a:xfrm>
          <a:off x="22212300" y="914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1712</xdr:rowOff>
    </xdr:from>
    <xdr:to>
      <xdr:col>112</xdr:col>
      <xdr:colOff>38100</xdr:colOff>
      <xdr:row>54</xdr:row>
      <xdr:rowOff>103312</xdr:rowOff>
    </xdr:to>
    <xdr:sp macro="" textlink="">
      <xdr:nvSpPr>
        <xdr:cNvPr id="807" name="楕円 806"/>
        <xdr:cNvSpPr/>
      </xdr:nvSpPr>
      <xdr:spPr>
        <a:xfrm>
          <a:off x="21272500" y="92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119839</xdr:rowOff>
    </xdr:from>
    <xdr:ext cx="534377" cy="259045"/>
    <xdr:sp macro="" textlink="">
      <xdr:nvSpPr>
        <xdr:cNvPr id="808" name="テキスト ボックス 807"/>
        <xdr:cNvSpPr txBox="1"/>
      </xdr:nvSpPr>
      <xdr:spPr>
        <a:xfrm>
          <a:off x="21056111" y="903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16297</xdr:rowOff>
    </xdr:from>
    <xdr:to>
      <xdr:col>107</xdr:col>
      <xdr:colOff>101600</xdr:colOff>
      <xdr:row>54</xdr:row>
      <xdr:rowOff>117897</xdr:rowOff>
    </xdr:to>
    <xdr:sp macro="" textlink="">
      <xdr:nvSpPr>
        <xdr:cNvPr id="809" name="楕円 808"/>
        <xdr:cNvSpPr/>
      </xdr:nvSpPr>
      <xdr:spPr>
        <a:xfrm>
          <a:off x="20383500" y="92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134424</xdr:rowOff>
    </xdr:from>
    <xdr:ext cx="534377" cy="259045"/>
    <xdr:sp macro="" textlink="">
      <xdr:nvSpPr>
        <xdr:cNvPr id="810" name="テキスト ボックス 809"/>
        <xdr:cNvSpPr txBox="1"/>
      </xdr:nvSpPr>
      <xdr:spPr>
        <a:xfrm>
          <a:off x="20167111" y="904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27224</xdr:rowOff>
    </xdr:from>
    <xdr:to>
      <xdr:col>102</xdr:col>
      <xdr:colOff>165100</xdr:colOff>
      <xdr:row>54</xdr:row>
      <xdr:rowOff>128824</xdr:rowOff>
    </xdr:to>
    <xdr:sp macro="" textlink="">
      <xdr:nvSpPr>
        <xdr:cNvPr id="811" name="楕円 810"/>
        <xdr:cNvSpPr/>
      </xdr:nvSpPr>
      <xdr:spPr>
        <a:xfrm>
          <a:off x="19494500" y="92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145351</xdr:rowOff>
    </xdr:from>
    <xdr:ext cx="534377" cy="259045"/>
    <xdr:sp macro="" textlink="">
      <xdr:nvSpPr>
        <xdr:cNvPr id="812" name="テキスト ボックス 811"/>
        <xdr:cNvSpPr txBox="1"/>
      </xdr:nvSpPr>
      <xdr:spPr>
        <a:xfrm>
          <a:off x="19278111" y="906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50816</xdr:rowOff>
    </xdr:from>
    <xdr:to>
      <xdr:col>98</xdr:col>
      <xdr:colOff>38100</xdr:colOff>
      <xdr:row>54</xdr:row>
      <xdr:rowOff>152416</xdr:rowOff>
    </xdr:to>
    <xdr:sp macro="" textlink="">
      <xdr:nvSpPr>
        <xdr:cNvPr id="813" name="楕円 812"/>
        <xdr:cNvSpPr/>
      </xdr:nvSpPr>
      <xdr:spPr>
        <a:xfrm>
          <a:off x="18605500" y="930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168943</xdr:rowOff>
    </xdr:from>
    <xdr:ext cx="534377" cy="259045"/>
    <xdr:sp macro="" textlink="">
      <xdr:nvSpPr>
        <xdr:cNvPr id="814" name="テキスト ボックス 813"/>
        <xdr:cNvSpPr txBox="1"/>
      </xdr:nvSpPr>
      <xdr:spPr>
        <a:xfrm>
          <a:off x="18389111" y="908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83327</xdr:rowOff>
    </xdr:from>
    <xdr:to>
      <xdr:col>116</xdr:col>
      <xdr:colOff>63500</xdr:colOff>
      <xdr:row>73</xdr:row>
      <xdr:rowOff>33424</xdr:rowOff>
    </xdr:to>
    <xdr:cxnSp macro="">
      <xdr:nvCxnSpPr>
        <xdr:cNvPr id="842" name="直線コネクタ 841"/>
        <xdr:cNvCxnSpPr/>
      </xdr:nvCxnSpPr>
      <xdr:spPr>
        <a:xfrm flipV="1">
          <a:off x="21323300" y="12427727"/>
          <a:ext cx="838200" cy="1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30658</xdr:rowOff>
    </xdr:from>
    <xdr:to>
      <xdr:col>111</xdr:col>
      <xdr:colOff>177800</xdr:colOff>
      <xdr:row>73</xdr:row>
      <xdr:rowOff>33424</xdr:rowOff>
    </xdr:to>
    <xdr:cxnSp macro="">
      <xdr:nvCxnSpPr>
        <xdr:cNvPr id="845" name="直線コネクタ 844"/>
        <xdr:cNvCxnSpPr/>
      </xdr:nvCxnSpPr>
      <xdr:spPr>
        <a:xfrm>
          <a:off x="20434300" y="12546508"/>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30658</xdr:rowOff>
    </xdr:from>
    <xdr:to>
      <xdr:col>107</xdr:col>
      <xdr:colOff>50800</xdr:colOff>
      <xdr:row>73</xdr:row>
      <xdr:rowOff>111696</xdr:rowOff>
    </xdr:to>
    <xdr:cxnSp macro="">
      <xdr:nvCxnSpPr>
        <xdr:cNvPr id="848" name="直線コネクタ 847"/>
        <xdr:cNvCxnSpPr/>
      </xdr:nvCxnSpPr>
      <xdr:spPr>
        <a:xfrm flipV="1">
          <a:off x="19545300" y="12546508"/>
          <a:ext cx="8890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111696</xdr:rowOff>
    </xdr:from>
    <xdr:to>
      <xdr:col>102</xdr:col>
      <xdr:colOff>114300</xdr:colOff>
      <xdr:row>73</xdr:row>
      <xdr:rowOff>139654</xdr:rowOff>
    </xdr:to>
    <xdr:cxnSp macro="">
      <xdr:nvCxnSpPr>
        <xdr:cNvPr id="851" name="直線コネクタ 850"/>
        <xdr:cNvCxnSpPr/>
      </xdr:nvCxnSpPr>
      <xdr:spPr>
        <a:xfrm flipV="1">
          <a:off x="18656300" y="12627546"/>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32527</xdr:rowOff>
    </xdr:from>
    <xdr:to>
      <xdr:col>116</xdr:col>
      <xdr:colOff>114300</xdr:colOff>
      <xdr:row>72</xdr:row>
      <xdr:rowOff>134127</xdr:rowOff>
    </xdr:to>
    <xdr:sp macro="" textlink="">
      <xdr:nvSpPr>
        <xdr:cNvPr id="861" name="楕円 860"/>
        <xdr:cNvSpPr/>
      </xdr:nvSpPr>
      <xdr:spPr>
        <a:xfrm>
          <a:off x="22110700" y="1237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55404</xdr:rowOff>
    </xdr:from>
    <xdr:ext cx="534377" cy="259045"/>
    <xdr:sp macro="" textlink="">
      <xdr:nvSpPr>
        <xdr:cNvPr id="862" name="繰出金該当値テキスト"/>
        <xdr:cNvSpPr txBox="1"/>
      </xdr:nvSpPr>
      <xdr:spPr>
        <a:xfrm>
          <a:off x="22212300" y="1222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154074</xdr:rowOff>
    </xdr:from>
    <xdr:to>
      <xdr:col>112</xdr:col>
      <xdr:colOff>38100</xdr:colOff>
      <xdr:row>73</xdr:row>
      <xdr:rowOff>84224</xdr:rowOff>
    </xdr:to>
    <xdr:sp macro="" textlink="">
      <xdr:nvSpPr>
        <xdr:cNvPr id="863" name="楕円 862"/>
        <xdr:cNvSpPr/>
      </xdr:nvSpPr>
      <xdr:spPr>
        <a:xfrm>
          <a:off x="21272500" y="124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100751</xdr:rowOff>
    </xdr:from>
    <xdr:ext cx="534377" cy="259045"/>
    <xdr:sp macro="" textlink="">
      <xdr:nvSpPr>
        <xdr:cNvPr id="864" name="テキスト ボックス 863"/>
        <xdr:cNvSpPr txBox="1"/>
      </xdr:nvSpPr>
      <xdr:spPr>
        <a:xfrm>
          <a:off x="21056111" y="122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151308</xdr:rowOff>
    </xdr:from>
    <xdr:to>
      <xdr:col>107</xdr:col>
      <xdr:colOff>101600</xdr:colOff>
      <xdr:row>73</xdr:row>
      <xdr:rowOff>81458</xdr:rowOff>
    </xdr:to>
    <xdr:sp macro="" textlink="">
      <xdr:nvSpPr>
        <xdr:cNvPr id="865" name="楕円 864"/>
        <xdr:cNvSpPr/>
      </xdr:nvSpPr>
      <xdr:spPr>
        <a:xfrm>
          <a:off x="20383500" y="124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97985</xdr:rowOff>
    </xdr:from>
    <xdr:ext cx="534377" cy="259045"/>
    <xdr:sp macro="" textlink="">
      <xdr:nvSpPr>
        <xdr:cNvPr id="866" name="テキスト ボックス 865"/>
        <xdr:cNvSpPr txBox="1"/>
      </xdr:nvSpPr>
      <xdr:spPr>
        <a:xfrm>
          <a:off x="20167111" y="122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60896</xdr:rowOff>
    </xdr:from>
    <xdr:to>
      <xdr:col>102</xdr:col>
      <xdr:colOff>165100</xdr:colOff>
      <xdr:row>73</xdr:row>
      <xdr:rowOff>162496</xdr:rowOff>
    </xdr:to>
    <xdr:sp macro="" textlink="">
      <xdr:nvSpPr>
        <xdr:cNvPr id="867" name="楕円 866"/>
        <xdr:cNvSpPr/>
      </xdr:nvSpPr>
      <xdr:spPr>
        <a:xfrm>
          <a:off x="19494500" y="125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7573</xdr:rowOff>
    </xdr:from>
    <xdr:ext cx="534377" cy="259045"/>
    <xdr:sp macro="" textlink="">
      <xdr:nvSpPr>
        <xdr:cNvPr id="868" name="テキスト ボックス 867"/>
        <xdr:cNvSpPr txBox="1"/>
      </xdr:nvSpPr>
      <xdr:spPr>
        <a:xfrm>
          <a:off x="19278111" y="1235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88854</xdr:rowOff>
    </xdr:from>
    <xdr:to>
      <xdr:col>98</xdr:col>
      <xdr:colOff>38100</xdr:colOff>
      <xdr:row>74</xdr:row>
      <xdr:rowOff>19004</xdr:rowOff>
    </xdr:to>
    <xdr:sp macro="" textlink="">
      <xdr:nvSpPr>
        <xdr:cNvPr id="869" name="楕円 868"/>
        <xdr:cNvSpPr/>
      </xdr:nvSpPr>
      <xdr:spPr>
        <a:xfrm>
          <a:off x="18605500" y="126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35531</xdr:rowOff>
    </xdr:from>
    <xdr:ext cx="534377" cy="259045"/>
    <xdr:sp macro="" textlink="">
      <xdr:nvSpPr>
        <xdr:cNvPr id="870" name="テキスト ボックス 869"/>
        <xdr:cNvSpPr txBox="1"/>
      </xdr:nvSpPr>
      <xdr:spPr>
        <a:xfrm>
          <a:off x="18389111" y="123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主な増加要因として、普通建設事業費は、役場庁舎改築等事業及び屋内多目的運動場整備事業の工事着工に伴う工事請負費等の増が要因となっている。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年度は、役場庁舎本工事の完了及び屋内多目的運動場の完成等により、さらに普通建設事業費が大幅に増となる見込み。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また、繰出金は、介護保険特別会計及び公共下水道特別会計への繰出金の増が要因となっている。　</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主な減少要因として、公債費は、一部償還終了に伴う減が要因であるが、公共施設の更新等に伴う公債費の増が見込まれていることから、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優先度や緊急性を判断し、事業の選択と集中化を図りながら、引き続き適正な財政運営を行っていく。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19,233
19,138
438.41
10,909,816
10,819,114
90,642
6,709,931
9,105,867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71773</xdr:rowOff>
    </xdr:from>
    <xdr:to>
      <xdr:col>24</xdr:col>
      <xdr:colOff>63500</xdr:colOff>
      <xdr:row>32</xdr:row>
      <xdr:rowOff>76019</xdr:rowOff>
    </xdr:to>
    <xdr:cxnSp macro="">
      <xdr:nvCxnSpPr>
        <xdr:cNvPr id="63" name="直線コネクタ 62"/>
        <xdr:cNvCxnSpPr/>
      </xdr:nvCxnSpPr>
      <xdr:spPr>
        <a:xfrm flipV="1">
          <a:off x="3797300" y="5558173"/>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76019</xdr:rowOff>
    </xdr:from>
    <xdr:to>
      <xdr:col>19</xdr:col>
      <xdr:colOff>177800</xdr:colOff>
      <xdr:row>32</xdr:row>
      <xdr:rowOff>115534</xdr:rowOff>
    </xdr:to>
    <xdr:cxnSp macro="">
      <xdr:nvCxnSpPr>
        <xdr:cNvPr id="66" name="直線コネクタ 65"/>
        <xdr:cNvCxnSpPr/>
      </xdr:nvCxnSpPr>
      <xdr:spPr>
        <a:xfrm flipV="1">
          <a:off x="2908300" y="5562419"/>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115534</xdr:rowOff>
    </xdr:from>
    <xdr:to>
      <xdr:col>15</xdr:col>
      <xdr:colOff>50800</xdr:colOff>
      <xdr:row>32</xdr:row>
      <xdr:rowOff>129576</xdr:rowOff>
    </xdr:to>
    <xdr:cxnSp macro="">
      <xdr:nvCxnSpPr>
        <xdr:cNvPr id="69" name="直線コネクタ 68"/>
        <xdr:cNvCxnSpPr/>
      </xdr:nvCxnSpPr>
      <xdr:spPr>
        <a:xfrm flipV="1">
          <a:off x="2019300" y="5601934"/>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72753</xdr:rowOff>
    </xdr:from>
    <xdr:to>
      <xdr:col>10</xdr:col>
      <xdr:colOff>114300</xdr:colOff>
      <xdr:row>32</xdr:row>
      <xdr:rowOff>129576</xdr:rowOff>
    </xdr:to>
    <xdr:cxnSp macro="">
      <xdr:nvCxnSpPr>
        <xdr:cNvPr id="72" name="直線コネクタ 71"/>
        <xdr:cNvCxnSpPr/>
      </xdr:nvCxnSpPr>
      <xdr:spPr>
        <a:xfrm>
          <a:off x="1130300" y="5559153"/>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20973</xdr:rowOff>
    </xdr:from>
    <xdr:to>
      <xdr:col>24</xdr:col>
      <xdr:colOff>114300</xdr:colOff>
      <xdr:row>32</xdr:row>
      <xdr:rowOff>122573</xdr:rowOff>
    </xdr:to>
    <xdr:sp macro="" textlink="">
      <xdr:nvSpPr>
        <xdr:cNvPr id="82" name="楕円 81"/>
        <xdr:cNvSpPr/>
      </xdr:nvSpPr>
      <xdr:spPr>
        <a:xfrm>
          <a:off x="4584700" y="550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43850</xdr:rowOff>
    </xdr:from>
    <xdr:ext cx="469744" cy="259045"/>
    <xdr:sp macro="" textlink="">
      <xdr:nvSpPr>
        <xdr:cNvPr id="83" name="議会費該当値テキスト"/>
        <xdr:cNvSpPr txBox="1"/>
      </xdr:nvSpPr>
      <xdr:spPr>
        <a:xfrm>
          <a:off x="4686300" y="53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25219</xdr:rowOff>
    </xdr:from>
    <xdr:to>
      <xdr:col>20</xdr:col>
      <xdr:colOff>38100</xdr:colOff>
      <xdr:row>32</xdr:row>
      <xdr:rowOff>126819</xdr:rowOff>
    </xdr:to>
    <xdr:sp macro="" textlink="">
      <xdr:nvSpPr>
        <xdr:cNvPr id="84" name="楕円 83"/>
        <xdr:cNvSpPr/>
      </xdr:nvSpPr>
      <xdr:spPr>
        <a:xfrm>
          <a:off x="3746500" y="55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143346</xdr:rowOff>
    </xdr:from>
    <xdr:ext cx="469744" cy="259045"/>
    <xdr:sp macro="" textlink="">
      <xdr:nvSpPr>
        <xdr:cNvPr id="85" name="テキスト ボックス 84"/>
        <xdr:cNvSpPr txBox="1"/>
      </xdr:nvSpPr>
      <xdr:spPr>
        <a:xfrm>
          <a:off x="3562428" y="52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64734</xdr:rowOff>
    </xdr:from>
    <xdr:to>
      <xdr:col>15</xdr:col>
      <xdr:colOff>101600</xdr:colOff>
      <xdr:row>32</xdr:row>
      <xdr:rowOff>166334</xdr:rowOff>
    </xdr:to>
    <xdr:sp macro="" textlink="">
      <xdr:nvSpPr>
        <xdr:cNvPr id="86" name="楕円 85"/>
        <xdr:cNvSpPr/>
      </xdr:nvSpPr>
      <xdr:spPr>
        <a:xfrm>
          <a:off x="2857500" y="55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11411</xdr:rowOff>
    </xdr:from>
    <xdr:ext cx="469744" cy="259045"/>
    <xdr:sp macro="" textlink="">
      <xdr:nvSpPr>
        <xdr:cNvPr id="87" name="テキスト ボックス 86"/>
        <xdr:cNvSpPr txBox="1"/>
      </xdr:nvSpPr>
      <xdr:spPr>
        <a:xfrm>
          <a:off x="2673428" y="532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78776</xdr:rowOff>
    </xdr:from>
    <xdr:to>
      <xdr:col>10</xdr:col>
      <xdr:colOff>165100</xdr:colOff>
      <xdr:row>33</xdr:row>
      <xdr:rowOff>8926</xdr:rowOff>
    </xdr:to>
    <xdr:sp macro="" textlink="">
      <xdr:nvSpPr>
        <xdr:cNvPr id="88" name="楕円 87"/>
        <xdr:cNvSpPr/>
      </xdr:nvSpPr>
      <xdr:spPr>
        <a:xfrm>
          <a:off x="1968500" y="55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25453</xdr:rowOff>
    </xdr:from>
    <xdr:ext cx="469744" cy="259045"/>
    <xdr:sp macro="" textlink="">
      <xdr:nvSpPr>
        <xdr:cNvPr id="89" name="テキスト ボックス 88"/>
        <xdr:cNvSpPr txBox="1"/>
      </xdr:nvSpPr>
      <xdr:spPr>
        <a:xfrm>
          <a:off x="1784428" y="53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90" name="楕円 89"/>
        <xdr:cNvSpPr/>
      </xdr:nvSpPr>
      <xdr:spPr>
        <a:xfrm>
          <a:off x="1079500" y="5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91" name="テキスト ボックス 90"/>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28383</xdr:rowOff>
    </xdr:from>
    <xdr:to>
      <xdr:col>24</xdr:col>
      <xdr:colOff>63500</xdr:colOff>
      <xdr:row>56</xdr:row>
      <xdr:rowOff>131394</xdr:rowOff>
    </xdr:to>
    <xdr:cxnSp macro="">
      <xdr:nvCxnSpPr>
        <xdr:cNvPr id="123" name="直線コネクタ 122"/>
        <xdr:cNvCxnSpPr/>
      </xdr:nvCxnSpPr>
      <xdr:spPr>
        <a:xfrm flipV="1">
          <a:off x="3797300" y="9629583"/>
          <a:ext cx="838200" cy="10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131394</xdr:rowOff>
    </xdr:from>
    <xdr:to>
      <xdr:col>19</xdr:col>
      <xdr:colOff>177800</xdr:colOff>
      <xdr:row>57</xdr:row>
      <xdr:rowOff>91259</xdr:rowOff>
    </xdr:to>
    <xdr:cxnSp macro="">
      <xdr:nvCxnSpPr>
        <xdr:cNvPr id="126" name="直線コネクタ 125"/>
        <xdr:cNvCxnSpPr/>
      </xdr:nvCxnSpPr>
      <xdr:spPr>
        <a:xfrm flipV="1">
          <a:off x="2908300" y="9732594"/>
          <a:ext cx="889000" cy="1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169309</xdr:rowOff>
    </xdr:from>
    <xdr:to>
      <xdr:col>15</xdr:col>
      <xdr:colOff>50800</xdr:colOff>
      <xdr:row>57</xdr:row>
      <xdr:rowOff>91259</xdr:rowOff>
    </xdr:to>
    <xdr:cxnSp macro="">
      <xdr:nvCxnSpPr>
        <xdr:cNvPr id="129" name="直線コネクタ 128"/>
        <xdr:cNvCxnSpPr/>
      </xdr:nvCxnSpPr>
      <xdr:spPr>
        <a:xfrm>
          <a:off x="2019300" y="9770509"/>
          <a:ext cx="889000" cy="9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162789</xdr:rowOff>
    </xdr:from>
    <xdr:to>
      <xdr:col>10</xdr:col>
      <xdr:colOff>114300</xdr:colOff>
      <xdr:row>56</xdr:row>
      <xdr:rowOff>169309</xdr:rowOff>
    </xdr:to>
    <xdr:cxnSp macro="">
      <xdr:nvCxnSpPr>
        <xdr:cNvPr id="132" name="直線コネクタ 131"/>
        <xdr:cNvCxnSpPr/>
      </xdr:nvCxnSpPr>
      <xdr:spPr>
        <a:xfrm>
          <a:off x="1130300" y="9592539"/>
          <a:ext cx="889000" cy="17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149033</xdr:rowOff>
    </xdr:from>
    <xdr:to>
      <xdr:col>24</xdr:col>
      <xdr:colOff>114300</xdr:colOff>
      <xdr:row>56</xdr:row>
      <xdr:rowOff>79183</xdr:rowOff>
    </xdr:to>
    <xdr:sp macro="" textlink="">
      <xdr:nvSpPr>
        <xdr:cNvPr id="142" name="楕円 141"/>
        <xdr:cNvSpPr/>
      </xdr:nvSpPr>
      <xdr:spPr>
        <a:xfrm>
          <a:off x="4584700" y="95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xdr:rowOff>
    </xdr:from>
    <xdr:ext cx="534377" cy="259045"/>
    <xdr:sp macro="" textlink="">
      <xdr:nvSpPr>
        <xdr:cNvPr id="143" name="総務費該当値テキスト"/>
        <xdr:cNvSpPr txBox="1"/>
      </xdr:nvSpPr>
      <xdr:spPr>
        <a:xfrm>
          <a:off x="4686300" y="94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80594</xdr:rowOff>
    </xdr:from>
    <xdr:to>
      <xdr:col>20</xdr:col>
      <xdr:colOff>38100</xdr:colOff>
      <xdr:row>57</xdr:row>
      <xdr:rowOff>10744</xdr:rowOff>
    </xdr:to>
    <xdr:sp macro="" textlink="">
      <xdr:nvSpPr>
        <xdr:cNvPr id="144" name="楕円 143"/>
        <xdr:cNvSpPr/>
      </xdr:nvSpPr>
      <xdr:spPr>
        <a:xfrm>
          <a:off x="3746500" y="96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27271</xdr:rowOff>
    </xdr:from>
    <xdr:ext cx="534377" cy="259045"/>
    <xdr:sp macro="" textlink="">
      <xdr:nvSpPr>
        <xdr:cNvPr id="145" name="テキスト ボックス 144"/>
        <xdr:cNvSpPr txBox="1"/>
      </xdr:nvSpPr>
      <xdr:spPr>
        <a:xfrm>
          <a:off x="3530111" y="94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40459</xdr:rowOff>
    </xdr:from>
    <xdr:to>
      <xdr:col>15</xdr:col>
      <xdr:colOff>101600</xdr:colOff>
      <xdr:row>57</xdr:row>
      <xdr:rowOff>142059</xdr:rowOff>
    </xdr:to>
    <xdr:sp macro="" textlink="">
      <xdr:nvSpPr>
        <xdr:cNvPr id="146" name="楕円 145"/>
        <xdr:cNvSpPr/>
      </xdr:nvSpPr>
      <xdr:spPr>
        <a:xfrm>
          <a:off x="2857500" y="98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158586</xdr:rowOff>
    </xdr:from>
    <xdr:ext cx="534377" cy="259045"/>
    <xdr:sp macro="" textlink="">
      <xdr:nvSpPr>
        <xdr:cNvPr id="147" name="テキスト ボックス 146"/>
        <xdr:cNvSpPr txBox="1"/>
      </xdr:nvSpPr>
      <xdr:spPr>
        <a:xfrm>
          <a:off x="2641111" y="958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118509</xdr:rowOff>
    </xdr:from>
    <xdr:to>
      <xdr:col>10</xdr:col>
      <xdr:colOff>165100</xdr:colOff>
      <xdr:row>57</xdr:row>
      <xdr:rowOff>48659</xdr:rowOff>
    </xdr:to>
    <xdr:sp macro="" textlink="">
      <xdr:nvSpPr>
        <xdr:cNvPr id="148" name="楕円 147"/>
        <xdr:cNvSpPr/>
      </xdr:nvSpPr>
      <xdr:spPr>
        <a:xfrm>
          <a:off x="1968500" y="971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65186</xdr:rowOff>
    </xdr:from>
    <xdr:ext cx="534377" cy="259045"/>
    <xdr:sp macro="" textlink="">
      <xdr:nvSpPr>
        <xdr:cNvPr id="149" name="テキスト ボックス 148"/>
        <xdr:cNvSpPr txBox="1"/>
      </xdr:nvSpPr>
      <xdr:spPr>
        <a:xfrm>
          <a:off x="1752111" y="949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111989</xdr:rowOff>
    </xdr:from>
    <xdr:to>
      <xdr:col>6</xdr:col>
      <xdr:colOff>38100</xdr:colOff>
      <xdr:row>56</xdr:row>
      <xdr:rowOff>42139</xdr:rowOff>
    </xdr:to>
    <xdr:sp macro="" textlink="">
      <xdr:nvSpPr>
        <xdr:cNvPr id="150" name="楕円 149"/>
        <xdr:cNvSpPr/>
      </xdr:nvSpPr>
      <xdr:spPr>
        <a:xfrm>
          <a:off x="1079500" y="95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58666</xdr:rowOff>
    </xdr:from>
    <xdr:ext cx="534377" cy="259045"/>
    <xdr:sp macro="" textlink="">
      <xdr:nvSpPr>
        <xdr:cNvPr id="151" name="テキスト ボックス 150"/>
        <xdr:cNvSpPr txBox="1"/>
      </xdr:nvSpPr>
      <xdr:spPr>
        <a:xfrm>
          <a:off x="863111" y="93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40221</xdr:rowOff>
    </xdr:from>
    <xdr:to>
      <xdr:col>24</xdr:col>
      <xdr:colOff>63500</xdr:colOff>
      <xdr:row>76</xdr:row>
      <xdr:rowOff>80023</xdr:rowOff>
    </xdr:to>
    <xdr:cxnSp macro="">
      <xdr:nvCxnSpPr>
        <xdr:cNvPr id="181" name="直線コネクタ 180"/>
        <xdr:cNvCxnSpPr/>
      </xdr:nvCxnSpPr>
      <xdr:spPr>
        <a:xfrm flipV="1">
          <a:off x="3797300" y="12898971"/>
          <a:ext cx="838200" cy="2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80023</xdr:rowOff>
    </xdr:from>
    <xdr:to>
      <xdr:col>19</xdr:col>
      <xdr:colOff>177800</xdr:colOff>
      <xdr:row>76</xdr:row>
      <xdr:rowOff>128663</xdr:rowOff>
    </xdr:to>
    <xdr:cxnSp macro="">
      <xdr:nvCxnSpPr>
        <xdr:cNvPr id="184" name="直線コネクタ 183"/>
        <xdr:cNvCxnSpPr/>
      </xdr:nvCxnSpPr>
      <xdr:spPr>
        <a:xfrm flipV="1">
          <a:off x="2908300" y="13110223"/>
          <a:ext cx="8890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128143</xdr:rowOff>
    </xdr:from>
    <xdr:to>
      <xdr:col>15</xdr:col>
      <xdr:colOff>50800</xdr:colOff>
      <xdr:row>76</xdr:row>
      <xdr:rowOff>128663</xdr:rowOff>
    </xdr:to>
    <xdr:cxnSp macro="">
      <xdr:nvCxnSpPr>
        <xdr:cNvPr id="187" name="直線コネクタ 186"/>
        <xdr:cNvCxnSpPr/>
      </xdr:nvCxnSpPr>
      <xdr:spPr>
        <a:xfrm>
          <a:off x="2019300" y="13158343"/>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128143</xdr:rowOff>
    </xdr:from>
    <xdr:to>
      <xdr:col>10</xdr:col>
      <xdr:colOff>114300</xdr:colOff>
      <xdr:row>77</xdr:row>
      <xdr:rowOff>79311</xdr:rowOff>
    </xdr:to>
    <xdr:cxnSp macro="">
      <xdr:nvCxnSpPr>
        <xdr:cNvPr id="190" name="直線コネクタ 189"/>
        <xdr:cNvCxnSpPr/>
      </xdr:nvCxnSpPr>
      <xdr:spPr>
        <a:xfrm flipV="1">
          <a:off x="1130300" y="13158343"/>
          <a:ext cx="889000" cy="1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160871</xdr:rowOff>
    </xdr:from>
    <xdr:to>
      <xdr:col>24</xdr:col>
      <xdr:colOff>114300</xdr:colOff>
      <xdr:row>75</xdr:row>
      <xdr:rowOff>91021</xdr:rowOff>
    </xdr:to>
    <xdr:sp macro="" textlink="">
      <xdr:nvSpPr>
        <xdr:cNvPr id="200" name="楕円 199"/>
        <xdr:cNvSpPr/>
      </xdr:nvSpPr>
      <xdr:spPr>
        <a:xfrm>
          <a:off x="4584700" y="128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12298</xdr:rowOff>
    </xdr:from>
    <xdr:ext cx="599010" cy="259045"/>
    <xdr:sp macro="" textlink="">
      <xdr:nvSpPr>
        <xdr:cNvPr id="201" name="民生費該当値テキスト"/>
        <xdr:cNvSpPr txBox="1"/>
      </xdr:nvSpPr>
      <xdr:spPr>
        <a:xfrm>
          <a:off x="4686300" y="1269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29223</xdr:rowOff>
    </xdr:from>
    <xdr:to>
      <xdr:col>20</xdr:col>
      <xdr:colOff>38100</xdr:colOff>
      <xdr:row>76</xdr:row>
      <xdr:rowOff>130823</xdr:rowOff>
    </xdr:to>
    <xdr:sp macro="" textlink="">
      <xdr:nvSpPr>
        <xdr:cNvPr id="202" name="楕円 201"/>
        <xdr:cNvSpPr/>
      </xdr:nvSpPr>
      <xdr:spPr>
        <a:xfrm>
          <a:off x="3746500" y="130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147350</xdr:rowOff>
    </xdr:from>
    <xdr:ext cx="599010" cy="259045"/>
    <xdr:sp macro="" textlink="">
      <xdr:nvSpPr>
        <xdr:cNvPr id="203" name="テキスト ボックス 202"/>
        <xdr:cNvSpPr txBox="1"/>
      </xdr:nvSpPr>
      <xdr:spPr>
        <a:xfrm>
          <a:off x="3497795" y="1283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77863</xdr:rowOff>
    </xdr:from>
    <xdr:to>
      <xdr:col>15</xdr:col>
      <xdr:colOff>101600</xdr:colOff>
      <xdr:row>77</xdr:row>
      <xdr:rowOff>8013</xdr:rowOff>
    </xdr:to>
    <xdr:sp macro="" textlink="">
      <xdr:nvSpPr>
        <xdr:cNvPr id="204" name="楕円 203"/>
        <xdr:cNvSpPr/>
      </xdr:nvSpPr>
      <xdr:spPr>
        <a:xfrm>
          <a:off x="2857500" y="1310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170590</xdr:rowOff>
    </xdr:from>
    <xdr:ext cx="599010" cy="259045"/>
    <xdr:sp macro="" textlink="">
      <xdr:nvSpPr>
        <xdr:cNvPr id="205" name="テキスト ボックス 204"/>
        <xdr:cNvSpPr txBox="1"/>
      </xdr:nvSpPr>
      <xdr:spPr>
        <a:xfrm>
          <a:off x="2608795" y="1320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77343</xdr:rowOff>
    </xdr:from>
    <xdr:to>
      <xdr:col>10</xdr:col>
      <xdr:colOff>165100</xdr:colOff>
      <xdr:row>77</xdr:row>
      <xdr:rowOff>7493</xdr:rowOff>
    </xdr:to>
    <xdr:sp macro="" textlink="">
      <xdr:nvSpPr>
        <xdr:cNvPr id="206" name="楕円 205"/>
        <xdr:cNvSpPr/>
      </xdr:nvSpPr>
      <xdr:spPr>
        <a:xfrm>
          <a:off x="1968500" y="131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24020</xdr:rowOff>
    </xdr:from>
    <xdr:ext cx="599010" cy="259045"/>
    <xdr:sp macro="" textlink="">
      <xdr:nvSpPr>
        <xdr:cNvPr id="207" name="テキスト ボックス 206"/>
        <xdr:cNvSpPr txBox="1"/>
      </xdr:nvSpPr>
      <xdr:spPr>
        <a:xfrm>
          <a:off x="1719795" y="1288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28511</xdr:rowOff>
    </xdr:from>
    <xdr:to>
      <xdr:col>6</xdr:col>
      <xdr:colOff>38100</xdr:colOff>
      <xdr:row>77</xdr:row>
      <xdr:rowOff>130111</xdr:rowOff>
    </xdr:to>
    <xdr:sp macro="" textlink="">
      <xdr:nvSpPr>
        <xdr:cNvPr id="208" name="楕円 207"/>
        <xdr:cNvSpPr/>
      </xdr:nvSpPr>
      <xdr:spPr>
        <a:xfrm>
          <a:off x="1079500" y="132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121238</xdr:rowOff>
    </xdr:from>
    <xdr:ext cx="599010" cy="259045"/>
    <xdr:sp macro="" textlink="">
      <xdr:nvSpPr>
        <xdr:cNvPr id="209" name="テキスト ボックス 208"/>
        <xdr:cNvSpPr txBox="1"/>
      </xdr:nvSpPr>
      <xdr:spPr>
        <a:xfrm>
          <a:off x="830795" y="1332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166463</xdr:rowOff>
    </xdr:from>
    <xdr:to>
      <xdr:col>24</xdr:col>
      <xdr:colOff>63500</xdr:colOff>
      <xdr:row>96</xdr:row>
      <xdr:rowOff>109280</xdr:rowOff>
    </xdr:to>
    <xdr:cxnSp macro="">
      <xdr:nvCxnSpPr>
        <xdr:cNvPr id="241" name="直線コネクタ 240"/>
        <xdr:cNvCxnSpPr/>
      </xdr:nvCxnSpPr>
      <xdr:spPr>
        <a:xfrm flipV="1">
          <a:off x="3797300" y="16454213"/>
          <a:ext cx="838200" cy="1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109280</xdr:rowOff>
    </xdr:from>
    <xdr:to>
      <xdr:col>19</xdr:col>
      <xdr:colOff>177800</xdr:colOff>
      <xdr:row>96</xdr:row>
      <xdr:rowOff>155294</xdr:rowOff>
    </xdr:to>
    <xdr:cxnSp macro="">
      <xdr:nvCxnSpPr>
        <xdr:cNvPr id="244" name="直線コネクタ 243"/>
        <xdr:cNvCxnSpPr/>
      </xdr:nvCxnSpPr>
      <xdr:spPr>
        <a:xfrm flipV="1">
          <a:off x="2908300" y="16568480"/>
          <a:ext cx="889000" cy="4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155294</xdr:rowOff>
    </xdr:from>
    <xdr:to>
      <xdr:col>15</xdr:col>
      <xdr:colOff>50800</xdr:colOff>
      <xdr:row>97</xdr:row>
      <xdr:rowOff>12305</xdr:rowOff>
    </xdr:to>
    <xdr:cxnSp macro="">
      <xdr:nvCxnSpPr>
        <xdr:cNvPr id="247" name="直線コネクタ 246"/>
        <xdr:cNvCxnSpPr/>
      </xdr:nvCxnSpPr>
      <xdr:spPr>
        <a:xfrm flipV="1">
          <a:off x="2019300" y="16614494"/>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12305</xdr:rowOff>
    </xdr:from>
    <xdr:to>
      <xdr:col>10</xdr:col>
      <xdr:colOff>114300</xdr:colOff>
      <xdr:row>97</xdr:row>
      <xdr:rowOff>13267</xdr:rowOff>
    </xdr:to>
    <xdr:cxnSp macro="">
      <xdr:nvCxnSpPr>
        <xdr:cNvPr id="250" name="直線コネクタ 249"/>
        <xdr:cNvCxnSpPr/>
      </xdr:nvCxnSpPr>
      <xdr:spPr>
        <a:xfrm flipV="1">
          <a:off x="1130300" y="16642955"/>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115663</xdr:rowOff>
    </xdr:from>
    <xdr:to>
      <xdr:col>24</xdr:col>
      <xdr:colOff>114300</xdr:colOff>
      <xdr:row>96</xdr:row>
      <xdr:rowOff>45813</xdr:rowOff>
    </xdr:to>
    <xdr:sp macro="" textlink="">
      <xdr:nvSpPr>
        <xdr:cNvPr id="260" name="楕円 259"/>
        <xdr:cNvSpPr/>
      </xdr:nvSpPr>
      <xdr:spPr>
        <a:xfrm>
          <a:off x="4584700" y="1640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138540</xdr:rowOff>
    </xdr:from>
    <xdr:ext cx="534377" cy="259045"/>
    <xdr:sp macro="" textlink="">
      <xdr:nvSpPr>
        <xdr:cNvPr id="261" name="衛生費該当値テキスト"/>
        <xdr:cNvSpPr txBox="1"/>
      </xdr:nvSpPr>
      <xdr:spPr>
        <a:xfrm>
          <a:off x="4686300" y="162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58480</xdr:rowOff>
    </xdr:from>
    <xdr:to>
      <xdr:col>20</xdr:col>
      <xdr:colOff>38100</xdr:colOff>
      <xdr:row>96</xdr:row>
      <xdr:rowOff>160080</xdr:rowOff>
    </xdr:to>
    <xdr:sp macro="" textlink="">
      <xdr:nvSpPr>
        <xdr:cNvPr id="262" name="楕円 261"/>
        <xdr:cNvSpPr/>
      </xdr:nvSpPr>
      <xdr:spPr>
        <a:xfrm>
          <a:off x="3746500" y="165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5157</xdr:rowOff>
    </xdr:from>
    <xdr:ext cx="534377" cy="259045"/>
    <xdr:sp macro="" textlink="">
      <xdr:nvSpPr>
        <xdr:cNvPr id="263" name="テキスト ボックス 262"/>
        <xdr:cNvSpPr txBox="1"/>
      </xdr:nvSpPr>
      <xdr:spPr>
        <a:xfrm>
          <a:off x="3530111" y="1629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104494</xdr:rowOff>
    </xdr:from>
    <xdr:to>
      <xdr:col>15</xdr:col>
      <xdr:colOff>101600</xdr:colOff>
      <xdr:row>97</xdr:row>
      <xdr:rowOff>34644</xdr:rowOff>
    </xdr:to>
    <xdr:sp macro="" textlink="">
      <xdr:nvSpPr>
        <xdr:cNvPr id="264" name="楕円 263"/>
        <xdr:cNvSpPr/>
      </xdr:nvSpPr>
      <xdr:spPr>
        <a:xfrm>
          <a:off x="2857500" y="165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51171</xdr:rowOff>
    </xdr:from>
    <xdr:ext cx="534377" cy="259045"/>
    <xdr:sp macro="" textlink="">
      <xdr:nvSpPr>
        <xdr:cNvPr id="265" name="テキスト ボックス 264"/>
        <xdr:cNvSpPr txBox="1"/>
      </xdr:nvSpPr>
      <xdr:spPr>
        <a:xfrm>
          <a:off x="2641111" y="163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132955</xdr:rowOff>
    </xdr:from>
    <xdr:to>
      <xdr:col>10</xdr:col>
      <xdr:colOff>165100</xdr:colOff>
      <xdr:row>97</xdr:row>
      <xdr:rowOff>63105</xdr:rowOff>
    </xdr:to>
    <xdr:sp macro="" textlink="">
      <xdr:nvSpPr>
        <xdr:cNvPr id="266" name="楕円 265"/>
        <xdr:cNvSpPr/>
      </xdr:nvSpPr>
      <xdr:spPr>
        <a:xfrm>
          <a:off x="1968500" y="165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79632</xdr:rowOff>
    </xdr:from>
    <xdr:ext cx="534377" cy="259045"/>
    <xdr:sp macro="" textlink="">
      <xdr:nvSpPr>
        <xdr:cNvPr id="267" name="テキスト ボックス 266"/>
        <xdr:cNvSpPr txBox="1"/>
      </xdr:nvSpPr>
      <xdr:spPr>
        <a:xfrm>
          <a:off x="1752111" y="163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133917</xdr:rowOff>
    </xdr:from>
    <xdr:to>
      <xdr:col>6</xdr:col>
      <xdr:colOff>38100</xdr:colOff>
      <xdr:row>97</xdr:row>
      <xdr:rowOff>64067</xdr:rowOff>
    </xdr:to>
    <xdr:sp macro="" textlink="">
      <xdr:nvSpPr>
        <xdr:cNvPr id="268" name="楕円 267"/>
        <xdr:cNvSpPr/>
      </xdr:nvSpPr>
      <xdr:spPr>
        <a:xfrm>
          <a:off x="1079500" y="1659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80594</xdr:rowOff>
    </xdr:from>
    <xdr:ext cx="534377" cy="259045"/>
    <xdr:sp macro="" textlink="">
      <xdr:nvSpPr>
        <xdr:cNvPr id="269" name="テキスト ボックス 268"/>
        <xdr:cNvSpPr txBox="1"/>
      </xdr:nvSpPr>
      <xdr:spPr>
        <a:xfrm>
          <a:off x="863111" y="1636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61976</xdr:rowOff>
    </xdr:from>
    <xdr:to>
      <xdr:col>55</xdr:col>
      <xdr:colOff>0</xdr:colOff>
      <xdr:row>36</xdr:row>
      <xdr:rowOff>141333</xdr:rowOff>
    </xdr:to>
    <xdr:cxnSp macro="">
      <xdr:nvCxnSpPr>
        <xdr:cNvPr id="300" name="直線コネクタ 299"/>
        <xdr:cNvCxnSpPr/>
      </xdr:nvCxnSpPr>
      <xdr:spPr>
        <a:xfrm>
          <a:off x="9639300" y="6234176"/>
          <a:ext cx="8382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61976</xdr:rowOff>
    </xdr:from>
    <xdr:to>
      <xdr:col>50</xdr:col>
      <xdr:colOff>114300</xdr:colOff>
      <xdr:row>36</xdr:row>
      <xdr:rowOff>77325</xdr:rowOff>
    </xdr:to>
    <xdr:cxnSp macro="">
      <xdr:nvCxnSpPr>
        <xdr:cNvPr id="303" name="直線コネクタ 302"/>
        <xdr:cNvCxnSpPr/>
      </xdr:nvCxnSpPr>
      <xdr:spPr>
        <a:xfrm flipV="1">
          <a:off x="8750300" y="6234176"/>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77325</xdr:rowOff>
    </xdr:from>
    <xdr:to>
      <xdr:col>45</xdr:col>
      <xdr:colOff>177800</xdr:colOff>
      <xdr:row>36</xdr:row>
      <xdr:rowOff>86469</xdr:rowOff>
    </xdr:to>
    <xdr:cxnSp macro="">
      <xdr:nvCxnSpPr>
        <xdr:cNvPr id="306" name="直線コネクタ 305"/>
        <xdr:cNvCxnSpPr/>
      </xdr:nvCxnSpPr>
      <xdr:spPr>
        <a:xfrm flipV="1">
          <a:off x="7861300" y="624952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86469</xdr:rowOff>
    </xdr:from>
    <xdr:to>
      <xdr:col>41</xdr:col>
      <xdr:colOff>50800</xdr:colOff>
      <xdr:row>36</xdr:row>
      <xdr:rowOff>95286</xdr:rowOff>
    </xdr:to>
    <xdr:cxnSp macro="">
      <xdr:nvCxnSpPr>
        <xdr:cNvPr id="309" name="直線コネクタ 308"/>
        <xdr:cNvCxnSpPr/>
      </xdr:nvCxnSpPr>
      <xdr:spPr>
        <a:xfrm flipV="1">
          <a:off x="6972300" y="6258669"/>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90533</xdr:rowOff>
    </xdr:from>
    <xdr:to>
      <xdr:col>55</xdr:col>
      <xdr:colOff>50800</xdr:colOff>
      <xdr:row>37</xdr:row>
      <xdr:rowOff>20683</xdr:rowOff>
    </xdr:to>
    <xdr:sp macro="" textlink="">
      <xdr:nvSpPr>
        <xdr:cNvPr id="319" name="楕円 318"/>
        <xdr:cNvSpPr/>
      </xdr:nvSpPr>
      <xdr:spPr>
        <a:xfrm>
          <a:off x="10426700" y="62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113410</xdr:rowOff>
    </xdr:from>
    <xdr:ext cx="469744" cy="259045"/>
    <xdr:sp macro="" textlink="">
      <xdr:nvSpPr>
        <xdr:cNvPr id="320" name="労働費該当値テキスト"/>
        <xdr:cNvSpPr txBox="1"/>
      </xdr:nvSpPr>
      <xdr:spPr>
        <a:xfrm>
          <a:off x="10528300" y="611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11176</xdr:rowOff>
    </xdr:from>
    <xdr:to>
      <xdr:col>50</xdr:col>
      <xdr:colOff>165100</xdr:colOff>
      <xdr:row>36</xdr:row>
      <xdr:rowOff>112776</xdr:rowOff>
    </xdr:to>
    <xdr:sp macro="" textlink="">
      <xdr:nvSpPr>
        <xdr:cNvPr id="321" name="楕円 320"/>
        <xdr:cNvSpPr/>
      </xdr:nvSpPr>
      <xdr:spPr>
        <a:xfrm>
          <a:off x="9588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129303</xdr:rowOff>
    </xdr:from>
    <xdr:ext cx="469744" cy="259045"/>
    <xdr:sp macro="" textlink="">
      <xdr:nvSpPr>
        <xdr:cNvPr id="322" name="テキスト ボックス 321"/>
        <xdr:cNvSpPr txBox="1"/>
      </xdr:nvSpPr>
      <xdr:spPr>
        <a:xfrm>
          <a:off x="9404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26525</xdr:rowOff>
    </xdr:from>
    <xdr:to>
      <xdr:col>46</xdr:col>
      <xdr:colOff>38100</xdr:colOff>
      <xdr:row>36</xdr:row>
      <xdr:rowOff>128125</xdr:rowOff>
    </xdr:to>
    <xdr:sp macro="" textlink="">
      <xdr:nvSpPr>
        <xdr:cNvPr id="323" name="楕円 322"/>
        <xdr:cNvSpPr/>
      </xdr:nvSpPr>
      <xdr:spPr>
        <a:xfrm>
          <a:off x="8699500" y="61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144652</xdr:rowOff>
    </xdr:from>
    <xdr:ext cx="469744" cy="259045"/>
    <xdr:sp macro="" textlink="">
      <xdr:nvSpPr>
        <xdr:cNvPr id="324" name="テキスト ボックス 323"/>
        <xdr:cNvSpPr txBox="1"/>
      </xdr:nvSpPr>
      <xdr:spPr>
        <a:xfrm>
          <a:off x="8515428" y="59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35669</xdr:rowOff>
    </xdr:from>
    <xdr:to>
      <xdr:col>41</xdr:col>
      <xdr:colOff>101600</xdr:colOff>
      <xdr:row>36</xdr:row>
      <xdr:rowOff>137269</xdr:rowOff>
    </xdr:to>
    <xdr:sp macro="" textlink="">
      <xdr:nvSpPr>
        <xdr:cNvPr id="325" name="楕円 324"/>
        <xdr:cNvSpPr/>
      </xdr:nvSpPr>
      <xdr:spPr>
        <a:xfrm>
          <a:off x="7810500" y="62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153796</xdr:rowOff>
    </xdr:from>
    <xdr:ext cx="469744" cy="259045"/>
    <xdr:sp macro="" textlink="">
      <xdr:nvSpPr>
        <xdr:cNvPr id="326" name="テキスト ボックス 325"/>
        <xdr:cNvSpPr txBox="1"/>
      </xdr:nvSpPr>
      <xdr:spPr>
        <a:xfrm>
          <a:off x="7626428" y="598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44486</xdr:rowOff>
    </xdr:from>
    <xdr:to>
      <xdr:col>36</xdr:col>
      <xdr:colOff>165100</xdr:colOff>
      <xdr:row>36</xdr:row>
      <xdr:rowOff>146086</xdr:rowOff>
    </xdr:to>
    <xdr:sp macro="" textlink="">
      <xdr:nvSpPr>
        <xdr:cNvPr id="327" name="楕円 326"/>
        <xdr:cNvSpPr/>
      </xdr:nvSpPr>
      <xdr:spPr>
        <a:xfrm>
          <a:off x="6921500" y="62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162613</xdr:rowOff>
    </xdr:from>
    <xdr:ext cx="469744" cy="259045"/>
    <xdr:sp macro="" textlink="">
      <xdr:nvSpPr>
        <xdr:cNvPr id="328" name="テキスト ボックス 327"/>
        <xdr:cNvSpPr txBox="1"/>
      </xdr:nvSpPr>
      <xdr:spPr>
        <a:xfrm>
          <a:off x="6737428" y="59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110831</xdr:rowOff>
    </xdr:from>
    <xdr:to>
      <xdr:col>55</xdr:col>
      <xdr:colOff>0</xdr:colOff>
      <xdr:row>56</xdr:row>
      <xdr:rowOff>43786</xdr:rowOff>
    </xdr:to>
    <xdr:cxnSp macro="">
      <xdr:nvCxnSpPr>
        <xdr:cNvPr id="359" name="直線コネクタ 358"/>
        <xdr:cNvCxnSpPr/>
      </xdr:nvCxnSpPr>
      <xdr:spPr>
        <a:xfrm flipV="1">
          <a:off x="9639300" y="9540581"/>
          <a:ext cx="8382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90747</xdr:rowOff>
    </xdr:from>
    <xdr:to>
      <xdr:col>50</xdr:col>
      <xdr:colOff>114300</xdr:colOff>
      <xdr:row>56</xdr:row>
      <xdr:rowOff>43786</xdr:rowOff>
    </xdr:to>
    <xdr:cxnSp macro="">
      <xdr:nvCxnSpPr>
        <xdr:cNvPr id="362" name="直線コネクタ 361"/>
        <xdr:cNvCxnSpPr/>
      </xdr:nvCxnSpPr>
      <xdr:spPr>
        <a:xfrm>
          <a:off x="8750300" y="9520497"/>
          <a:ext cx="889000" cy="12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139325</xdr:rowOff>
    </xdr:from>
    <xdr:to>
      <xdr:col>45</xdr:col>
      <xdr:colOff>177800</xdr:colOff>
      <xdr:row>55</xdr:row>
      <xdr:rowOff>90747</xdr:rowOff>
    </xdr:to>
    <xdr:cxnSp macro="">
      <xdr:nvCxnSpPr>
        <xdr:cNvPr id="365" name="直線コネクタ 364"/>
        <xdr:cNvCxnSpPr/>
      </xdr:nvCxnSpPr>
      <xdr:spPr>
        <a:xfrm>
          <a:off x="7861300" y="9054725"/>
          <a:ext cx="889000" cy="4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139325</xdr:rowOff>
    </xdr:from>
    <xdr:to>
      <xdr:col>41</xdr:col>
      <xdr:colOff>50800</xdr:colOff>
      <xdr:row>56</xdr:row>
      <xdr:rowOff>151783</xdr:rowOff>
    </xdr:to>
    <xdr:cxnSp macro="">
      <xdr:nvCxnSpPr>
        <xdr:cNvPr id="368" name="直線コネクタ 367"/>
        <xdr:cNvCxnSpPr/>
      </xdr:nvCxnSpPr>
      <xdr:spPr>
        <a:xfrm flipV="1">
          <a:off x="6972300" y="9054725"/>
          <a:ext cx="889000" cy="69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60031</xdr:rowOff>
    </xdr:from>
    <xdr:to>
      <xdr:col>55</xdr:col>
      <xdr:colOff>50800</xdr:colOff>
      <xdr:row>55</xdr:row>
      <xdr:rowOff>161631</xdr:rowOff>
    </xdr:to>
    <xdr:sp macro="" textlink="">
      <xdr:nvSpPr>
        <xdr:cNvPr id="378" name="楕円 377"/>
        <xdr:cNvSpPr/>
      </xdr:nvSpPr>
      <xdr:spPr>
        <a:xfrm>
          <a:off x="10426700" y="94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82908</xdr:rowOff>
    </xdr:from>
    <xdr:ext cx="534377" cy="259045"/>
    <xdr:sp macro="" textlink="">
      <xdr:nvSpPr>
        <xdr:cNvPr id="379" name="農林水産業費該当値テキスト"/>
        <xdr:cNvSpPr txBox="1"/>
      </xdr:nvSpPr>
      <xdr:spPr>
        <a:xfrm>
          <a:off x="10528300" y="934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164436</xdr:rowOff>
    </xdr:from>
    <xdr:to>
      <xdr:col>50</xdr:col>
      <xdr:colOff>165100</xdr:colOff>
      <xdr:row>56</xdr:row>
      <xdr:rowOff>94586</xdr:rowOff>
    </xdr:to>
    <xdr:sp macro="" textlink="">
      <xdr:nvSpPr>
        <xdr:cNvPr id="380" name="楕円 379"/>
        <xdr:cNvSpPr/>
      </xdr:nvSpPr>
      <xdr:spPr>
        <a:xfrm>
          <a:off x="9588500" y="95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111113</xdr:rowOff>
    </xdr:from>
    <xdr:ext cx="534377" cy="259045"/>
    <xdr:sp macro="" textlink="">
      <xdr:nvSpPr>
        <xdr:cNvPr id="381" name="テキスト ボックス 380"/>
        <xdr:cNvSpPr txBox="1"/>
      </xdr:nvSpPr>
      <xdr:spPr>
        <a:xfrm>
          <a:off x="9372111" y="93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39947</xdr:rowOff>
    </xdr:from>
    <xdr:to>
      <xdr:col>46</xdr:col>
      <xdr:colOff>38100</xdr:colOff>
      <xdr:row>55</xdr:row>
      <xdr:rowOff>141547</xdr:rowOff>
    </xdr:to>
    <xdr:sp macro="" textlink="">
      <xdr:nvSpPr>
        <xdr:cNvPr id="382" name="楕円 381"/>
        <xdr:cNvSpPr/>
      </xdr:nvSpPr>
      <xdr:spPr>
        <a:xfrm>
          <a:off x="8699500" y="9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158074</xdr:rowOff>
    </xdr:from>
    <xdr:ext cx="534377" cy="259045"/>
    <xdr:sp macro="" textlink="">
      <xdr:nvSpPr>
        <xdr:cNvPr id="383" name="テキスト ボックス 382"/>
        <xdr:cNvSpPr txBox="1"/>
      </xdr:nvSpPr>
      <xdr:spPr>
        <a:xfrm>
          <a:off x="8483111" y="92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88525</xdr:rowOff>
    </xdr:from>
    <xdr:to>
      <xdr:col>41</xdr:col>
      <xdr:colOff>101600</xdr:colOff>
      <xdr:row>53</xdr:row>
      <xdr:rowOff>18675</xdr:rowOff>
    </xdr:to>
    <xdr:sp macro="" textlink="">
      <xdr:nvSpPr>
        <xdr:cNvPr id="384" name="楕円 383"/>
        <xdr:cNvSpPr/>
      </xdr:nvSpPr>
      <xdr:spPr>
        <a:xfrm>
          <a:off x="7810500" y="90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35202</xdr:rowOff>
    </xdr:from>
    <xdr:ext cx="534377" cy="259045"/>
    <xdr:sp macro="" textlink="">
      <xdr:nvSpPr>
        <xdr:cNvPr id="385" name="テキスト ボックス 384"/>
        <xdr:cNvSpPr txBox="1"/>
      </xdr:nvSpPr>
      <xdr:spPr>
        <a:xfrm>
          <a:off x="7594111" y="877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100983</xdr:rowOff>
    </xdr:from>
    <xdr:to>
      <xdr:col>36</xdr:col>
      <xdr:colOff>165100</xdr:colOff>
      <xdr:row>57</xdr:row>
      <xdr:rowOff>31133</xdr:rowOff>
    </xdr:to>
    <xdr:sp macro="" textlink="">
      <xdr:nvSpPr>
        <xdr:cNvPr id="386" name="楕円 385"/>
        <xdr:cNvSpPr/>
      </xdr:nvSpPr>
      <xdr:spPr>
        <a:xfrm>
          <a:off x="6921500" y="970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47660</xdr:rowOff>
    </xdr:from>
    <xdr:ext cx="534377" cy="259045"/>
    <xdr:sp macro="" textlink="">
      <xdr:nvSpPr>
        <xdr:cNvPr id="387" name="テキスト ボックス 386"/>
        <xdr:cNvSpPr txBox="1"/>
      </xdr:nvSpPr>
      <xdr:spPr>
        <a:xfrm>
          <a:off x="6705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164150</xdr:rowOff>
    </xdr:from>
    <xdr:to>
      <xdr:col>55</xdr:col>
      <xdr:colOff>0</xdr:colOff>
      <xdr:row>78</xdr:row>
      <xdr:rowOff>5838</xdr:rowOff>
    </xdr:to>
    <xdr:cxnSp macro="">
      <xdr:nvCxnSpPr>
        <xdr:cNvPr id="418" name="直線コネクタ 417"/>
        <xdr:cNvCxnSpPr/>
      </xdr:nvCxnSpPr>
      <xdr:spPr>
        <a:xfrm>
          <a:off x="9639300" y="13365800"/>
          <a:ext cx="8382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152926</xdr:rowOff>
    </xdr:from>
    <xdr:to>
      <xdr:col>50</xdr:col>
      <xdr:colOff>114300</xdr:colOff>
      <xdr:row>77</xdr:row>
      <xdr:rowOff>164150</xdr:rowOff>
    </xdr:to>
    <xdr:cxnSp macro="">
      <xdr:nvCxnSpPr>
        <xdr:cNvPr id="421" name="直線コネクタ 420"/>
        <xdr:cNvCxnSpPr/>
      </xdr:nvCxnSpPr>
      <xdr:spPr>
        <a:xfrm>
          <a:off x="8750300" y="13354576"/>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152926</xdr:rowOff>
    </xdr:from>
    <xdr:to>
      <xdr:col>45</xdr:col>
      <xdr:colOff>177800</xdr:colOff>
      <xdr:row>78</xdr:row>
      <xdr:rowOff>1005</xdr:rowOff>
    </xdr:to>
    <xdr:cxnSp macro="">
      <xdr:nvCxnSpPr>
        <xdr:cNvPr id="424" name="直線コネクタ 423"/>
        <xdr:cNvCxnSpPr/>
      </xdr:nvCxnSpPr>
      <xdr:spPr>
        <a:xfrm flipV="1">
          <a:off x="7861300" y="13354576"/>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161221</xdr:rowOff>
    </xdr:from>
    <xdr:to>
      <xdr:col>41</xdr:col>
      <xdr:colOff>50800</xdr:colOff>
      <xdr:row>78</xdr:row>
      <xdr:rowOff>1005</xdr:rowOff>
    </xdr:to>
    <xdr:cxnSp macro="">
      <xdr:nvCxnSpPr>
        <xdr:cNvPr id="427" name="直線コネクタ 426"/>
        <xdr:cNvCxnSpPr/>
      </xdr:nvCxnSpPr>
      <xdr:spPr>
        <a:xfrm>
          <a:off x="6972300" y="13362871"/>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126488</xdr:rowOff>
    </xdr:from>
    <xdr:to>
      <xdr:col>55</xdr:col>
      <xdr:colOff>50800</xdr:colOff>
      <xdr:row>78</xdr:row>
      <xdr:rowOff>56638</xdr:rowOff>
    </xdr:to>
    <xdr:sp macro="" textlink="">
      <xdr:nvSpPr>
        <xdr:cNvPr id="437" name="楕円 436"/>
        <xdr:cNvSpPr/>
      </xdr:nvSpPr>
      <xdr:spPr>
        <a:xfrm>
          <a:off x="10426700" y="1332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149365</xdr:rowOff>
    </xdr:from>
    <xdr:ext cx="534377" cy="259045"/>
    <xdr:sp macro="" textlink="">
      <xdr:nvSpPr>
        <xdr:cNvPr id="438" name="商工費該当値テキスト"/>
        <xdr:cNvSpPr txBox="1"/>
      </xdr:nvSpPr>
      <xdr:spPr>
        <a:xfrm>
          <a:off x="10528300" y="1317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113350</xdr:rowOff>
    </xdr:from>
    <xdr:to>
      <xdr:col>50</xdr:col>
      <xdr:colOff>165100</xdr:colOff>
      <xdr:row>78</xdr:row>
      <xdr:rowOff>43500</xdr:rowOff>
    </xdr:to>
    <xdr:sp macro="" textlink="">
      <xdr:nvSpPr>
        <xdr:cNvPr id="439" name="楕円 438"/>
        <xdr:cNvSpPr/>
      </xdr:nvSpPr>
      <xdr:spPr>
        <a:xfrm>
          <a:off x="9588500" y="133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60027</xdr:rowOff>
    </xdr:from>
    <xdr:ext cx="534377" cy="259045"/>
    <xdr:sp macro="" textlink="">
      <xdr:nvSpPr>
        <xdr:cNvPr id="440" name="テキスト ボックス 439"/>
        <xdr:cNvSpPr txBox="1"/>
      </xdr:nvSpPr>
      <xdr:spPr>
        <a:xfrm>
          <a:off x="9372111" y="1309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102126</xdr:rowOff>
    </xdr:from>
    <xdr:to>
      <xdr:col>46</xdr:col>
      <xdr:colOff>38100</xdr:colOff>
      <xdr:row>78</xdr:row>
      <xdr:rowOff>32276</xdr:rowOff>
    </xdr:to>
    <xdr:sp macro="" textlink="">
      <xdr:nvSpPr>
        <xdr:cNvPr id="441" name="楕円 440"/>
        <xdr:cNvSpPr/>
      </xdr:nvSpPr>
      <xdr:spPr>
        <a:xfrm>
          <a:off x="8699500" y="133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48803</xdr:rowOff>
    </xdr:from>
    <xdr:ext cx="534377" cy="259045"/>
    <xdr:sp macro="" textlink="">
      <xdr:nvSpPr>
        <xdr:cNvPr id="442" name="テキスト ボックス 441"/>
        <xdr:cNvSpPr txBox="1"/>
      </xdr:nvSpPr>
      <xdr:spPr>
        <a:xfrm>
          <a:off x="8483111" y="130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121655</xdr:rowOff>
    </xdr:from>
    <xdr:to>
      <xdr:col>41</xdr:col>
      <xdr:colOff>101600</xdr:colOff>
      <xdr:row>78</xdr:row>
      <xdr:rowOff>51805</xdr:rowOff>
    </xdr:to>
    <xdr:sp macro="" textlink="">
      <xdr:nvSpPr>
        <xdr:cNvPr id="443" name="楕円 442"/>
        <xdr:cNvSpPr/>
      </xdr:nvSpPr>
      <xdr:spPr>
        <a:xfrm>
          <a:off x="7810500" y="133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68332</xdr:rowOff>
    </xdr:from>
    <xdr:ext cx="534377" cy="259045"/>
    <xdr:sp macro="" textlink="">
      <xdr:nvSpPr>
        <xdr:cNvPr id="444" name="テキスト ボックス 443"/>
        <xdr:cNvSpPr txBox="1"/>
      </xdr:nvSpPr>
      <xdr:spPr>
        <a:xfrm>
          <a:off x="7594111" y="130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110421</xdr:rowOff>
    </xdr:from>
    <xdr:to>
      <xdr:col>36</xdr:col>
      <xdr:colOff>165100</xdr:colOff>
      <xdr:row>78</xdr:row>
      <xdr:rowOff>40571</xdr:rowOff>
    </xdr:to>
    <xdr:sp macro="" textlink="">
      <xdr:nvSpPr>
        <xdr:cNvPr id="445" name="楕円 444"/>
        <xdr:cNvSpPr/>
      </xdr:nvSpPr>
      <xdr:spPr>
        <a:xfrm>
          <a:off x="6921500" y="133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57098</xdr:rowOff>
    </xdr:from>
    <xdr:ext cx="534377" cy="259045"/>
    <xdr:sp macro="" textlink="">
      <xdr:nvSpPr>
        <xdr:cNvPr id="446" name="テキスト ボックス 445"/>
        <xdr:cNvSpPr txBox="1"/>
      </xdr:nvSpPr>
      <xdr:spPr>
        <a:xfrm>
          <a:off x="6705111" y="130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171185</xdr:rowOff>
    </xdr:from>
    <xdr:to>
      <xdr:col>55</xdr:col>
      <xdr:colOff>0</xdr:colOff>
      <xdr:row>98</xdr:row>
      <xdr:rowOff>5207</xdr:rowOff>
    </xdr:to>
    <xdr:cxnSp macro="">
      <xdr:nvCxnSpPr>
        <xdr:cNvPr id="473" name="直線コネクタ 472"/>
        <xdr:cNvCxnSpPr/>
      </xdr:nvCxnSpPr>
      <xdr:spPr>
        <a:xfrm flipV="1">
          <a:off x="9639300" y="16801835"/>
          <a:ext cx="8382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157378</xdr:rowOff>
    </xdr:from>
    <xdr:to>
      <xdr:col>50</xdr:col>
      <xdr:colOff>114300</xdr:colOff>
      <xdr:row>98</xdr:row>
      <xdr:rowOff>5207</xdr:rowOff>
    </xdr:to>
    <xdr:cxnSp macro="">
      <xdr:nvCxnSpPr>
        <xdr:cNvPr id="476" name="直線コネクタ 475"/>
        <xdr:cNvCxnSpPr/>
      </xdr:nvCxnSpPr>
      <xdr:spPr>
        <a:xfrm>
          <a:off x="8750300" y="16788028"/>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157378</xdr:rowOff>
    </xdr:from>
    <xdr:to>
      <xdr:col>45</xdr:col>
      <xdr:colOff>177800</xdr:colOff>
      <xdr:row>98</xdr:row>
      <xdr:rowOff>7119</xdr:rowOff>
    </xdr:to>
    <xdr:cxnSp macro="">
      <xdr:nvCxnSpPr>
        <xdr:cNvPr id="479" name="直線コネクタ 478"/>
        <xdr:cNvCxnSpPr/>
      </xdr:nvCxnSpPr>
      <xdr:spPr>
        <a:xfrm flipV="1">
          <a:off x="7861300" y="16788028"/>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7119</xdr:rowOff>
    </xdr:from>
    <xdr:to>
      <xdr:col>41</xdr:col>
      <xdr:colOff>50800</xdr:colOff>
      <xdr:row>98</xdr:row>
      <xdr:rowOff>14740</xdr:rowOff>
    </xdr:to>
    <xdr:cxnSp macro="">
      <xdr:nvCxnSpPr>
        <xdr:cNvPr id="482" name="直線コネクタ 481"/>
        <xdr:cNvCxnSpPr/>
      </xdr:nvCxnSpPr>
      <xdr:spPr>
        <a:xfrm flipV="1">
          <a:off x="6972300" y="16809219"/>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120385</xdr:rowOff>
    </xdr:from>
    <xdr:to>
      <xdr:col>55</xdr:col>
      <xdr:colOff>50800</xdr:colOff>
      <xdr:row>98</xdr:row>
      <xdr:rowOff>50535</xdr:rowOff>
    </xdr:to>
    <xdr:sp macro="" textlink="">
      <xdr:nvSpPr>
        <xdr:cNvPr id="492" name="楕円 491"/>
        <xdr:cNvSpPr/>
      </xdr:nvSpPr>
      <xdr:spPr>
        <a:xfrm>
          <a:off x="10426700" y="167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79762</xdr:rowOff>
    </xdr:from>
    <xdr:ext cx="534377" cy="259045"/>
    <xdr:sp macro="" textlink="">
      <xdr:nvSpPr>
        <xdr:cNvPr id="493" name="土木費該当値テキスト"/>
        <xdr:cNvSpPr txBox="1"/>
      </xdr:nvSpPr>
      <xdr:spPr>
        <a:xfrm>
          <a:off x="10528300" y="165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125857</xdr:rowOff>
    </xdr:from>
    <xdr:to>
      <xdr:col>50</xdr:col>
      <xdr:colOff>165100</xdr:colOff>
      <xdr:row>98</xdr:row>
      <xdr:rowOff>56007</xdr:rowOff>
    </xdr:to>
    <xdr:sp macro="" textlink="">
      <xdr:nvSpPr>
        <xdr:cNvPr id="494" name="楕円 493"/>
        <xdr:cNvSpPr/>
      </xdr:nvSpPr>
      <xdr:spPr>
        <a:xfrm>
          <a:off x="9588500" y="167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72534</xdr:rowOff>
    </xdr:from>
    <xdr:ext cx="534377" cy="259045"/>
    <xdr:sp macro="" textlink="">
      <xdr:nvSpPr>
        <xdr:cNvPr id="495" name="テキスト ボックス 494"/>
        <xdr:cNvSpPr txBox="1"/>
      </xdr:nvSpPr>
      <xdr:spPr>
        <a:xfrm>
          <a:off x="9372111" y="165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106578</xdr:rowOff>
    </xdr:from>
    <xdr:to>
      <xdr:col>46</xdr:col>
      <xdr:colOff>38100</xdr:colOff>
      <xdr:row>98</xdr:row>
      <xdr:rowOff>36728</xdr:rowOff>
    </xdr:to>
    <xdr:sp macro="" textlink="">
      <xdr:nvSpPr>
        <xdr:cNvPr id="496" name="楕円 495"/>
        <xdr:cNvSpPr/>
      </xdr:nvSpPr>
      <xdr:spPr>
        <a:xfrm>
          <a:off x="8699500" y="167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53255</xdr:rowOff>
    </xdr:from>
    <xdr:ext cx="534377" cy="259045"/>
    <xdr:sp macro="" textlink="">
      <xdr:nvSpPr>
        <xdr:cNvPr id="497" name="テキスト ボックス 496"/>
        <xdr:cNvSpPr txBox="1"/>
      </xdr:nvSpPr>
      <xdr:spPr>
        <a:xfrm>
          <a:off x="8483111" y="165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127769</xdr:rowOff>
    </xdr:from>
    <xdr:to>
      <xdr:col>41</xdr:col>
      <xdr:colOff>101600</xdr:colOff>
      <xdr:row>98</xdr:row>
      <xdr:rowOff>57919</xdr:rowOff>
    </xdr:to>
    <xdr:sp macro="" textlink="">
      <xdr:nvSpPr>
        <xdr:cNvPr id="498" name="楕円 497"/>
        <xdr:cNvSpPr/>
      </xdr:nvSpPr>
      <xdr:spPr>
        <a:xfrm>
          <a:off x="7810500" y="167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74446</xdr:rowOff>
    </xdr:from>
    <xdr:ext cx="534377" cy="259045"/>
    <xdr:sp macro="" textlink="">
      <xdr:nvSpPr>
        <xdr:cNvPr id="499" name="テキスト ボックス 498"/>
        <xdr:cNvSpPr txBox="1"/>
      </xdr:nvSpPr>
      <xdr:spPr>
        <a:xfrm>
          <a:off x="7594111" y="165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135390</xdr:rowOff>
    </xdr:from>
    <xdr:to>
      <xdr:col>36</xdr:col>
      <xdr:colOff>165100</xdr:colOff>
      <xdr:row>98</xdr:row>
      <xdr:rowOff>65540</xdr:rowOff>
    </xdr:to>
    <xdr:sp macro="" textlink="">
      <xdr:nvSpPr>
        <xdr:cNvPr id="500" name="楕円 499"/>
        <xdr:cNvSpPr/>
      </xdr:nvSpPr>
      <xdr:spPr>
        <a:xfrm>
          <a:off x="6921500" y="167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82067</xdr:rowOff>
    </xdr:from>
    <xdr:ext cx="534377" cy="259045"/>
    <xdr:sp macro="" textlink="">
      <xdr:nvSpPr>
        <xdr:cNvPr id="501" name="テキスト ボックス 500"/>
        <xdr:cNvSpPr txBox="1"/>
      </xdr:nvSpPr>
      <xdr:spPr>
        <a:xfrm>
          <a:off x="6705111" y="1654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9360</xdr:rowOff>
    </xdr:from>
    <xdr:to>
      <xdr:col>85</xdr:col>
      <xdr:colOff>127000</xdr:colOff>
      <xdr:row>36</xdr:row>
      <xdr:rowOff>53518</xdr:rowOff>
    </xdr:to>
    <xdr:cxnSp macro="">
      <xdr:nvCxnSpPr>
        <xdr:cNvPr id="531" name="直線コネクタ 530"/>
        <xdr:cNvCxnSpPr/>
      </xdr:nvCxnSpPr>
      <xdr:spPr>
        <a:xfrm>
          <a:off x="15481300" y="6181560"/>
          <a:ext cx="8382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9360</xdr:rowOff>
    </xdr:from>
    <xdr:to>
      <xdr:col>81</xdr:col>
      <xdr:colOff>50800</xdr:colOff>
      <xdr:row>36</xdr:row>
      <xdr:rowOff>64262</xdr:rowOff>
    </xdr:to>
    <xdr:cxnSp macro="">
      <xdr:nvCxnSpPr>
        <xdr:cNvPr id="534" name="直線コネクタ 533"/>
        <xdr:cNvCxnSpPr/>
      </xdr:nvCxnSpPr>
      <xdr:spPr>
        <a:xfrm flipV="1">
          <a:off x="14592300" y="6181560"/>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40678</xdr:rowOff>
    </xdr:from>
    <xdr:to>
      <xdr:col>76</xdr:col>
      <xdr:colOff>114300</xdr:colOff>
      <xdr:row>36</xdr:row>
      <xdr:rowOff>64262</xdr:rowOff>
    </xdr:to>
    <xdr:cxnSp macro="">
      <xdr:nvCxnSpPr>
        <xdr:cNvPr id="537" name="直線コネクタ 536"/>
        <xdr:cNvCxnSpPr/>
      </xdr:nvCxnSpPr>
      <xdr:spPr>
        <a:xfrm>
          <a:off x="13703300" y="6212878"/>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40678</xdr:rowOff>
    </xdr:from>
    <xdr:to>
      <xdr:col>71</xdr:col>
      <xdr:colOff>177800</xdr:colOff>
      <xdr:row>36</xdr:row>
      <xdr:rowOff>72339</xdr:rowOff>
    </xdr:to>
    <xdr:cxnSp macro="">
      <xdr:nvCxnSpPr>
        <xdr:cNvPr id="540" name="直線コネクタ 539"/>
        <xdr:cNvCxnSpPr/>
      </xdr:nvCxnSpPr>
      <xdr:spPr>
        <a:xfrm flipV="1">
          <a:off x="12814300" y="6212878"/>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2718</xdr:rowOff>
    </xdr:from>
    <xdr:to>
      <xdr:col>85</xdr:col>
      <xdr:colOff>177800</xdr:colOff>
      <xdr:row>36</xdr:row>
      <xdr:rowOff>104318</xdr:rowOff>
    </xdr:to>
    <xdr:sp macro="" textlink="">
      <xdr:nvSpPr>
        <xdr:cNvPr id="550" name="楕円 549"/>
        <xdr:cNvSpPr/>
      </xdr:nvSpPr>
      <xdr:spPr>
        <a:xfrm>
          <a:off x="16268700" y="61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25595</xdr:rowOff>
    </xdr:from>
    <xdr:ext cx="534377" cy="259045"/>
    <xdr:sp macro="" textlink="">
      <xdr:nvSpPr>
        <xdr:cNvPr id="551" name="消防費該当値テキスト"/>
        <xdr:cNvSpPr txBox="1"/>
      </xdr:nvSpPr>
      <xdr:spPr>
        <a:xfrm>
          <a:off x="16370300" y="60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130010</xdr:rowOff>
    </xdr:from>
    <xdr:to>
      <xdr:col>81</xdr:col>
      <xdr:colOff>101600</xdr:colOff>
      <xdr:row>36</xdr:row>
      <xdr:rowOff>60160</xdr:rowOff>
    </xdr:to>
    <xdr:sp macro="" textlink="">
      <xdr:nvSpPr>
        <xdr:cNvPr id="552" name="楕円 551"/>
        <xdr:cNvSpPr/>
      </xdr:nvSpPr>
      <xdr:spPr>
        <a:xfrm>
          <a:off x="15430500" y="61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76687</xdr:rowOff>
    </xdr:from>
    <xdr:ext cx="534377" cy="259045"/>
    <xdr:sp macro="" textlink="">
      <xdr:nvSpPr>
        <xdr:cNvPr id="553" name="テキスト ボックス 552"/>
        <xdr:cNvSpPr txBox="1"/>
      </xdr:nvSpPr>
      <xdr:spPr>
        <a:xfrm>
          <a:off x="15214111" y="59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13462</xdr:rowOff>
    </xdr:from>
    <xdr:to>
      <xdr:col>76</xdr:col>
      <xdr:colOff>165100</xdr:colOff>
      <xdr:row>36</xdr:row>
      <xdr:rowOff>115062</xdr:rowOff>
    </xdr:to>
    <xdr:sp macro="" textlink="">
      <xdr:nvSpPr>
        <xdr:cNvPr id="554" name="楕円 553"/>
        <xdr:cNvSpPr/>
      </xdr:nvSpPr>
      <xdr:spPr>
        <a:xfrm>
          <a:off x="14541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131589</xdr:rowOff>
    </xdr:from>
    <xdr:ext cx="534377" cy="259045"/>
    <xdr:sp macro="" textlink="">
      <xdr:nvSpPr>
        <xdr:cNvPr id="555" name="テキスト ボックス 554"/>
        <xdr:cNvSpPr txBox="1"/>
      </xdr:nvSpPr>
      <xdr:spPr>
        <a:xfrm>
          <a:off x="14325111" y="59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161328</xdr:rowOff>
    </xdr:from>
    <xdr:to>
      <xdr:col>72</xdr:col>
      <xdr:colOff>38100</xdr:colOff>
      <xdr:row>36</xdr:row>
      <xdr:rowOff>91478</xdr:rowOff>
    </xdr:to>
    <xdr:sp macro="" textlink="">
      <xdr:nvSpPr>
        <xdr:cNvPr id="556" name="楕円 555"/>
        <xdr:cNvSpPr/>
      </xdr:nvSpPr>
      <xdr:spPr>
        <a:xfrm>
          <a:off x="13652500" y="61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108005</xdr:rowOff>
    </xdr:from>
    <xdr:ext cx="534377" cy="259045"/>
    <xdr:sp macro="" textlink="">
      <xdr:nvSpPr>
        <xdr:cNvPr id="557" name="テキスト ボックス 556"/>
        <xdr:cNvSpPr txBox="1"/>
      </xdr:nvSpPr>
      <xdr:spPr>
        <a:xfrm>
          <a:off x="13436111" y="593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21539</xdr:rowOff>
    </xdr:from>
    <xdr:to>
      <xdr:col>67</xdr:col>
      <xdr:colOff>101600</xdr:colOff>
      <xdr:row>36</xdr:row>
      <xdr:rowOff>123139</xdr:rowOff>
    </xdr:to>
    <xdr:sp macro="" textlink="">
      <xdr:nvSpPr>
        <xdr:cNvPr id="558" name="楕円 557"/>
        <xdr:cNvSpPr/>
      </xdr:nvSpPr>
      <xdr:spPr>
        <a:xfrm>
          <a:off x="12763500" y="61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139666</xdr:rowOff>
    </xdr:from>
    <xdr:ext cx="534377" cy="259045"/>
    <xdr:sp macro="" textlink="">
      <xdr:nvSpPr>
        <xdr:cNvPr id="559" name="テキスト ボックス 558"/>
        <xdr:cNvSpPr txBox="1"/>
      </xdr:nvSpPr>
      <xdr:spPr>
        <a:xfrm>
          <a:off x="12547111" y="59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140734</xdr:rowOff>
    </xdr:from>
    <xdr:to>
      <xdr:col>85</xdr:col>
      <xdr:colOff>127000</xdr:colOff>
      <xdr:row>57</xdr:row>
      <xdr:rowOff>32465</xdr:rowOff>
    </xdr:to>
    <xdr:cxnSp macro="">
      <xdr:nvCxnSpPr>
        <xdr:cNvPr id="591" name="直線コネクタ 590"/>
        <xdr:cNvCxnSpPr/>
      </xdr:nvCxnSpPr>
      <xdr:spPr>
        <a:xfrm>
          <a:off x="15481300" y="9570484"/>
          <a:ext cx="838200" cy="23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48271</xdr:rowOff>
    </xdr:from>
    <xdr:to>
      <xdr:col>81</xdr:col>
      <xdr:colOff>50800</xdr:colOff>
      <xdr:row>55</xdr:row>
      <xdr:rowOff>140734</xdr:rowOff>
    </xdr:to>
    <xdr:cxnSp macro="">
      <xdr:nvCxnSpPr>
        <xdr:cNvPr id="594" name="直線コネクタ 593"/>
        <xdr:cNvCxnSpPr/>
      </xdr:nvCxnSpPr>
      <xdr:spPr>
        <a:xfrm>
          <a:off x="14592300" y="9306571"/>
          <a:ext cx="889000" cy="26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48271</xdr:rowOff>
    </xdr:from>
    <xdr:to>
      <xdr:col>76</xdr:col>
      <xdr:colOff>114300</xdr:colOff>
      <xdr:row>56</xdr:row>
      <xdr:rowOff>116339</xdr:rowOff>
    </xdr:to>
    <xdr:cxnSp macro="">
      <xdr:nvCxnSpPr>
        <xdr:cNvPr id="597" name="直線コネクタ 596"/>
        <xdr:cNvCxnSpPr/>
      </xdr:nvCxnSpPr>
      <xdr:spPr>
        <a:xfrm flipV="1">
          <a:off x="13703300" y="9306571"/>
          <a:ext cx="889000" cy="41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116339</xdr:rowOff>
    </xdr:from>
    <xdr:to>
      <xdr:col>71</xdr:col>
      <xdr:colOff>177800</xdr:colOff>
      <xdr:row>57</xdr:row>
      <xdr:rowOff>142487</xdr:rowOff>
    </xdr:to>
    <xdr:cxnSp macro="">
      <xdr:nvCxnSpPr>
        <xdr:cNvPr id="600" name="直線コネクタ 599"/>
        <xdr:cNvCxnSpPr/>
      </xdr:nvCxnSpPr>
      <xdr:spPr>
        <a:xfrm flipV="1">
          <a:off x="12814300" y="9717539"/>
          <a:ext cx="889000" cy="19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153115</xdr:rowOff>
    </xdr:from>
    <xdr:to>
      <xdr:col>85</xdr:col>
      <xdr:colOff>177800</xdr:colOff>
      <xdr:row>57</xdr:row>
      <xdr:rowOff>83265</xdr:rowOff>
    </xdr:to>
    <xdr:sp macro="" textlink="">
      <xdr:nvSpPr>
        <xdr:cNvPr id="610" name="楕円 609"/>
        <xdr:cNvSpPr/>
      </xdr:nvSpPr>
      <xdr:spPr>
        <a:xfrm>
          <a:off x="16268700" y="97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4542</xdr:rowOff>
    </xdr:from>
    <xdr:ext cx="534377" cy="259045"/>
    <xdr:sp macro="" textlink="">
      <xdr:nvSpPr>
        <xdr:cNvPr id="611" name="教育費該当値テキスト"/>
        <xdr:cNvSpPr txBox="1"/>
      </xdr:nvSpPr>
      <xdr:spPr>
        <a:xfrm>
          <a:off x="16370300" y="960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89934</xdr:rowOff>
    </xdr:from>
    <xdr:to>
      <xdr:col>81</xdr:col>
      <xdr:colOff>101600</xdr:colOff>
      <xdr:row>56</xdr:row>
      <xdr:rowOff>20084</xdr:rowOff>
    </xdr:to>
    <xdr:sp macro="" textlink="">
      <xdr:nvSpPr>
        <xdr:cNvPr id="612" name="楕円 611"/>
        <xdr:cNvSpPr/>
      </xdr:nvSpPr>
      <xdr:spPr>
        <a:xfrm>
          <a:off x="15430500" y="95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36611</xdr:rowOff>
    </xdr:from>
    <xdr:ext cx="534377" cy="259045"/>
    <xdr:sp macro="" textlink="">
      <xdr:nvSpPr>
        <xdr:cNvPr id="613" name="テキスト ボックス 612"/>
        <xdr:cNvSpPr txBox="1"/>
      </xdr:nvSpPr>
      <xdr:spPr>
        <a:xfrm>
          <a:off x="15214111" y="929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168921</xdr:rowOff>
    </xdr:from>
    <xdr:to>
      <xdr:col>76</xdr:col>
      <xdr:colOff>165100</xdr:colOff>
      <xdr:row>54</xdr:row>
      <xdr:rowOff>99071</xdr:rowOff>
    </xdr:to>
    <xdr:sp macro="" textlink="">
      <xdr:nvSpPr>
        <xdr:cNvPr id="614" name="楕円 613"/>
        <xdr:cNvSpPr/>
      </xdr:nvSpPr>
      <xdr:spPr>
        <a:xfrm>
          <a:off x="14541500" y="92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115598</xdr:rowOff>
    </xdr:from>
    <xdr:ext cx="599010" cy="259045"/>
    <xdr:sp macro="" textlink="">
      <xdr:nvSpPr>
        <xdr:cNvPr id="615" name="テキスト ボックス 614"/>
        <xdr:cNvSpPr txBox="1"/>
      </xdr:nvSpPr>
      <xdr:spPr>
        <a:xfrm>
          <a:off x="14292795" y="903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65539</xdr:rowOff>
    </xdr:from>
    <xdr:to>
      <xdr:col>72</xdr:col>
      <xdr:colOff>38100</xdr:colOff>
      <xdr:row>56</xdr:row>
      <xdr:rowOff>167139</xdr:rowOff>
    </xdr:to>
    <xdr:sp macro="" textlink="">
      <xdr:nvSpPr>
        <xdr:cNvPr id="616" name="楕円 615"/>
        <xdr:cNvSpPr/>
      </xdr:nvSpPr>
      <xdr:spPr>
        <a:xfrm>
          <a:off x="13652500" y="96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12216</xdr:rowOff>
    </xdr:from>
    <xdr:ext cx="534377" cy="259045"/>
    <xdr:sp macro="" textlink="">
      <xdr:nvSpPr>
        <xdr:cNvPr id="617" name="テキスト ボックス 616"/>
        <xdr:cNvSpPr txBox="1"/>
      </xdr:nvSpPr>
      <xdr:spPr>
        <a:xfrm>
          <a:off x="13436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91687</xdr:rowOff>
    </xdr:from>
    <xdr:to>
      <xdr:col>67</xdr:col>
      <xdr:colOff>101600</xdr:colOff>
      <xdr:row>58</xdr:row>
      <xdr:rowOff>21837</xdr:rowOff>
    </xdr:to>
    <xdr:sp macro="" textlink="">
      <xdr:nvSpPr>
        <xdr:cNvPr id="618" name="楕円 617"/>
        <xdr:cNvSpPr/>
      </xdr:nvSpPr>
      <xdr:spPr>
        <a:xfrm>
          <a:off x="12763500" y="98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38364</xdr:rowOff>
    </xdr:from>
    <xdr:ext cx="534377" cy="259045"/>
    <xdr:sp macro="" textlink="">
      <xdr:nvSpPr>
        <xdr:cNvPr id="619" name="テキスト ボックス 618"/>
        <xdr:cNvSpPr txBox="1"/>
      </xdr:nvSpPr>
      <xdr:spPr>
        <a:xfrm>
          <a:off x="12547111" y="963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41180</xdr:rowOff>
    </xdr:from>
    <xdr:to>
      <xdr:col>76</xdr:col>
      <xdr:colOff>114300</xdr:colOff>
      <xdr:row>79</xdr:row>
      <xdr:rowOff>44450</xdr:rowOff>
    </xdr:to>
    <xdr:cxnSp macro="">
      <xdr:nvCxnSpPr>
        <xdr:cNvPr id="654" name="直線コネクタ 653"/>
        <xdr:cNvCxnSpPr/>
      </xdr:nvCxnSpPr>
      <xdr:spPr>
        <a:xfrm>
          <a:off x="13703300" y="13585730"/>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37345</xdr:rowOff>
    </xdr:from>
    <xdr:to>
      <xdr:col>71</xdr:col>
      <xdr:colOff>177800</xdr:colOff>
      <xdr:row>79</xdr:row>
      <xdr:rowOff>41180</xdr:rowOff>
    </xdr:to>
    <xdr:cxnSp macro="">
      <xdr:nvCxnSpPr>
        <xdr:cNvPr id="657" name="直線コネクタ 656"/>
        <xdr:cNvCxnSpPr/>
      </xdr:nvCxnSpPr>
      <xdr:spPr>
        <a:xfrm>
          <a:off x="12814300" y="13581895"/>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1" name="テキスト ボックス 660"/>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161830</xdr:rowOff>
    </xdr:from>
    <xdr:to>
      <xdr:col>72</xdr:col>
      <xdr:colOff>38100</xdr:colOff>
      <xdr:row>79</xdr:row>
      <xdr:rowOff>91980</xdr:rowOff>
    </xdr:to>
    <xdr:sp macro="" textlink="">
      <xdr:nvSpPr>
        <xdr:cNvPr id="673" name="楕円 672"/>
        <xdr:cNvSpPr/>
      </xdr:nvSpPr>
      <xdr:spPr>
        <a:xfrm>
          <a:off x="13652500" y="135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83107</xdr:rowOff>
    </xdr:from>
    <xdr:ext cx="378565" cy="259045"/>
    <xdr:sp macro="" textlink="">
      <xdr:nvSpPr>
        <xdr:cNvPr id="674" name="テキスト ボックス 673"/>
        <xdr:cNvSpPr txBox="1"/>
      </xdr:nvSpPr>
      <xdr:spPr>
        <a:xfrm>
          <a:off x="13514017" y="1362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157995</xdr:rowOff>
    </xdr:from>
    <xdr:to>
      <xdr:col>67</xdr:col>
      <xdr:colOff>101600</xdr:colOff>
      <xdr:row>79</xdr:row>
      <xdr:rowOff>88145</xdr:rowOff>
    </xdr:to>
    <xdr:sp macro="" textlink="">
      <xdr:nvSpPr>
        <xdr:cNvPr id="675" name="楕円 674"/>
        <xdr:cNvSpPr/>
      </xdr:nvSpPr>
      <xdr:spPr>
        <a:xfrm>
          <a:off x="12763500" y="135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104672</xdr:rowOff>
    </xdr:from>
    <xdr:ext cx="469744" cy="259045"/>
    <xdr:sp macro="" textlink="">
      <xdr:nvSpPr>
        <xdr:cNvPr id="676" name="テキスト ボックス 675"/>
        <xdr:cNvSpPr txBox="1"/>
      </xdr:nvSpPr>
      <xdr:spPr>
        <a:xfrm>
          <a:off x="12579428" y="1330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33553</xdr:rowOff>
    </xdr:from>
    <xdr:to>
      <xdr:col>85</xdr:col>
      <xdr:colOff>127000</xdr:colOff>
      <xdr:row>95</xdr:row>
      <xdr:rowOff>73000</xdr:rowOff>
    </xdr:to>
    <xdr:cxnSp macro="">
      <xdr:nvCxnSpPr>
        <xdr:cNvPr id="705" name="直線コネクタ 704"/>
        <xdr:cNvCxnSpPr/>
      </xdr:nvCxnSpPr>
      <xdr:spPr>
        <a:xfrm>
          <a:off x="15481300" y="16321303"/>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33553</xdr:rowOff>
    </xdr:from>
    <xdr:to>
      <xdr:col>81</xdr:col>
      <xdr:colOff>50800</xdr:colOff>
      <xdr:row>95</xdr:row>
      <xdr:rowOff>39091</xdr:rowOff>
    </xdr:to>
    <xdr:cxnSp macro="">
      <xdr:nvCxnSpPr>
        <xdr:cNvPr id="708" name="直線コネクタ 707"/>
        <xdr:cNvCxnSpPr/>
      </xdr:nvCxnSpPr>
      <xdr:spPr>
        <a:xfrm flipV="1">
          <a:off x="14592300" y="16321303"/>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28651</xdr:rowOff>
    </xdr:from>
    <xdr:to>
      <xdr:col>76</xdr:col>
      <xdr:colOff>114300</xdr:colOff>
      <xdr:row>95</xdr:row>
      <xdr:rowOff>39091</xdr:rowOff>
    </xdr:to>
    <xdr:cxnSp macro="">
      <xdr:nvCxnSpPr>
        <xdr:cNvPr id="711" name="直線コネクタ 710"/>
        <xdr:cNvCxnSpPr/>
      </xdr:nvCxnSpPr>
      <xdr:spPr>
        <a:xfrm>
          <a:off x="13703300" y="16316401"/>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166726</xdr:rowOff>
    </xdr:from>
    <xdr:to>
      <xdr:col>71</xdr:col>
      <xdr:colOff>177800</xdr:colOff>
      <xdr:row>95</xdr:row>
      <xdr:rowOff>28651</xdr:rowOff>
    </xdr:to>
    <xdr:cxnSp macro="">
      <xdr:nvCxnSpPr>
        <xdr:cNvPr id="714" name="直線コネクタ 713"/>
        <xdr:cNvCxnSpPr/>
      </xdr:nvCxnSpPr>
      <xdr:spPr>
        <a:xfrm>
          <a:off x="12814300" y="16283026"/>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22200</xdr:rowOff>
    </xdr:from>
    <xdr:to>
      <xdr:col>85</xdr:col>
      <xdr:colOff>177800</xdr:colOff>
      <xdr:row>95</xdr:row>
      <xdr:rowOff>123800</xdr:rowOff>
    </xdr:to>
    <xdr:sp macro="" textlink="">
      <xdr:nvSpPr>
        <xdr:cNvPr id="724" name="楕円 723"/>
        <xdr:cNvSpPr/>
      </xdr:nvSpPr>
      <xdr:spPr>
        <a:xfrm>
          <a:off x="16268700" y="163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45077</xdr:rowOff>
    </xdr:from>
    <xdr:ext cx="534377" cy="259045"/>
    <xdr:sp macro="" textlink="">
      <xdr:nvSpPr>
        <xdr:cNvPr id="725" name="公債費該当値テキスト"/>
        <xdr:cNvSpPr txBox="1"/>
      </xdr:nvSpPr>
      <xdr:spPr>
        <a:xfrm>
          <a:off x="16370300" y="161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154203</xdr:rowOff>
    </xdr:from>
    <xdr:to>
      <xdr:col>81</xdr:col>
      <xdr:colOff>101600</xdr:colOff>
      <xdr:row>95</xdr:row>
      <xdr:rowOff>84353</xdr:rowOff>
    </xdr:to>
    <xdr:sp macro="" textlink="">
      <xdr:nvSpPr>
        <xdr:cNvPr id="726" name="楕円 725"/>
        <xdr:cNvSpPr/>
      </xdr:nvSpPr>
      <xdr:spPr>
        <a:xfrm>
          <a:off x="15430500" y="162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100880</xdr:rowOff>
    </xdr:from>
    <xdr:ext cx="534377" cy="259045"/>
    <xdr:sp macro="" textlink="">
      <xdr:nvSpPr>
        <xdr:cNvPr id="727" name="テキスト ボックス 726"/>
        <xdr:cNvSpPr txBox="1"/>
      </xdr:nvSpPr>
      <xdr:spPr>
        <a:xfrm>
          <a:off x="15214111" y="160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159741</xdr:rowOff>
    </xdr:from>
    <xdr:to>
      <xdr:col>76</xdr:col>
      <xdr:colOff>165100</xdr:colOff>
      <xdr:row>95</xdr:row>
      <xdr:rowOff>89891</xdr:rowOff>
    </xdr:to>
    <xdr:sp macro="" textlink="">
      <xdr:nvSpPr>
        <xdr:cNvPr id="728" name="楕円 727"/>
        <xdr:cNvSpPr/>
      </xdr:nvSpPr>
      <xdr:spPr>
        <a:xfrm>
          <a:off x="14541500" y="162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106418</xdr:rowOff>
    </xdr:from>
    <xdr:ext cx="534377" cy="259045"/>
    <xdr:sp macro="" textlink="">
      <xdr:nvSpPr>
        <xdr:cNvPr id="729" name="テキスト ボックス 728"/>
        <xdr:cNvSpPr txBox="1"/>
      </xdr:nvSpPr>
      <xdr:spPr>
        <a:xfrm>
          <a:off x="14325111" y="1605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149301</xdr:rowOff>
    </xdr:from>
    <xdr:to>
      <xdr:col>72</xdr:col>
      <xdr:colOff>38100</xdr:colOff>
      <xdr:row>95</xdr:row>
      <xdr:rowOff>79451</xdr:rowOff>
    </xdr:to>
    <xdr:sp macro="" textlink="">
      <xdr:nvSpPr>
        <xdr:cNvPr id="730" name="楕円 729"/>
        <xdr:cNvSpPr/>
      </xdr:nvSpPr>
      <xdr:spPr>
        <a:xfrm>
          <a:off x="13652500" y="162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95978</xdr:rowOff>
    </xdr:from>
    <xdr:ext cx="534377" cy="259045"/>
    <xdr:sp macro="" textlink="">
      <xdr:nvSpPr>
        <xdr:cNvPr id="731" name="テキスト ボックス 730"/>
        <xdr:cNvSpPr txBox="1"/>
      </xdr:nvSpPr>
      <xdr:spPr>
        <a:xfrm>
          <a:off x="13436111" y="1604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115926</xdr:rowOff>
    </xdr:from>
    <xdr:to>
      <xdr:col>67</xdr:col>
      <xdr:colOff>101600</xdr:colOff>
      <xdr:row>95</xdr:row>
      <xdr:rowOff>46076</xdr:rowOff>
    </xdr:to>
    <xdr:sp macro="" textlink="">
      <xdr:nvSpPr>
        <xdr:cNvPr id="732" name="楕円 731"/>
        <xdr:cNvSpPr/>
      </xdr:nvSpPr>
      <xdr:spPr>
        <a:xfrm>
          <a:off x="12763500" y="162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62603</xdr:rowOff>
    </xdr:from>
    <xdr:ext cx="534377" cy="259045"/>
    <xdr:sp macro="" textlink="">
      <xdr:nvSpPr>
        <xdr:cNvPr id="733" name="テキスト ボックス 732"/>
        <xdr:cNvSpPr txBox="1"/>
      </xdr:nvSpPr>
      <xdr:spPr>
        <a:xfrm>
          <a:off x="12547111" y="160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主な増額要因として、総務費は、財政調整基金及び減債基金積立金の増が要因となっている。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また、民生費は、認定こども園改築補助事業に伴う普通建設事業費の増、障害福祉サービス給付費の増や介護保険特別会計への繰出金の増が要因となっている。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主な減額要因として、教育費は、平成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年度の町民会館改築事業の外構工事等の完了に伴う減やスポーツセンター耐震補強事業の完了に伴う減が要因となっている。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財政調整基金残高は、後年度における執行事業の財源確保のため積立を行ったことにより、残高が増加している。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実質収支額は、地方税や地方交付税の増、公債費の減等により、前年度より改善されている。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実質単年度収支は、財政調整基金の積立額が増加したことによる増となっている。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今後、進行する人口減少などにより町税や地方交付税の大きな伸びは期待できず、</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の影響による景気の低迷</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latin typeface="ＭＳ Ｐゴシック" panose="020B0600070205080204" pitchFamily="50" charset="-128"/>
              <a:ea typeface="ＭＳ Ｐゴシック" panose="020B0600070205080204" pitchFamily="50" charset="-128"/>
            </a:rPr>
            <a:t>公共施設の整備に伴う公債費の</a:t>
          </a:r>
          <a:r>
            <a:rPr kumimoji="1" lang="ja-JP" altLang="en-US" sz="1050">
              <a:latin typeface="ＭＳ ゴシック" pitchFamily="49" charset="-128"/>
              <a:ea typeface="ＭＳ ゴシック" pitchFamily="49" charset="-128"/>
            </a:rPr>
            <a:t>増や基金残高の減が予想されることから、優先度や緊急性を判断し、事業の選択と集中を図りながら、持続可能な財政運営に努める。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全会計で赤字が生じていない現状である。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10909816</v>
      </c>
      <c r="BO4" s="462"/>
      <c r="BP4" s="462"/>
      <c r="BQ4" s="462"/>
      <c r="BR4" s="462"/>
      <c r="BS4" s="462"/>
      <c r="BT4" s="462"/>
      <c r="BU4" s="463"/>
      <c r="BV4" s="461">
        <v>10799034</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1.4</v>
      </c>
      <c r="CU4" s="646"/>
      <c r="CV4" s="646"/>
      <c r="CW4" s="646"/>
      <c r="CX4" s="646"/>
      <c r="CY4" s="646"/>
      <c r="CZ4" s="646"/>
      <c r="DA4" s="647"/>
      <c r="DB4" s="645">
        <v>1.1000000000000001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10819114</v>
      </c>
      <c r="BO5" s="467"/>
      <c r="BP5" s="467"/>
      <c r="BQ5" s="467"/>
      <c r="BR5" s="467"/>
      <c r="BS5" s="467"/>
      <c r="BT5" s="467"/>
      <c r="BU5" s="468"/>
      <c r="BV5" s="466">
        <v>10726852</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77.3</v>
      </c>
      <c r="CU5" s="437"/>
      <c r="CV5" s="437"/>
      <c r="CW5" s="437"/>
      <c r="CX5" s="437"/>
      <c r="CY5" s="437"/>
      <c r="CZ5" s="437"/>
      <c r="DA5" s="438"/>
      <c r="DB5" s="436">
        <v>78.599999999999994</v>
      </c>
      <c r="DC5" s="437"/>
      <c r="DD5" s="437"/>
      <c r="DE5" s="437"/>
      <c r="DF5" s="437"/>
      <c r="DG5" s="437"/>
      <c r="DH5" s="437"/>
      <c r="DI5" s="438"/>
      <c r="DJ5" s="186"/>
      <c r="DK5" s="186"/>
      <c r="DL5" s="186"/>
      <c r="DM5" s="186"/>
      <c r="DN5" s="186"/>
      <c r="DO5" s="186"/>
    </row>
    <row r="6" spans="1:119" ht="18.75" customHeight="1" x14ac:dyDescent="0.15">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100</v>
      </c>
      <c r="AV6" s="524"/>
      <c r="AW6" s="524"/>
      <c r="AX6" s="524"/>
      <c r="AY6" s="446" t="s">
        <v>101</v>
      </c>
      <c r="AZ6" s="447"/>
      <c r="BA6" s="447"/>
      <c r="BB6" s="447"/>
      <c r="BC6" s="447"/>
      <c r="BD6" s="447"/>
      <c r="BE6" s="447"/>
      <c r="BF6" s="447"/>
      <c r="BG6" s="447"/>
      <c r="BH6" s="447"/>
      <c r="BI6" s="447"/>
      <c r="BJ6" s="447"/>
      <c r="BK6" s="447"/>
      <c r="BL6" s="447"/>
      <c r="BM6" s="448"/>
      <c r="BN6" s="466">
        <v>90702</v>
      </c>
      <c r="BO6" s="467"/>
      <c r="BP6" s="467"/>
      <c r="BQ6" s="467"/>
      <c r="BR6" s="467"/>
      <c r="BS6" s="467"/>
      <c r="BT6" s="467"/>
      <c r="BU6" s="468"/>
      <c r="BV6" s="466">
        <v>72182</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80.3</v>
      </c>
      <c r="CU6" s="620"/>
      <c r="CV6" s="620"/>
      <c r="CW6" s="620"/>
      <c r="CX6" s="620"/>
      <c r="CY6" s="620"/>
      <c r="CZ6" s="620"/>
      <c r="DA6" s="621"/>
      <c r="DB6" s="619">
        <v>82.5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100</v>
      </c>
      <c r="AV7" s="524"/>
      <c r="AW7" s="524"/>
      <c r="AX7" s="524"/>
      <c r="AY7" s="446" t="s">
        <v>104</v>
      </c>
      <c r="AZ7" s="447"/>
      <c r="BA7" s="447"/>
      <c r="BB7" s="447"/>
      <c r="BC7" s="447"/>
      <c r="BD7" s="447"/>
      <c r="BE7" s="447"/>
      <c r="BF7" s="447"/>
      <c r="BG7" s="447"/>
      <c r="BH7" s="447"/>
      <c r="BI7" s="447"/>
      <c r="BJ7" s="447"/>
      <c r="BK7" s="447"/>
      <c r="BL7" s="447"/>
      <c r="BM7" s="448"/>
      <c r="BN7" s="466">
        <v>60</v>
      </c>
      <c r="BO7" s="467"/>
      <c r="BP7" s="467"/>
      <c r="BQ7" s="467"/>
      <c r="BR7" s="467"/>
      <c r="BS7" s="467"/>
      <c r="BT7" s="467"/>
      <c r="BU7" s="468"/>
      <c r="BV7" s="466">
        <v>0</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6709931</v>
      </c>
      <c r="CU7" s="467"/>
      <c r="CV7" s="467"/>
      <c r="CW7" s="467"/>
      <c r="CX7" s="467"/>
      <c r="CY7" s="467"/>
      <c r="CZ7" s="467"/>
      <c r="DA7" s="468"/>
      <c r="DB7" s="466">
        <v>6688056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90642</v>
      </c>
      <c r="BO8" s="467"/>
      <c r="BP8" s="467"/>
      <c r="BQ8" s="467"/>
      <c r="BR8" s="467"/>
      <c r="BS8" s="467"/>
      <c r="BT8" s="467"/>
      <c r="BU8" s="468"/>
      <c r="BV8" s="466">
        <v>72182</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0.37</v>
      </c>
      <c r="CU8" s="580"/>
      <c r="CV8" s="580"/>
      <c r="CW8" s="580"/>
      <c r="CX8" s="580"/>
      <c r="CY8" s="580"/>
      <c r="CZ8" s="580"/>
      <c r="DA8" s="581"/>
      <c r="DB8" s="579">
        <v>0.37</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20296</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92</v>
      </c>
      <c r="AV9" s="524"/>
      <c r="AW9" s="524"/>
      <c r="AX9" s="524"/>
      <c r="AY9" s="446" t="s">
        <v>114</v>
      </c>
      <c r="AZ9" s="447"/>
      <c r="BA9" s="447"/>
      <c r="BB9" s="447"/>
      <c r="BC9" s="447"/>
      <c r="BD9" s="447"/>
      <c r="BE9" s="447"/>
      <c r="BF9" s="447"/>
      <c r="BG9" s="447"/>
      <c r="BH9" s="447"/>
      <c r="BI9" s="447"/>
      <c r="BJ9" s="447"/>
      <c r="BK9" s="447"/>
      <c r="BL9" s="447"/>
      <c r="BM9" s="448"/>
      <c r="BN9" s="466">
        <v>18460</v>
      </c>
      <c r="BO9" s="467"/>
      <c r="BP9" s="467"/>
      <c r="BQ9" s="467"/>
      <c r="BR9" s="467"/>
      <c r="BS9" s="467"/>
      <c r="BT9" s="467"/>
      <c r="BU9" s="468"/>
      <c r="BV9" s="466">
        <v>26056</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12.4</v>
      </c>
      <c r="CU9" s="437"/>
      <c r="CV9" s="437"/>
      <c r="CW9" s="437"/>
      <c r="CX9" s="437"/>
      <c r="CY9" s="437"/>
      <c r="CZ9" s="437"/>
      <c r="DA9" s="438"/>
      <c r="DB9" s="436">
        <v>13.3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21575</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154436</v>
      </c>
      <c r="BO10" s="467"/>
      <c r="BP10" s="467"/>
      <c r="BQ10" s="467"/>
      <c r="BR10" s="467"/>
      <c r="BS10" s="467"/>
      <c r="BT10" s="467"/>
      <c r="BU10" s="468"/>
      <c r="BV10" s="466">
        <v>7256</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19233</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118</v>
      </c>
      <c r="AV12" s="524"/>
      <c r="AW12" s="524"/>
      <c r="AX12" s="524"/>
      <c r="AY12" s="446" t="s">
        <v>133</v>
      </c>
      <c r="AZ12" s="447"/>
      <c r="BA12" s="447"/>
      <c r="BB12" s="447"/>
      <c r="BC12" s="447"/>
      <c r="BD12" s="447"/>
      <c r="BE12" s="447"/>
      <c r="BF12" s="447"/>
      <c r="BG12" s="447"/>
      <c r="BH12" s="447"/>
      <c r="BI12" s="447"/>
      <c r="BJ12" s="447"/>
      <c r="BK12" s="447"/>
      <c r="BL12" s="447"/>
      <c r="BM12" s="448"/>
      <c r="BN12" s="466">
        <v>1159</v>
      </c>
      <c r="BO12" s="467"/>
      <c r="BP12" s="467"/>
      <c r="BQ12" s="467"/>
      <c r="BR12" s="467"/>
      <c r="BS12" s="467"/>
      <c r="BT12" s="467"/>
      <c r="BU12" s="468"/>
      <c r="BV12" s="466">
        <v>172</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135</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19138</v>
      </c>
      <c r="S13" s="570"/>
      <c r="T13" s="570"/>
      <c r="U13" s="570"/>
      <c r="V13" s="571"/>
      <c r="W13" s="557" t="s">
        <v>137</v>
      </c>
      <c r="X13" s="479"/>
      <c r="Y13" s="479"/>
      <c r="Z13" s="479"/>
      <c r="AA13" s="479"/>
      <c r="AB13" s="480"/>
      <c r="AC13" s="442">
        <v>1530</v>
      </c>
      <c r="AD13" s="443"/>
      <c r="AE13" s="443"/>
      <c r="AF13" s="443"/>
      <c r="AG13" s="444"/>
      <c r="AH13" s="442">
        <v>1645</v>
      </c>
      <c r="AI13" s="443"/>
      <c r="AJ13" s="443"/>
      <c r="AK13" s="443"/>
      <c r="AL13" s="445"/>
      <c r="AM13" s="535" t="s">
        <v>138</v>
      </c>
      <c r="AN13" s="440"/>
      <c r="AO13" s="440"/>
      <c r="AP13" s="440"/>
      <c r="AQ13" s="440"/>
      <c r="AR13" s="440"/>
      <c r="AS13" s="440"/>
      <c r="AT13" s="441"/>
      <c r="AU13" s="523" t="s">
        <v>118</v>
      </c>
      <c r="AV13" s="524"/>
      <c r="AW13" s="524"/>
      <c r="AX13" s="524"/>
      <c r="AY13" s="446" t="s">
        <v>139</v>
      </c>
      <c r="AZ13" s="447"/>
      <c r="BA13" s="447"/>
      <c r="BB13" s="447"/>
      <c r="BC13" s="447"/>
      <c r="BD13" s="447"/>
      <c r="BE13" s="447"/>
      <c r="BF13" s="447"/>
      <c r="BG13" s="447"/>
      <c r="BH13" s="447"/>
      <c r="BI13" s="447"/>
      <c r="BJ13" s="447"/>
      <c r="BK13" s="447"/>
      <c r="BL13" s="447"/>
      <c r="BM13" s="448"/>
      <c r="BN13" s="466">
        <v>171737</v>
      </c>
      <c r="BO13" s="467"/>
      <c r="BP13" s="467"/>
      <c r="BQ13" s="467"/>
      <c r="BR13" s="467"/>
      <c r="BS13" s="467"/>
      <c r="BT13" s="467"/>
      <c r="BU13" s="468"/>
      <c r="BV13" s="466">
        <v>33140</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8.6</v>
      </c>
      <c r="CU13" s="437"/>
      <c r="CV13" s="437"/>
      <c r="CW13" s="437"/>
      <c r="CX13" s="437"/>
      <c r="CY13" s="437"/>
      <c r="CZ13" s="437"/>
      <c r="DA13" s="438"/>
      <c r="DB13" s="436">
        <v>8.8000000000000007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19578</v>
      </c>
      <c r="S14" s="570"/>
      <c r="T14" s="570"/>
      <c r="U14" s="570"/>
      <c r="V14" s="571"/>
      <c r="W14" s="572"/>
      <c r="X14" s="482"/>
      <c r="Y14" s="482"/>
      <c r="Z14" s="482"/>
      <c r="AA14" s="482"/>
      <c r="AB14" s="483"/>
      <c r="AC14" s="562">
        <v>15.7</v>
      </c>
      <c r="AD14" s="563"/>
      <c r="AE14" s="563"/>
      <c r="AF14" s="563"/>
      <c r="AG14" s="564"/>
      <c r="AH14" s="562">
        <v>16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135</v>
      </c>
      <c r="CU14" s="574"/>
      <c r="CV14" s="574"/>
      <c r="CW14" s="574"/>
      <c r="CX14" s="574"/>
      <c r="CY14" s="574"/>
      <c r="CZ14" s="574"/>
      <c r="DA14" s="575"/>
      <c r="DB14" s="573" t="s">
        <v>135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19499</v>
      </c>
      <c r="S15" s="570"/>
      <c r="T15" s="570"/>
      <c r="U15" s="570"/>
      <c r="V15" s="571"/>
      <c r="W15" s="557" t="s">
        <v>143</v>
      </c>
      <c r="X15" s="479"/>
      <c r="Y15" s="479"/>
      <c r="Z15" s="479"/>
      <c r="AA15" s="479"/>
      <c r="AB15" s="480"/>
      <c r="AC15" s="442">
        <v>1918</v>
      </c>
      <c r="AD15" s="443"/>
      <c r="AE15" s="443"/>
      <c r="AF15" s="443"/>
      <c r="AG15" s="444"/>
      <c r="AH15" s="442">
        <v>2107</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2143282</v>
      </c>
      <c r="BO15" s="462"/>
      <c r="BP15" s="462"/>
      <c r="BQ15" s="462"/>
      <c r="BR15" s="462"/>
      <c r="BS15" s="462"/>
      <c r="BT15" s="462"/>
      <c r="BU15" s="463"/>
      <c r="BV15" s="461">
        <v>2146484</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19.7</v>
      </c>
      <c r="AD16" s="563"/>
      <c r="AE16" s="563"/>
      <c r="AF16" s="563"/>
      <c r="AG16" s="564"/>
      <c r="AH16" s="562">
        <v>20.6</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5918047</v>
      </c>
      <c r="BO16" s="467"/>
      <c r="BP16" s="467"/>
      <c r="BQ16" s="467"/>
      <c r="BR16" s="467"/>
      <c r="BS16" s="467"/>
      <c r="BT16" s="467"/>
      <c r="BU16" s="468"/>
      <c r="BV16" s="466">
        <v>5820935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6284</v>
      </c>
      <c r="AD17" s="443"/>
      <c r="AE17" s="443"/>
      <c r="AF17" s="443"/>
      <c r="AG17" s="444"/>
      <c r="AH17" s="442">
        <v>6500</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2687883</v>
      </c>
      <c r="BO17" s="467"/>
      <c r="BP17" s="467"/>
      <c r="BQ17" s="467"/>
      <c r="BR17" s="467"/>
      <c r="BS17" s="467"/>
      <c r="BT17" s="467"/>
      <c r="BU17" s="468"/>
      <c r="BV17" s="466">
        <v>2695502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438.41</v>
      </c>
      <c r="M18" s="531"/>
      <c r="N18" s="531"/>
      <c r="O18" s="531"/>
      <c r="P18" s="531"/>
      <c r="Q18" s="531"/>
      <c r="R18" s="532"/>
      <c r="S18" s="532"/>
      <c r="T18" s="532"/>
      <c r="U18" s="532"/>
      <c r="V18" s="533"/>
      <c r="W18" s="547"/>
      <c r="X18" s="548"/>
      <c r="Y18" s="548"/>
      <c r="Z18" s="548"/>
      <c r="AA18" s="548"/>
      <c r="AB18" s="558"/>
      <c r="AC18" s="430">
        <v>64.599999999999994</v>
      </c>
      <c r="AD18" s="431"/>
      <c r="AE18" s="431"/>
      <c r="AF18" s="431"/>
      <c r="AG18" s="534"/>
      <c r="AH18" s="430">
        <v>63.4</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5275256</v>
      </c>
      <c r="BO18" s="467"/>
      <c r="BP18" s="467"/>
      <c r="BQ18" s="467"/>
      <c r="BR18" s="467"/>
      <c r="BS18" s="467"/>
      <c r="BT18" s="467"/>
      <c r="BU18" s="468"/>
      <c r="BV18" s="466">
        <v>5313261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46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7417921</v>
      </c>
      <c r="BO19" s="467"/>
      <c r="BP19" s="467"/>
      <c r="BQ19" s="467"/>
      <c r="BR19" s="467"/>
      <c r="BS19" s="467"/>
      <c r="BT19" s="467"/>
      <c r="BU19" s="468"/>
      <c r="BV19" s="466">
        <v>7490695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8626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9105867</v>
      </c>
      <c r="BO23" s="467"/>
      <c r="BP23" s="467"/>
      <c r="BQ23" s="467"/>
      <c r="BR23" s="467"/>
      <c r="BS23" s="467"/>
      <c r="BT23" s="467"/>
      <c r="BU23" s="468"/>
      <c r="BV23" s="466">
        <v>9229595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8800</v>
      </c>
      <c r="R24" s="443"/>
      <c r="S24" s="443"/>
      <c r="T24" s="443"/>
      <c r="U24" s="443"/>
      <c r="V24" s="444"/>
      <c r="W24" s="508"/>
      <c r="X24" s="499"/>
      <c r="Y24" s="500"/>
      <c r="Z24" s="439" t="s">
        <v>167</v>
      </c>
      <c r="AA24" s="440"/>
      <c r="AB24" s="440"/>
      <c r="AC24" s="440"/>
      <c r="AD24" s="440"/>
      <c r="AE24" s="440"/>
      <c r="AF24" s="440"/>
      <c r="AG24" s="441"/>
      <c r="AH24" s="442">
        <v>160</v>
      </c>
      <c r="AI24" s="443"/>
      <c r="AJ24" s="443"/>
      <c r="AK24" s="443"/>
      <c r="AL24" s="444"/>
      <c r="AM24" s="442">
        <v>469280</v>
      </c>
      <c r="AN24" s="443"/>
      <c r="AO24" s="443"/>
      <c r="AP24" s="443"/>
      <c r="AQ24" s="443"/>
      <c r="AR24" s="444"/>
      <c r="AS24" s="442">
        <v>2933</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8489347</v>
      </c>
      <c r="BO24" s="467"/>
      <c r="BP24" s="467"/>
      <c r="BQ24" s="467"/>
      <c r="BR24" s="467"/>
      <c r="BS24" s="467"/>
      <c r="BT24" s="467"/>
      <c r="BU24" s="468"/>
      <c r="BV24" s="466">
        <v>8587600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7100</v>
      </c>
      <c r="R25" s="443"/>
      <c r="S25" s="443"/>
      <c r="T25" s="443"/>
      <c r="U25" s="443"/>
      <c r="V25" s="444"/>
      <c r="W25" s="508"/>
      <c r="X25" s="499"/>
      <c r="Y25" s="500"/>
      <c r="Z25" s="439" t="s">
        <v>170</v>
      </c>
      <c r="AA25" s="440"/>
      <c r="AB25" s="440"/>
      <c r="AC25" s="440"/>
      <c r="AD25" s="440"/>
      <c r="AE25" s="440"/>
      <c r="AF25" s="440"/>
      <c r="AG25" s="441"/>
      <c r="AH25" s="442" t="s">
        <v>171</v>
      </c>
      <c r="AI25" s="443"/>
      <c r="AJ25" s="443"/>
      <c r="AK25" s="443"/>
      <c r="AL25" s="444"/>
      <c r="AM25" s="442" t="s">
        <v>171</v>
      </c>
      <c r="AN25" s="443"/>
      <c r="AO25" s="443"/>
      <c r="AP25" s="443"/>
      <c r="AQ25" s="443"/>
      <c r="AR25" s="444"/>
      <c r="AS25" s="442" t="s">
        <v>171</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952232</v>
      </c>
      <c r="BO25" s="462"/>
      <c r="BP25" s="462"/>
      <c r="BQ25" s="462"/>
      <c r="BR25" s="462"/>
      <c r="BS25" s="462"/>
      <c r="BT25" s="462"/>
      <c r="BU25" s="463"/>
      <c r="BV25" s="461">
        <v>683617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6150</v>
      </c>
      <c r="R26" s="443"/>
      <c r="S26" s="443"/>
      <c r="T26" s="443"/>
      <c r="U26" s="443"/>
      <c r="V26" s="444"/>
      <c r="W26" s="508"/>
      <c r="X26" s="499"/>
      <c r="Y26" s="500"/>
      <c r="Z26" s="439" t="s">
        <v>174</v>
      </c>
      <c r="AA26" s="521"/>
      <c r="AB26" s="521"/>
      <c r="AC26" s="521"/>
      <c r="AD26" s="521"/>
      <c r="AE26" s="521"/>
      <c r="AF26" s="521"/>
      <c r="AG26" s="522"/>
      <c r="AH26" s="442" t="s">
        <v>171</v>
      </c>
      <c r="AI26" s="443"/>
      <c r="AJ26" s="443"/>
      <c r="AK26" s="443"/>
      <c r="AL26" s="444"/>
      <c r="AM26" s="442" t="s">
        <v>135</v>
      </c>
      <c r="AN26" s="443"/>
      <c r="AO26" s="443"/>
      <c r="AP26" s="443"/>
      <c r="AQ26" s="443"/>
      <c r="AR26" s="444"/>
      <c r="AS26" s="442" t="s">
        <v>171</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171</v>
      </c>
      <c r="BO26" s="467"/>
      <c r="BP26" s="467"/>
      <c r="BQ26" s="467"/>
      <c r="BR26" s="467"/>
      <c r="BS26" s="467"/>
      <c r="BT26" s="467"/>
      <c r="BU26" s="468"/>
      <c r="BV26" s="466" t="s">
        <v>171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3200</v>
      </c>
      <c r="R27" s="443"/>
      <c r="S27" s="443"/>
      <c r="T27" s="443"/>
      <c r="U27" s="443"/>
      <c r="V27" s="444"/>
      <c r="W27" s="508"/>
      <c r="X27" s="499"/>
      <c r="Y27" s="500"/>
      <c r="Z27" s="439" t="s">
        <v>177</v>
      </c>
      <c r="AA27" s="440"/>
      <c r="AB27" s="440"/>
      <c r="AC27" s="440"/>
      <c r="AD27" s="440"/>
      <c r="AE27" s="440"/>
      <c r="AF27" s="440"/>
      <c r="AG27" s="441"/>
      <c r="AH27" s="442">
        <v>6</v>
      </c>
      <c r="AI27" s="443"/>
      <c r="AJ27" s="443"/>
      <c r="AK27" s="443"/>
      <c r="AL27" s="444"/>
      <c r="AM27" s="442">
        <v>17538</v>
      </c>
      <c r="AN27" s="443"/>
      <c r="AO27" s="443"/>
      <c r="AP27" s="443"/>
      <c r="AQ27" s="443"/>
      <c r="AR27" s="444"/>
      <c r="AS27" s="442">
        <v>2923</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t="s">
        <v>135</v>
      </c>
      <c r="BO27" s="470"/>
      <c r="BP27" s="470"/>
      <c r="BQ27" s="470"/>
      <c r="BR27" s="470"/>
      <c r="BS27" s="470"/>
      <c r="BT27" s="470"/>
      <c r="BU27" s="471"/>
      <c r="BV27" s="469" t="s">
        <v>171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2600</v>
      </c>
      <c r="R28" s="443"/>
      <c r="S28" s="443"/>
      <c r="T28" s="443"/>
      <c r="U28" s="443"/>
      <c r="V28" s="444"/>
      <c r="W28" s="508"/>
      <c r="X28" s="499"/>
      <c r="Y28" s="500"/>
      <c r="Z28" s="439" t="s">
        <v>180</v>
      </c>
      <c r="AA28" s="440"/>
      <c r="AB28" s="440"/>
      <c r="AC28" s="440"/>
      <c r="AD28" s="440"/>
      <c r="AE28" s="440"/>
      <c r="AF28" s="440"/>
      <c r="AG28" s="441"/>
      <c r="AH28" s="442" t="s">
        <v>171</v>
      </c>
      <c r="AI28" s="443"/>
      <c r="AJ28" s="443"/>
      <c r="AK28" s="443"/>
      <c r="AL28" s="444"/>
      <c r="AM28" s="442" t="s">
        <v>171</v>
      </c>
      <c r="AN28" s="443"/>
      <c r="AO28" s="443"/>
      <c r="AP28" s="443"/>
      <c r="AQ28" s="443"/>
      <c r="AR28" s="444"/>
      <c r="AS28" s="442" t="s">
        <v>171</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1616167</v>
      </c>
      <c r="BO28" s="462"/>
      <c r="BP28" s="462"/>
      <c r="BQ28" s="462"/>
      <c r="BR28" s="462"/>
      <c r="BS28" s="462"/>
      <c r="BT28" s="462"/>
      <c r="BU28" s="463"/>
      <c r="BV28" s="461">
        <v>1462890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12</v>
      </c>
      <c r="M29" s="443"/>
      <c r="N29" s="443"/>
      <c r="O29" s="443"/>
      <c r="P29" s="444"/>
      <c r="Q29" s="442">
        <v>2370</v>
      </c>
      <c r="R29" s="443"/>
      <c r="S29" s="443"/>
      <c r="T29" s="443"/>
      <c r="U29" s="443"/>
      <c r="V29" s="444"/>
      <c r="W29" s="509"/>
      <c r="X29" s="510"/>
      <c r="Y29" s="511"/>
      <c r="Z29" s="439" t="s">
        <v>183</v>
      </c>
      <c r="AA29" s="440"/>
      <c r="AB29" s="440"/>
      <c r="AC29" s="440"/>
      <c r="AD29" s="440"/>
      <c r="AE29" s="440"/>
      <c r="AF29" s="440"/>
      <c r="AG29" s="441"/>
      <c r="AH29" s="442">
        <v>166</v>
      </c>
      <c r="AI29" s="443"/>
      <c r="AJ29" s="443"/>
      <c r="AK29" s="443"/>
      <c r="AL29" s="444"/>
      <c r="AM29" s="442">
        <v>486818</v>
      </c>
      <c r="AN29" s="443"/>
      <c r="AO29" s="443"/>
      <c r="AP29" s="443"/>
      <c r="AQ29" s="443"/>
      <c r="AR29" s="444"/>
      <c r="AS29" s="442">
        <v>2933</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696007</v>
      </c>
      <c r="BO29" s="467"/>
      <c r="BP29" s="467"/>
      <c r="BQ29" s="467"/>
      <c r="BR29" s="467"/>
      <c r="BS29" s="467"/>
      <c r="BT29" s="467"/>
      <c r="BU29" s="468"/>
      <c r="BV29" s="466">
        <v>445924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96.7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3120998</v>
      </c>
      <c r="BO30" s="470"/>
      <c r="BP30" s="470"/>
      <c r="BQ30" s="470"/>
      <c r="BR30" s="470"/>
      <c r="BS30" s="470"/>
      <c r="BT30" s="470"/>
      <c r="BU30" s="471"/>
      <c r="BV30" s="469">
        <v>3176359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197</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公共下水道特別会計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美幌・津別広域事務組合</v>
      </c>
      <c r="BZ34" s="424"/>
      <c r="CA34" s="424"/>
      <c r="CB34" s="424"/>
      <c r="CC34" s="424"/>
      <c r="CD34" s="424"/>
      <c r="CE34" s="424"/>
      <c r="CF34" s="424"/>
      <c r="CG34" s="424"/>
      <c r="CH34" s="424"/>
      <c r="CI34" s="424"/>
      <c r="CJ34" s="424"/>
      <c r="CK34" s="424"/>
      <c r="CL34" s="424"/>
      <c r="CM34" s="424"/>
      <c r="CN34" s="214"/>
      <c r="CO34" s="425">
        <f>IF(CQ34="","",MAX(C34:D43,U34:V43,AM34:AN43,BE34:BF43,BW34:BX43)+1)</f>
        <v>11</v>
      </c>
      <c r="CP34" s="425"/>
      <c r="CQ34" s="424" t="str">
        <f>IF('各会計、関係団体の財政状況及び健全化判断比率'!BS7="","",'各会計、関係団体の財政状況及び健全化判断比率'!BS7)</f>
        <v>美幌みどりの村振興公社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個別排水処理特別会計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網走地方教育研修センター組合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r+cxF8blb0IX7RBd+DL//XPqeJC8MS/zvYvMc4HSbf7B9fexl2RMWIDOP/52ilnSMMhjMzo0x5BB4boUig0oCg==" saltValue="0UYWV6D++/m2mLC8rxfT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552</v>
      </c>
      <c r="D34" s="1248"/>
      <c r="E34" s="1249"/>
      <c r="F34" s="32">
        <v>9.5399999999999991</v>
      </c>
      <c r="G34" s="33">
        <v>10.91</v>
      </c>
      <c r="H34" s="33">
        <v>11.92</v>
      </c>
      <c r="I34" s="33">
        <v>12.04</v>
      </c>
      <c r="J34" s="34">
        <v>13.53</v>
      </c>
      <c r="K34" s="22"/>
      <c r="L34" s="22"/>
      <c r="M34" s="22"/>
      <c r="N34" s="22"/>
      <c r="O34" s="22"/>
      <c r="P34" s="22"/>
    </row>
    <row r="35" spans="1:16" ht="39" customHeight="1" x14ac:dyDescent="0.15">
      <c r="A35" s="22"/>
      <c r="B35" s="35"/>
      <c r="C35" s="1242" t="s">
        <v>553</v>
      </c>
      <c r="D35" s="1243"/>
      <c r="E35" s="1244"/>
      <c r="F35" s="36">
        <v>4.0999999999999996</v>
      </c>
      <c r="G35" s="37">
        <v>5.52</v>
      </c>
      <c r="H35" s="37">
        <v>4.4400000000000004</v>
      </c>
      <c r="I35" s="37">
        <v>4.17</v>
      </c>
      <c r="J35" s="38">
        <v>3.9</v>
      </c>
      <c r="K35" s="22"/>
      <c r="L35" s="22"/>
      <c r="M35" s="22"/>
      <c r="N35" s="22"/>
      <c r="O35" s="22"/>
      <c r="P35" s="22"/>
    </row>
    <row r="36" spans="1:16" ht="39" customHeight="1" x14ac:dyDescent="0.15">
      <c r="A36" s="22"/>
      <c r="B36" s="35"/>
      <c r="C36" s="1242" t="s">
        <v>554</v>
      </c>
      <c r="D36" s="1243"/>
      <c r="E36" s="1244"/>
      <c r="F36" s="36">
        <v>1.1399999999999999</v>
      </c>
      <c r="G36" s="37">
        <v>0.8</v>
      </c>
      <c r="H36" s="37">
        <v>0.68</v>
      </c>
      <c r="I36" s="37">
        <v>1.07</v>
      </c>
      <c r="J36" s="38">
        <v>1.35</v>
      </c>
      <c r="K36" s="22"/>
      <c r="L36" s="22"/>
      <c r="M36" s="22"/>
      <c r="N36" s="22"/>
      <c r="O36" s="22"/>
      <c r="P36" s="22"/>
    </row>
    <row r="37" spans="1:16" ht="39" customHeight="1" x14ac:dyDescent="0.15">
      <c r="A37" s="22"/>
      <c r="B37" s="35"/>
      <c r="C37" s="1242" t="s">
        <v>555</v>
      </c>
      <c r="D37" s="1243"/>
      <c r="E37" s="1244"/>
      <c r="F37" s="36">
        <v>0.26</v>
      </c>
      <c r="G37" s="37">
        <v>1.1599999999999999</v>
      </c>
      <c r="H37" s="37">
        <v>1.33</v>
      </c>
      <c r="I37" s="37">
        <v>0.42</v>
      </c>
      <c r="J37" s="38">
        <v>0.61</v>
      </c>
      <c r="K37" s="22"/>
      <c r="L37" s="22"/>
      <c r="M37" s="22"/>
      <c r="N37" s="22"/>
      <c r="O37" s="22"/>
      <c r="P37" s="22"/>
    </row>
    <row r="38" spans="1:16" ht="39" customHeight="1" x14ac:dyDescent="0.15">
      <c r="A38" s="22"/>
      <c r="B38" s="35"/>
      <c r="C38" s="1242" t="s">
        <v>556</v>
      </c>
      <c r="D38" s="1243"/>
      <c r="E38" s="1244"/>
      <c r="F38" s="36">
        <v>0.02</v>
      </c>
      <c r="G38" s="37">
        <v>0.03</v>
      </c>
      <c r="H38" s="37">
        <v>0.05</v>
      </c>
      <c r="I38" s="37">
        <v>0.04</v>
      </c>
      <c r="J38" s="38">
        <v>0.06</v>
      </c>
      <c r="K38" s="22"/>
      <c r="L38" s="22"/>
      <c r="M38" s="22"/>
      <c r="N38" s="22"/>
      <c r="O38" s="22"/>
      <c r="P38" s="22"/>
    </row>
    <row r="39" spans="1:16" ht="39" customHeight="1" x14ac:dyDescent="0.15">
      <c r="A39" s="22"/>
      <c r="B39" s="35"/>
      <c r="C39" s="1242" t="s">
        <v>557</v>
      </c>
      <c r="D39" s="1243"/>
      <c r="E39" s="1244"/>
      <c r="F39" s="36">
        <v>0.02</v>
      </c>
      <c r="G39" s="37">
        <v>0.02</v>
      </c>
      <c r="H39" s="37">
        <v>0.02</v>
      </c>
      <c r="I39" s="37">
        <v>0.03</v>
      </c>
      <c r="J39" s="38">
        <v>0.01</v>
      </c>
      <c r="K39" s="22"/>
      <c r="L39" s="22"/>
      <c r="M39" s="22"/>
      <c r="N39" s="22"/>
      <c r="O39" s="22"/>
      <c r="P39" s="22"/>
    </row>
    <row r="40" spans="1:16" ht="39" customHeight="1" x14ac:dyDescent="0.15">
      <c r="A40" s="22"/>
      <c r="B40" s="35"/>
      <c r="C40" s="1242" t="s">
        <v>558</v>
      </c>
      <c r="D40" s="1243"/>
      <c r="E40" s="1244"/>
      <c r="F40" s="36">
        <v>0</v>
      </c>
      <c r="G40" s="37">
        <v>0</v>
      </c>
      <c r="H40" s="37">
        <v>0</v>
      </c>
      <c r="I40" s="37">
        <v>0</v>
      </c>
      <c r="J40" s="38">
        <v>0</v>
      </c>
      <c r="K40" s="22"/>
      <c r="L40" s="22"/>
      <c r="M40" s="22"/>
      <c r="N40" s="22"/>
      <c r="O40" s="22"/>
      <c r="P40" s="22"/>
    </row>
    <row r="41" spans="1:16" ht="39" customHeight="1" x14ac:dyDescent="0.15">
      <c r="A41" s="22"/>
      <c r="B41" s="35"/>
      <c r="C41" s="1242" t="s">
        <v>559</v>
      </c>
      <c r="D41" s="1243"/>
      <c r="E41" s="1244"/>
      <c r="F41" s="36">
        <v>0.01</v>
      </c>
      <c r="G41" s="37">
        <v>0</v>
      </c>
      <c r="H41" s="37">
        <v>0</v>
      </c>
      <c r="I41" s="37">
        <v>0</v>
      </c>
      <c r="J41" s="38">
        <v>0</v>
      </c>
      <c r="K41" s="22"/>
      <c r="L41" s="22"/>
      <c r="M41" s="22"/>
      <c r="N41" s="22"/>
      <c r="O41" s="22"/>
      <c r="P41" s="22"/>
    </row>
    <row r="42" spans="1:16" ht="39" customHeight="1" x14ac:dyDescent="0.15">
      <c r="A42" s="22"/>
      <c r="B42" s="39"/>
      <c r="C42" s="1242" t="s">
        <v>560</v>
      </c>
      <c r="D42" s="1243"/>
      <c r="E42" s="1244"/>
      <c r="F42" s="36" t="s">
        <v>505</v>
      </c>
      <c r="G42" s="37" t="s">
        <v>505</v>
      </c>
      <c r="H42" s="37" t="s">
        <v>505</v>
      </c>
      <c r="I42" s="37" t="s">
        <v>505</v>
      </c>
      <c r="J42" s="38" t="s">
        <v>505</v>
      </c>
      <c r="K42" s="22"/>
      <c r="L42" s="22"/>
      <c r="M42" s="22"/>
      <c r="N42" s="22"/>
      <c r="O42" s="22"/>
      <c r="P42" s="22"/>
    </row>
    <row r="43" spans="1:16" ht="39" customHeight="1" thickBot="1" x14ac:dyDescent="0.2">
      <c r="A43" s="22"/>
      <c r="B43" s="40"/>
      <c r="C43" s="1245" t="s">
        <v>561</v>
      </c>
      <c r="D43" s="1246"/>
      <c r="E43" s="1247"/>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29YiaG3/6mdyIsR85rtp7KgP8tsRH3vV2bqGsESFfWOttxsFFxoGxvHFAVAtS27R4iLVW4j+4zG8pRmFSz9UQ==" saltValue="4tDnQUtJhbXJlAXC1/aQ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1188</v>
      </c>
      <c r="L45" s="60">
        <v>1118</v>
      </c>
      <c r="M45" s="60">
        <v>1086</v>
      </c>
      <c r="N45" s="60">
        <v>1074</v>
      </c>
      <c r="O45" s="61">
        <v>995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505</v>
      </c>
      <c r="L46" s="64" t="s">
        <v>505</v>
      </c>
      <c r="M46" s="64" t="s">
        <v>505</v>
      </c>
      <c r="N46" s="64" t="s">
        <v>505</v>
      </c>
      <c r="O46" s="65" t="s">
        <v>505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505</v>
      </c>
      <c r="L47" s="64" t="s">
        <v>505</v>
      </c>
      <c r="M47" s="64" t="s">
        <v>505</v>
      </c>
      <c r="N47" s="64" t="s">
        <v>505</v>
      </c>
      <c r="O47" s="65" t="s">
        <v>505</v>
      </c>
      <c r="P47" s="48"/>
      <c r="Q47" s="48"/>
      <c r="R47" s="48"/>
      <c r="S47" s="48"/>
      <c r="T47" s="48"/>
      <c r="U47" s="48"/>
    </row>
    <row r="48" spans="1:21" ht="30.75" customHeight="1" x14ac:dyDescent="0.15">
      <c r="A48" s="48"/>
      <c r="B48" s="1270"/>
      <c r="C48" s="1271"/>
      <c r="D48" s="62"/>
      <c r="E48" s="1252" t="s">
        <v>15</v>
      </c>
      <c r="F48" s="1252"/>
      <c r="G48" s="1252"/>
      <c r="H48" s="1252"/>
      <c r="I48" s="1252"/>
      <c r="J48" s="1253"/>
      <c r="K48" s="63">
        <v>526</v>
      </c>
      <c r="L48" s="64">
        <v>501</v>
      </c>
      <c r="M48" s="64">
        <v>558</v>
      </c>
      <c r="N48" s="64">
        <v>510</v>
      </c>
      <c r="O48" s="65">
        <v>548</v>
      </c>
      <c r="P48" s="48"/>
      <c r="Q48" s="48"/>
      <c r="R48" s="48"/>
      <c r="S48" s="48"/>
      <c r="T48" s="48"/>
      <c r="U48" s="48"/>
    </row>
    <row r="49" spans="1:21" ht="30.75" customHeight="1" x14ac:dyDescent="0.15">
      <c r="A49" s="48"/>
      <c r="B49" s="1270"/>
      <c r="C49" s="1271"/>
      <c r="D49" s="62"/>
      <c r="E49" s="1252" t="s">
        <v>16</v>
      </c>
      <c r="F49" s="1252"/>
      <c r="G49" s="1252"/>
      <c r="H49" s="1252"/>
      <c r="I49" s="1252"/>
      <c r="J49" s="1253"/>
      <c r="K49" s="63">
        <v>25</v>
      </c>
      <c r="L49" s="64">
        <v>23</v>
      </c>
      <c r="M49" s="64">
        <v>20</v>
      </c>
      <c r="N49" s="64">
        <v>21</v>
      </c>
      <c r="O49" s="65">
        <v>19</v>
      </c>
      <c r="P49" s="48"/>
      <c r="Q49" s="48"/>
      <c r="R49" s="48"/>
      <c r="S49" s="48"/>
      <c r="T49" s="48"/>
      <c r="U49" s="48"/>
    </row>
    <row r="50" spans="1:21" ht="30.75" customHeight="1" x14ac:dyDescent="0.15">
      <c r="A50" s="48"/>
      <c r="B50" s="1270"/>
      <c r="C50" s="1271"/>
      <c r="D50" s="62"/>
      <c r="E50" s="1252" t="s">
        <v>17</v>
      </c>
      <c r="F50" s="1252"/>
      <c r="G50" s="1252"/>
      <c r="H50" s="1252"/>
      <c r="I50" s="1252"/>
      <c r="J50" s="1253"/>
      <c r="K50" s="63">
        <v>44</v>
      </c>
      <c r="L50" s="64">
        <v>42</v>
      </c>
      <c r="M50" s="64">
        <v>39</v>
      </c>
      <c r="N50" s="64">
        <v>41</v>
      </c>
      <c r="O50" s="65">
        <v>100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505</v>
      </c>
      <c r="L51" s="64" t="s">
        <v>505</v>
      </c>
      <c r="M51" s="64" t="s">
        <v>505</v>
      </c>
      <c r="N51" s="64" t="s">
        <v>505</v>
      </c>
      <c r="O51" s="65" t="s">
        <v>505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1269</v>
      </c>
      <c r="L52" s="64">
        <v>1223</v>
      </c>
      <c r="M52" s="64">
        <v>1172</v>
      </c>
      <c r="N52" s="64">
        <v>1114</v>
      </c>
      <c r="O52" s="65">
        <v>1245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514</v>
      </c>
      <c r="L53" s="69">
        <v>461</v>
      </c>
      <c r="M53" s="69">
        <v>531</v>
      </c>
      <c r="N53" s="69">
        <v>532</v>
      </c>
      <c r="O53" s="70">
        <v>417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573</v>
      </c>
      <c r="L57" s="84" t="s">
        <v>574</v>
      </c>
      <c r="M57" s="84" t="s">
        <v>574</v>
      </c>
      <c r="N57" s="84" t="s">
        <v>575</v>
      </c>
      <c r="O57" s="85" t="s">
        <v>574</v>
      </c>
    </row>
    <row r="58" spans="1:21" ht="31.5" customHeight="1" thickBot="1" x14ac:dyDescent="0.2">
      <c r="B58" s="1260"/>
      <c r="C58" s="1261"/>
      <c r="D58" s="1265" t="s">
        <v>27</v>
      </c>
      <c r="E58" s="1266"/>
      <c r="F58" s="1266"/>
      <c r="G58" s="1266"/>
      <c r="H58" s="1266"/>
      <c r="I58" s="1266"/>
      <c r="J58" s="1267"/>
      <c r="K58" s="86" t="s">
        <v>574</v>
      </c>
      <c r="L58" s="87" t="s">
        <v>574</v>
      </c>
      <c r="M58" s="87" t="s">
        <v>574</v>
      </c>
      <c r="N58" s="87" t="s">
        <v>576</v>
      </c>
      <c r="O58" s="88" t="s">
        <v>574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ifGNblbCxJMQkVoUWNui7HSadXoCl8lX5TaCTf3PUBs/XedOZW+7g8QjDunIWfNonQkiAF/NWYYp5yx0rbKQg==" saltValue="OsQRTjNeGUEkt7sjgc8B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sqref="A1:A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88" t="s">
        <v>30</v>
      </c>
      <c r="C41" s="1289"/>
      <c r="D41" s="102"/>
      <c r="E41" s="1290" t="s">
        <v>31</v>
      </c>
      <c r="F41" s="1290"/>
      <c r="G41" s="1290"/>
      <c r="H41" s="1291"/>
      <c r="I41" s="103">
        <v>9016</v>
      </c>
      <c r="J41" s="104">
        <v>8706</v>
      </c>
      <c r="K41" s="104">
        <v>9223</v>
      </c>
      <c r="L41" s="104">
        <v>9230</v>
      </c>
      <c r="M41" s="105">
        <v>9106</v>
      </c>
    </row>
    <row r="42" spans="2:13" ht="27.75" customHeight="1" x14ac:dyDescent="0.15">
      <c r="B42" s="1278"/>
      <c r="C42" s="1279"/>
      <c r="D42" s="106"/>
      <c r="E42" s="1282" t="s">
        <v>32</v>
      </c>
      <c r="F42" s="1282"/>
      <c r="G42" s="1282"/>
      <c r="H42" s="1283"/>
      <c r="I42" s="107">
        <v>200</v>
      </c>
      <c r="J42" s="108">
        <v>161</v>
      </c>
      <c r="K42" s="108">
        <v>124</v>
      </c>
      <c r="L42" s="108">
        <v>90</v>
      </c>
      <c r="M42" s="109">
        <v>81</v>
      </c>
    </row>
    <row r="43" spans="2:13" ht="27.75" customHeight="1" x14ac:dyDescent="0.15">
      <c r="B43" s="1278"/>
      <c r="C43" s="1279"/>
      <c r="D43" s="106"/>
      <c r="E43" s="1282" t="s">
        <v>33</v>
      </c>
      <c r="F43" s="1282"/>
      <c r="G43" s="1282"/>
      <c r="H43" s="1283"/>
      <c r="I43" s="107">
        <v>5689</v>
      </c>
      <c r="J43" s="108">
        <v>5576</v>
      </c>
      <c r="K43" s="108">
        <v>5192</v>
      </c>
      <c r="L43" s="108">
        <v>4914</v>
      </c>
      <c r="M43" s="109">
        <v>4705</v>
      </c>
    </row>
    <row r="44" spans="2:13" ht="27.75" customHeight="1" x14ac:dyDescent="0.15">
      <c r="B44" s="1278"/>
      <c r="C44" s="1279"/>
      <c r="D44" s="106"/>
      <c r="E44" s="1282" t="s">
        <v>34</v>
      </c>
      <c r="F44" s="1282"/>
      <c r="G44" s="1282"/>
      <c r="H44" s="1283"/>
      <c r="I44" s="107">
        <v>105</v>
      </c>
      <c r="J44" s="108">
        <v>85</v>
      </c>
      <c r="K44" s="108">
        <v>74</v>
      </c>
      <c r="L44" s="108">
        <v>134</v>
      </c>
      <c r="M44" s="109">
        <v>321</v>
      </c>
    </row>
    <row r="45" spans="2:13" ht="27.75" customHeight="1" x14ac:dyDescent="0.15">
      <c r="B45" s="1278"/>
      <c r="C45" s="1279"/>
      <c r="D45" s="106"/>
      <c r="E45" s="1282" t="s">
        <v>35</v>
      </c>
      <c r="F45" s="1282"/>
      <c r="G45" s="1282"/>
      <c r="H45" s="1283"/>
      <c r="I45" s="107">
        <v>1214</v>
      </c>
      <c r="J45" s="108">
        <v>1180</v>
      </c>
      <c r="K45" s="108">
        <v>1174</v>
      </c>
      <c r="L45" s="108">
        <v>873</v>
      </c>
      <c r="M45" s="109">
        <v>792</v>
      </c>
    </row>
    <row r="46" spans="2:13" ht="27.75" customHeight="1" x14ac:dyDescent="0.15">
      <c r="B46" s="1278"/>
      <c r="C46" s="1279"/>
      <c r="D46" s="110"/>
      <c r="E46" s="1282" t="s">
        <v>36</v>
      </c>
      <c r="F46" s="1282"/>
      <c r="G46" s="1282"/>
      <c r="H46" s="1283"/>
      <c r="I46" s="107" t="s">
        <v>505</v>
      </c>
      <c r="J46" s="108" t="s">
        <v>505</v>
      </c>
      <c r="K46" s="108" t="s">
        <v>505</v>
      </c>
      <c r="L46" s="108" t="s">
        <v>505</v>
      </c>
      <c r="M46" s="109" t="s">
        <v>505</v>
      </c>
    </row>
    <row r="47" spans="2:13" ht="27.75" customHeight="1" x14ac:dyDescent="0.15">
      <c r="B47" s="1278"/>
      <c r="C47" s="1279"/>
      <c r="D47" s="111"/>
      <c r="E47" s="1292" t="s">
        <v>37</v>
      </c>
      <c r="F47" s="1293"/>
      <c r="G47" s="1293"/>
      <c r="H47" s="1294"/>
      <c r="I47" s="107" t="s">
        <v>505</v>
      </c>
      <c r="J47" s="108" t="s">
        <v>505</v>
      </c>
      <c r="K47" s="108" t="s">
        <v>505</v>
      </c>
      <c r="L47" s="108" t="s">
        <v>505</v>
      </c>
      <c r="M47" s="109" t="s">
        <v>505</v>
      </c>
    </row>
    <row r="48" spans="2:13" ht="27.75" customHeight="1" x14ac:dyDescent="0.15">
      <c r="B48" s="1278"/>
      <c r="C48" s="1279"/>
      <c r="D48" s="106"/>
      <c r="E48" s="1282" t="s">
        <v>38</v>
      </c>
      <c r="F48" s="1282"/>
      <c r="G48" s="1282"/>
      <c r="H48" s="1283"/>
      <c r="I48" s="107" t="s">
        <v>505</v>
      </c>
      <c r="J48" s="108" t="s">
        <v>505</v>
      </c>
      <c r="K48" s="108" t="s">
        <v>505</v>
      </c>
      <c r="L48" s="108" t="s">
        <v>505</v>
      </c>
      <c r="M48" s="109" t="s">
        <v>505</v>
      </c>
    </row>
    <row r="49" spans="2:13" ht="27.75" customHeight="1" x14ac:dyDescent="0.15">
      <c r="B49" s="1280"/>
      <c r="C49" s="1281"/>
      <c r="D49" s="106"/>
      <c r="E49" s="1282" t="s">
        <v>39</v>
      </c>
      <c r="F49" s="1282"/>
      <c r="G49" s="1282"/>
      <c r="H49" s="1283"/>
      <c r="I49" s="107" t="s">
        <v>505</v>
      </c>
      <c r="J49" s="108" t="s">
        <v>505</v>
      </c>
      <c r="K49" s="108" t="s">
        <v>505</v>
      </c>
      <c r="L49" s="108" t="s">
        <v>505</v>
      </c>
      <c r="M49" s="109" t="s">
        <v>505</v>
      </c>
    </row>
    <row r="50" spans="2:13" ht="27.75" customHeight="1" x14ac:dyDescent="0.15">
      <c r="B50" s="1276" t="s">
        <v>40</v>
      </c>
      <c r="C50" s="1277"/>
      <c r="D50" s="112"/>
      <c r="E50" s="1282" t="s">
        <v>41</v>
      </c>
      <c r="F50" s="1282"/>
      <c r="G50" s="1282"/>
      <c r="H50" s="1283"/>
      <c r="I50" s="107">
        <v>4625</v>
      </c>
      <c r="J50" s="108">
        <v>4874</v>
      </c>
      <c r="K50" s="108">
        <v>5191</v>
      </c>
      <c r="L50" s="108">
        <v>5371</v>
      </c>
      <c r="M50" s="109">
        <v>5718</v>
      </c>
    </row>
    <row r="51" spans="2:13" ht="27.75" customHeight="1" x14ac:dyDescent="0.15">
      <c r="B51" s="1278"/>
      <c r="C51" s="1279"/>
      <c r="D51" s="106"/>
      <c r="E51" s="1282" t="s">
        <v>42</v>
      </c>
      <c r="F51" s="1282"/>
      <c r="G51" s="1282"/>
      <c r="H51" s="1283"/>
      <c r="I51" s="107">
        <v>1913</v>
      </c>
      <c r="J51" s="108">
        <v>1774</v>
      </c>
      <c r="K51" s="108">
        <v>1591</v>
      </c>
      <c r="L51" s="108">
        <v>1568</v>
      </c>
      <c r="M51" s="109">
        <v>1542</v>
      </c>
    </row>
    <row r="52" spans="2:13" ht="27.75" customHeight="1" x14ac:dyDescent="0.15">
      <c r="B52" s="1280"/>
      <c r="C52" s="1281"/>
      <c r="D52" s="106"/>
      <c r="E52" s="1282" t="s">
        <v>43</v>
      </c>
      <c r="F52" s="1282"/>
      <c r="G52" s="1282"/>
      <c r="H52" s="1283"/>
      <c r="I52" s="107">
        <v>10103</v>
      </c>
      <c r="J52" s="108">
        <v>9856</v>
      </c>
      <c r="K52" s="108">
        <v>10120</v>
      </c>
      <c r="L52" s="108">
        <v>10539</v>
      </c>
      <c r="M52" s="109">
        <v>10366</v>
      </c>
    </row>
    <row r="53" spans="2:13" ht="27.75" customHeight="1" thickBot="1" x14ac:dyDescent="0.2">
      <c r="B53" s="1284" t="s">
        <v>44</v>
      </c>
      <c r="C53" s="1285"/>
      <c r="D53" s="113"/>
      <c r="E53" s="1286" t="s">
        <v>45</v>
      </c>
      <c r="F53" s="1286"/>
      <c r="G53" s="1286"/>
      <c r="H53" s="1287"/>
      <c r="I53" s="114">
        <v>-416</v>
      </c>
      <c r="J53" s="115">
        <v>-796</v>
      </c>
      <c r="K53" s="115">
        <v>-1114</v>
      </c>
      <c r="L53" s="115">
        <v>-2237</v>
      </c>
      <c r="M53" s="116">
        <v>-2621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tZmV3FkNXcVXtgvzUUgS56mCjWAjJ2/CMBbNs+rzvHRT5G9DqHhd7H/idlQ2GhHB5wVa2FCx2H6h1+9yLwPww==" saltValue="wqBpH/lxBtLa+L69wyjJ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48</v>
      </c>
      <c r="D55" s="1303"/>
      <c r="E55" s="1304"/>
      <c r="F55" s="128">
        <v>1456</v>
      </c>
      <c r="G55" s="128">
        <v>1463</v>
      </c>
      <c r="H55" s="129">
        <v>1616</v>
      </c>
    </row>
    <row r="56" spans="2:8" ht="52.5" customHeight="1" x14ac:dyDescent="0.15">
      <c r="B56" s="130"/>
      <c r="C56" s="1305" t="s">
        <v>49</v>
      </c>
      <c r="D56" s="1305"/>
      <c r="E56" s="1306"/>
      <c r="F56" s="131">
        <v>339</v>
      </c>
      <c r="G56" s="131">
        <v>446</v>
      </c>
      <c r="H56" s="132">
        <v>696</v>
      </c>
    </row>
    <row r="57" spans="2:8" ht="53.25" customHeight="1" x14ac:dyDescent="0.15">
      <c r="B57" s="130"/>
      <c r="C57" s="1307" t="s">
        <v>50</v>
      </c>
      <c r="D57" s="1307"/>
      <c r="E57" s="1308"/>
      <c r="F57" s="133">
        <v>3147</v>
      </c>
      <c r="G57" s="133">
        <v>3176</v>
      </c>
      <c r="H57" s="134">
        <v>3121</v>
      </c>
    </row>
    <row r="58" spans="2:8" ht="45.75" customHeight="1" x14ac:dyDescent="0.15">
      <c r="B58" s="135"/>
      <c r="C58" s="1295" t="s">
        <v>577</v>
      </c>
      <c r="D58" s="1296"/>
      <c r="E58" s="1297"/>
      <c r="F58" s="136">
        <v>1714</v>
      </c>
      <c r="G58" s="136">
        <v>1525</v>
      </c>
      <c r="H58" s="137">
        <v>1525</v>
      </c>
    </row>
    <row r="59" spans="2:8" ht="45.75" customHeight="1" x14ac:dyDescent="0.15">
      <c r="B59" s="135"/>
      <c r="C59" s="1295" t="s">
        <v>578</v>
      </c>
      <c r="D59" s="1296"/>
      <c r="E59" s="1297"/>
      <c r="F59" s="136">
        <v>700</v>
      </c>
      <c r="G59" s="136">
        <v>1016</v>
      </c>
      <c r="H59" s="137">
        <v>963</v>
      </c>
    </row>
    <row r="60" spans="2:8" ht="45.75" customHeight="1" x14ac:dyDescent="0.15">
      <c r="B60" s="135"/>
      <c r="C60" s="1295" t="s">
        <v>579</v>
      </c>
      <c r="D60" s="1296"/>
      <c r="E60" s="1297"/>
      <c r="F60" s="136">
        <v>287</v>
      </c>
      <c r="G60" s="136">
        <v>259</v>
      </c>
      <c r="H60" s="137">
        <v>231</v>
      </c>
    </row>
    <row r="61" spans="2:8" ht="45.75" customHeight="1" x14ac:dyDescent="0.15">
      <c r="B61" s="135"/>
      <c r="C61" s="1295" t="s">
        <v>580</v>
      </c>
      <c r="D61" s="1296"/>
      <c r="E61" s="1297"/>
      <c r="F61" s="136">
        <v>171</v>
      </c>
      <c r="G61" s="136">
        <v>133</v>
      </c>
      <c r="H61" s="137">
        <v>132</v>
      </c>
    </row>
    <row r="62" spans="2:8" ht="45.75" customHeight="1" thickBot="1" x14ac:dyDescent="0.2">
      <c r="B62" s="138"/>
      <c r="C62" s="1298" t="s">
        <v>581</v>
      </c>
      <c r="D62" s="1299"/>
      <c r="E62" s="1300"/>
      <c r="F62" s="139">
        <v>112</v>
      </c>
      <c r="G62" s="139">
        <v>106</v>
      </c>
      <c r="H62" s="140">
        <v>117</v>
      </c>
    </row>
    <row r="63" spans="2:8" ht="52.5" customHeight="1" thickBot="1" x14ac:dyDescent="0.2">
      <c r="B63" s="141"/>
      <c r="C63" s="1301" t="s">
        <v>51</v>
      </c>
      <c r="D63" s="1301"/>
      <c r="E63" s="1302"/>
      <c r="F63" s="142">
        <v>4941</v>
      </c>
      <c r="G63" s="142">
        <v>5085</v>
      </c>
      <c r="H63" s="143">
        <v>5433</v>
      </c>
    </row>
    <row r="64" spans="2:8" ht="15" customHeight="1" x14ac:dyDescent="0.15"/>
  </sheetData>
  <sheetProtection algorithmName="SHA-512" hashValue="hrIufT2DJag7hBxB08fSj4TFpNFim3ZwbFrxq2ACgWf+AtxJbGiOChpTTcuPdsfvGG3cUmWURhDnVOof+61PUQ==" saltValue="sqBxqDrM0h+/qY9E9vS8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586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546</v>
      </c>
      <c r="BQ50" s="1314"/>
      <c r="BR50" s="1314"/>
      <c r="BS50" s="1314"/>
      <c r="BT50" s="1314"/>
      <c r="BU50" s="1314"/>
      <c r="BV50" s="1314"/>
      <c r="BW50" s="1314"/>
      <c r="BX50" s="1314" t="s">
        <v>547</v>
      </c>
      <c r="BY50" s="1314"/>
      <c r="BZ50" s="1314"/>
      <c r="CA50" s="1314"/>
      <c r="CB50" s="1314"/>
      <c r="CC50" s="1314"/>
      <c r="CD50" s="1314"/>
      <c r="CE50" s="1314"/>
      <c r="CF50" s="1314" t="s">
        <v>548</v>
      </c>
      <c r="CG50" s="1314"/>
      <c r="CH50" s="1314"/>
      <c r="CI50" s="1314"/>
      <c r="CJ50" s="1314"/>
      <c r="CK50" s="1314"/>
      <c r="CL50" s="1314"/>
      <c r="CM50" s="1314"/>
      <c r="CN50" s="1314" t="s">
        <v>549</v>
      </c>
      <c r="CO50" s="1314"/>
      <c r="CP50" s="1314"/>
      <c r="CQ50" s="1314"/>
      <c r="CR50" s="1314"/>
      <c r="CS50" s="1314"/>
      <c r="CT50" s="1314"/>
      <c r="CU50" s="1314"/>
      <c r="CV50" s="1314" t="s">
        <v>550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588</v>
      </c>
      <c r="AO51" s="1312"/>
      <c r="AP51" s="1312"/>
      <c r="AQ51" s="1312"/>
      <c r="AR51" s="1312"/>
      <c r="AS51" s="1312"/>
      <c r="AT51" s="1312"/>
      <c r="AU51" s="1312"/>
      <c r="AV51" s="1312"/>
      <c r="AW51" s="1312"/>
      <c r="AX51" s="1312"/>
      <c r="AY51" s="1312"/>
      <c r="AZ51" s="1312"/>
      <c r="BA51" s="1312"/>
      <c r="BB51" s="1312" t="s">
        <v>589</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590</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50.8</v>
      </c>
      <c r="BY53" s="1309"/>
      <c r="BZ53" s="1309"/>
      <c r="CA53" s="1309"/>
      <c r="CB53" s="1309"/>
      <c r="CC53" s="1309"/>
      <c r="CD53" s="1309"/>
      <c r="CE53" s="1309"/>
      <c r="CF53" s="1309">
        <v>52.6</v>
      </c>
      <c r="CG53" s="1309"/>
      <c r="CH53" s="1309"/>
      <c r="CI53" s="1309"/>
      <c r="CJ53" s="1309"/>
      <c r="CK53" s="1309"/>
      <c r="CL53" s="1309"/>
      <c r="CM53" s="1309"/>
      <c r="CN53" s="1309">
        <v>54</v>
      </c>
      <c r="CO53" s="1309"/>
      <c r="CP53" s="1309"/>
      <c r="CQ53" s="1309"/>
      <c r="CR53" s="1309"/>
      <c r="CS53" s="1309"/>
      <c r="CT53" s="1309"/>
      <c r="CU53" s="1309"/>
      <c r="CV53" s="1309">
        <v>55.7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591</v>
      </c>
      <c r="AO55" s="1314"/>
      <c r="AP55" s="1314"/>
      <c r="AQ55" s="1314"/>
      <c r="AR55" s="1314"/>
      <c r="AS55" s="1314"/>
      <c r="AT55" s="1314"/>
      <c r="AU55" s="1314"/>
      <c r="AV55" s="1314"/>
      <c r="AW55" s="1314"/>
      <c r="AX55" s="1314"/>
      <c r="AY55" s="1314"/>
      <c r="AZ55" s="1314"/>
      <c r="BA55" s="1314"/>
      <c r="BB55" s="1312" t="s">
        <v>589</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590</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592</v>
      </c>
    </row>
    <row r="64" spans="1:109" x14ac:dyDescent="0.15">
      <c r="B64" s="395"/>
      <c r="G64" s="402"/>
      <c r="I64" s="415"/>
      <c r="J64" s="415"/>
      <c r="K64" s="415"/>
      <c r="L64" s="415"/>
      <c r="M64" s="415"/>
      <c r="N64" s="416"/>
      <c r="AM64" s="402"/>
      <c r="AN64" s="402" t="s">
        <v>585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593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546</v>
      </c>
      <c r="BQ72" s="1314"/>
      <c r="BR72" s="1314"/>
      <c r="BS72" s="1314"/>
      <c r="BT72" s="1314"/>
      <c r="BU72" s="1314"/>
      <c r="BV72" s="1314"/>
      <c r="BW72" s="1314"/>
      <c r="BX72" s="1314" t="s">
        <v>547</v>
      </c>
      <c r="BY72" s="1314"/>
      <c r="BZ72" s="1314"/>
      <c r="CA72" s="1314"/>
      <c r="CB72" s="1314"/>
      <c r="CC72" s="1314"/>
      <c r="CD72" s="1314"/>
      <c r="CE72" s="1314"/>
      <c r="CF72" s="1314" t="s">
        <v>548</v>
      </c>
      <c r="CG72" s="1314"/>
      <c r="CH72" s="1314"/>
      <c r="CI72" s="1314"/>
      <c r="CJ72" s="1314"/>
      <c r="CK72" s="1314"/>
      <c r="CL72" s="1314"/>
      <c r="CM72" s="1314"/>
      <c r="CN72" s="1314" t="s">
        <v>549</v>
      </c>
      <c r="CO72" s="1314"/>
      <c r="CP72" s="1314"/>
      <c r="CQ72" s="1314"/>
      <c r="CR72" s="1314"/>
      <c r="CS72" s="1314"/>
      <c r="CT72" s="1314"/>
      <c r="CU72" s="1314"/>
      <c r="CV72" s="1314" t="s">
        <v>550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588</v>
      </c>
      <c r="AO73" s="1312"/>
      <c r="AP73" s="1312"/>
      <c r="AQ73" s="1312"/>
      <c r="AR73" s="1312"/>
      <c r="AS73" s="1312"/>
      <c r="AT73" s="1312"/>
      <c r="AU73" s="1312"/>
      <c r="AV73" s="1312"/>
      <c r="AW73" s="1312"/>
      <c r="AX73" s="1312"/>
      <c r="AY73" s="1312"/>
      <c r="AZ73" s="1312"/>
      <c r="BA73" s="1312"/>
      <c r="BB73" s="1312" t="s">
        <v>589</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594</v>
      </c>
      <c r="BC75" s="1312"/>
      <c r="BD75" s="1312"/>
      <c r="BE75" s="1312"/>
      <c r="BF75" s="1312"/>
      <c r="BG75" s="1312"/>
      <c r="BH75" s="1312"/>
      <c r="BI75" s="1312"/>
      <c r="BJ75" s="1312"/>
      <c r="BK75" s="1312"/>
      <c r="BL75" s="1312"/>
      <c r="BM75" s="1312"/>
      <c r="BN75" s="1312"/>
      <c r="BO75" s="1312"/>
      <c r="BP75" s="1309">
        <v>9.4</v>
      </c>
      <c r="BQ75" s="1309"/>
      <c r="BR75" s="1309"/>
      <c r="BS75" s="1309"/>
      <c r="BT75" s="1309"/>
      <c r="BU75" s="1309"/>
      <c r="BV75" s="1309"/>
      <c r="BW75" s="1309"/>
      <c r="BX75" s="1309">
        <v>8.9</v>
      </c>
      <c r="BY75" s="1309"/>
      <c r="BZ75" s="1309"/>
      <c r="CA75" s="1309"/>
      <c r="CB75" s="1309"/>
      <c r="CC75" s="1309"/>
      <c r="CD75" s="1309"/>
      <c r="CE75" s="1309"/>
      <c r="CF75" s="1309">
        <v>8.6999999999999993</v>
      </c>
      <c r="CG75" s="1309"/>
      <c r="CH75" s="1309"/>
      <c r="CI75" s="1309"/>
      <c r="CJ75" s="1309"/>
      <c r="CK75" s="1309"/>
      <c r="CL75" s="1309"/>
      <c r="CM75" s="1309"/>
      <c r="CN75" s="1309">
        <v>8.8000000000000007</v>
      </c>
      <c r="CO75" s="1309"/>
      <c r="CP75" s="1309"/>
      <c r="CQ75" s="1309"/>
      <c r="CR75" s="1309"/>
      <c r="CS75" s="1309"/>
      <c r="CT75" s="1309"/>
      <c r="CU75" s="1309"/>
      <c r="CV75" s="1309">
        <v>8.6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591</v>
      </c>
      <c r="AO77" s="1314"/>
      <c r="AP77" s="1314"/>
      <c r="AQ77" s="1314"/>
      <c r="AR77" s="1314"/>
      <c r="AS77" s="1314"/>
      <c r="AT77" s="1314"/>
      <c r="AU77" s="1314"/>
      <c r="AV77" s="1314"/>
      <c r="AW77" s="1314"/>
      <c r="AX77" s="1314"/>
      <c r="AY77" s="1314"/>
      <c r="AZ77" s="1314"/>
      <c r="BA77" s="1314"/>
      <c r="BB77" s="1312" t="s">
        <v>589</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594</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r5Q7SP0FHQlC/URURXkwXSFLx1BDy2tHS/l+tjhIiPEEnAV4m3hP0Mrjf2gq/Imbxp7U2jW4gH8pNCZYVVheQ==" saltValue="h3aXl5WpbT9YFXPDjtV7Z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Hv8Uu26BZr8yKX7TxygOsGTkh9sEYVQ9OV7JgW3pl0iah1TDpHbz0ID55dNCqMb35wkSwcQ98zyLsQSTSvnTdA==" saltValue="UVZCeCfynXAwdzwbYRu1o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595</v>
      </c>
    </row>
  </sheetData>
  <sheetProtection algorithmName="SHA-512" hashValue="O3gb+abYVjIBoOK4/UUSAMtUF6ON7RatdpIhvj1aPYGCgpjYS1US2vEkwujM9Phq+7L99Q0hHrHB6JrX9U1Eaw==" saltValue="8LfA5kJNR4Va5H7D+1SAg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45439</v>
      </c>
      <c r="E3" s="162"/>
      <c r="F3" s="163">
        <v>49919</v>
      </c>
      <c r="G3" s="164"/>
      <c r="H3" s="165"/>
    </row>
    <row r="4" spans="1:8" x14ac:dyDescent="0.15">
      <c r="A4" s="166"/>
      <c r="B4" s="167"/>
      <c r="C4" s="168"/>
      <c r="D4" s="169">
        <v>30470</v>
      </c>
      <c r="E4" s="170"/>
      <c r="F4" s="171">
        <v>26398</v>
      </c>
      <c r="G4" s="172"/>
      <c r="H4" s="173"/>
    </row>
    <row r="5" spans="1:8" x14ac:dyDescent="0.15">
      <c r="A5" s="154" t="s">
        <v>538</v>
      </c>
      <c r="B5" s="159"/>
      <c r="C5" s="160"/>
      <c r="D5" s="161">
        <v>95011</v>
      </c>
      <c r="E5" s="162"/>
      <c r="F5" s="163">
        <v>47738</v>
      </c>
      <c r="G5" s="164"/>
      <c r="H5" s="165"/>
    </row>
    <row r="6" spans="1:8" x14ac:dyDescent="0.15">
      <c r="A6" s="166"/>
      <c r="B6" s="167"/>
      <c r="C6" s="168"/>
      <c r="D6" s="169">
        <v>28310</v>
      </c>
      <c r="E6" s="170"/>
      <c r="F6" s="171">
        <v>24937</v>
      </c>
      <c r="G6" s="172"/>
      <c r="H6" s="173"/>
    </row>
    <row r="7" spans="1:8" x14ac:dyDescent="0.15">
      <c r="A7" s="154" t="s">
        <v>539</v>
      </c>
      <c r="B7" s="159"/>
      <c r="C7" s="160"/>
      <c r="D7" s="161">
        <v>120306</v>
      </c>
      <c r="E7" s="162"/>
      <c r="F7" s="163">
        <v>52191</v>
      </c>
      <c r="G7" s="164"/>
      <c r="H7" s="165"/>
    </row>
    <row r="8" spans="1:8" x14ac:dyDescent="0.15">
      <c r="A8" s="166"/>
      <c r="B8" s="167"/>
      <c r="C8" s="168"/>
      <c r="D8" s="169">
        <v>29101</v>
      </c>
      <c r="E8" s="170"/>
      <c r="F8" s="171">
        <v>24843</v>
      </c>
      <c r="G8" s="172"/>
      <c r="H8" s="173"/>
    </row>
    <row r="9" spans="1:8" x14ac:dyDescent="0.15">
      <c r="A9" s="154" t="s">
        <v>540</v>
      </c>
      <c r="B9" s="159"/>
      <c r="C9" s="160"/>
      <c r="D9" s="161">
        <v>86772</v>
      </c>
      <c r="E9" s="162"/>
      <c r="F9" s="163">
        <v>47387</v>
      </c>
      <c r="G9" s="164"/>
      <c r="H9" s="165"/>
    </row>
    <row r="10" spans="1:8" x14ac:dyDescent="0.15">
      <c r="A10" s="166"/>
      <c r="B10" s="167"/>
      <c r="C10" s="168"/>
      <c r="D10" s="169">
        <v>34490</v>
      </c>
      <c r="E10" s="170"/>
      <c r="F10" s="171">
        <v>24928</v>
      </c>
      <c r="G10" s="172"/>
      <c r="H10" s="173"/>
    </row>
    <row r="11" spans="1:8" x14ac:dyDescent="0.15">
      <c r="A11" s="154" t="s">
        <v>541</v>
      </c>
      <c r="B11" s="159"/>
      <c r="C11" s="160"/>
      <c r="D11" s="161">
        <v>89650</v>
      </c>
      <c r="E11" s="162"/>
      <c r="F11" s="163">
        <v>51264</v>
      </c>
      <c r="G11" s="164"/>
      <c r="H11" s="165"/>
    </row>
    <row r="12" spans="1:8" x14ac:dyDescent="0.15">
      <c r="A12" s="166"/>
      <c r="B12" s="167"/>
      <c r="C12" s="174"/>
      <c r="D12" s="169">
        <v>44373</v>
      </c>
      <c r="E12" s="170"/>
      <c r="F12" s="171">
        <v>26040</v>
      </c>
      <c r="G12" s="172"/>
      <c r="H12" s="173"/>
    </row>
    <row r="13" spans="1:8" x14ac:dyDescent="0.15">
      <c r="A13" s="154"/>
      <c r="B13" s="159"/>
      <c r="C13" s="175"/>
      <c r="D13" s="176">
        <v>87436</v>
      </c>
      <c r="E13" s="177"/>
      <c r="F13" s="178">
        <v>49700</v>
      </c>
      <c r="G13" s="179"/>
      <c r="H13" s="165"/>
    </row>
    <row r="14" spans="1:8" x14ac:dyDescent="0.15">
      <c r="A14" s="166"/>
      <c r="B14" s="167"/>
      <c r="C14" s="168"/>
      <c r="D14" s="169">
        <v>33349</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1.1399999999999999</v>
      </c>
      <c r="C19" s="180">
        <f>ROUND(VALUE(SUBSTITUTE(実質収支比率等に係る経年分析!G$48,"▲","-")),2)</f>
        <v>0.8</v>
      </c>
      <c r="D19" s="180">
        <f>ROUND(VALUE(SUBSTITUTE(実質収支比率等に係る経年分析!H$48,"▲","-")),2)</f>
        <v>0.69</v>
      </c>
      <c r="E19" s="180">
        <f>ROUND(VALUE(SUBSTITUTE(実質収支比率等に係る経年分析!I$48,"▲","-")),2)</f>
        <v>1.08</v>
      </c>
      <c r="F19" s="180">
        <f>ROUND(VALUE(SUBSTITUTE(実質収支比率等に係る経年分析!J$48,"▲","-")),2)</f>
        <v>1.35</v>
      </c>
    </row>
    <row r="20" spans="1:11" x14ac:dyDescent="0.15">
      <c r="A20" s="180" t="s">
        <v>55</v>
      </c>
      <c r="B20" s="180">
        <f>ROUND(VALUE(SUBSTITUTE(実質収支比率等に係る経年分析!F$47,"▲","-")),2)</f>
        <v>20.68</v>
      </c>
      <c r="C20" s="180">
        <f>ROUND(VALUE(SUBSTITUTE(実質収支比率等に係る経年分析!G$47,"▲","-")),2)</f>
        <v>21.6</v>
      </c>
      <c r="D20" s="180">
        <f>ROUND(VALUE(SUBSTITUTE(実質収支比率等に係る経年分析!H$47,"▲","-")),2)</f>
        <v>21.72</v>
      </c>
      <c r="E20" s="180">
        <f>ROUND(VALUE(SUBSTITUTE(実質収支比率等に係る経年分析!I$47,"▲","-")),2)</f>
        <v>21.87</v>
      </c>
      <c r="F20" s="180">
        <f>ROUND(VALUE(SUBSTITUTE(実質収支比率等に係る経年分析!J$47,"▲","-")),2)</f>
        <v>24.09</v>
      </c>
    </row>
    <row r="21" spans="1:11" x14ac:dyDescent="0.15">
      <c r="A21" s="180" t="s">
        <v>56</v>
      </c>
      <c r="B21" s="180">
        <f>IF(ISNUMBER(VALUE(SUBSTITUTE(実質収支比率等に係る経年分析!F$49,"▲","-"))),ROUND(VALUE(SUBSTITUTE(実質収支比率等に係る経年分析!F$49,"▲","-")),2),NA())</f>
        <v>2.38</v>
      </c>
      <c r="C21" s="180">
        <f>IF(ISNUMBER(VALUE(SUBSTITUTE(実質収支比率等に係る経年分析!G$49,"▲","-"))),ROUND(VALUE(SUBSTITUTE(実質収支比率等に係る経年分析!G$49,"▲","-")),2),NA())</f>
        <v>0.11</v>
      </c>
      <c r="D21" s="180">
        <f>IF(ISNUMBER(VALUE(SUBSTITUTE(実質収支比率等に係る経年分析!H$49,"▲","-"))),ROUND(VALUE(SUBSTITUTE(実質収支比率等に係る経年分析!H$49,"▲","-")),2),NA())</f>
        <v>-0.09</v>
      </c>
      <c r="E21" s="180">
        <f>IF(ISNUMBER(VALUE(SUBSTITUTE(実質収支比率等に係る経年分析!I$49,"▲","-"))),ROUND(VALUE(SUBSTITUTE(実質収支比率等に係る経年分析!I$49,"▲","-")),2),NA())</f>
        <v>0.5</v>
      </c>
      <c r="F21" s="180">
        <f>IF(ISNUMBER(VALUE(SUBSTITUTE(実質収支比率等に係る経年分析!J$49,"▲","-"))),ROUND(VALUE(SUBSTITUTE(実質収支比率等に係る経年分析!J$49,"▲","-")),2),NA())</f>
        <v>2.56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個別排水処理特別会計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1.1399999999999999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1.35</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4.0999999999999996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4.4400000000000004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9.5399999999999991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13.53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1269</v>
      </c>
      <c r="E42" s="182"/>
      <c r="F42" s="182"/>
      <c r="G42" s="182">
        <f>'実質公債費比率（分子）の構造'!L$52</f>
        <v>1223</v>
      </c>
      <c r="H42" s="182"/>
      <c r="I42" s="182"/>
      <c r="J42" s="182">
        <f>'実質公債費比率（分子）の構造'!M$52</f>
        <v>1172</v>
      </c>
      <c r="K42" s="182"/>
      <c r="L42" s="182"/>
      <c r="M42" s="182">
        <f>'実質公債費比率（分子）の構造'!N$52</f>
        <v>1114</v>
      </c>
      <c r="N42" s="182"/>
      <c r="O42" s="182"/>
      <c r="P42" s="182">
        <f>'実質公債費比率（分子）の構造'!O$52</f>
        <v>1245</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44</v>
      </c>
      <c r="C44" s="182"/>
      <c r="D44" s="182"/>
      <c r="E44" s="182">
        <f>'実質公債費比率（分子）の構造'!L$50</f>
        <v>42</v>
      </c>
      <c r="F44" s="182"/>
      <c r="G44" s="182"/>
      <c r="H44" s="182">
        <f>'実質公債費比率（分子）の構造'!M$50</f>
        <v>39</v>
      </c>
      <c r="I44" s="182"/>
      <c r="J44" s="182"/>
      <c r="K44" s="182">
        <f>'実質公債費比率（分子）の構造'!N$50</f>
        <v>41</v>
      </c>
      <c r="L44" s="182"/>
      <c r="M44" s="182"/>
      <c r="N44" s="182">
        <f>'実質公債費比率（分子）の構造'!O$50</f>
        <v>100</v>
      </c>
      <c r="O44" s="182"/>
      <c r="P44" s="182"/>
    </row>
    <row r="45" spans="1:16" x14ac:dyDescent="0.15">
      <c r="A45" s="182" t="s">
        <v>65</v>
      </c>
      <c r="B45" s="182">
        <f>'実質公債費比率（分子）の構造'!K$49</f>
        <v>25</v>
      </c>
      <c r="C45" s="182"/>
      <c r="D45" s="182"/>
      <c r="E45" s="182">
        <f>'実質公債費比率（分子）の構造'!L$49</f>
        <v>23</v>
      </c>
      <c r="F45" s="182"/>
      <c r="G45" s="182"/>
      <c r="H45" s="182">
        <f>'実質公債費比率（分子）の構造'!M$49</f>
        <v>20</v>
      </c>
      <c r="I45" s="182"/>
      <c r="J45" s="182"/>
      <c r="K45" s="182">
        <f>'実質公債費比率（分子）の構造'!N$49</f>
        <v>21</v>
      </c>
      <c r="L45" s="182"/>
      <c r="M45" s="182"/>
      <c r="N45" s="182">
        <f>'実質公債費比率（分子）の構造'!O$49</f>
        <v>19</v>
      </c>
      <c r="O45" s="182"/>
      <c r="P45" s="182"/>
    </row>
    <row r="46" spans="1:16" x14ac:dyDescent="0.15">
      <c r="A46" s="182" t="s">
        <v>66</v>
      </c>
      <c r="B46" s="182">
        <f>'実質公債費比率（分子）の構造'!K$48</f>
        <v>526</v>
      </c>
      <c r="C46" s="182"/>
      <c r="D46" s="182"/>
      <c r="E46" s="182">
        <f>'実質公債費比率（分子）の構造'!L$48</f>
        <v>501</v>
      </c>
      <c r="F46" s="182"/>
      <c r="G46" s="182"/>
      <c r="H46" s="182">
        <f>'実質公債費比率（分子）の構造'!M$48</f>
        <v>558</v>
      </c>
      <c r="I46" s="182"/>
      <c r="J46" s="182"/>
      <c r="K46" s="182">
        <f>'実質公債費比率（分子）の構造'!N$48</f>
        <v>510</v>
      </c>
      <c r="L46" s="182"/>
      <c r="M46" s="182"/>
      <c r="N46" s="182">
        <f>'実質公債費比率（分子）の構造'!O$48</f>
        <v>548</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1188</v>
      </c>
      <c r="C49" s="182"/>
      <c r="D49" s="182"/>
      <c r="E49" s="182">
        <f>'実質公債費比率（分子）の構造'!L$45</f>
        <v>1118</v>
      </c>
      <c r="F49" s="182"/>
      <c r="G49" s="182"/>
      <c r="H49" s="182">
        <f>'実質公債費比率（分子）の構造'!M$45</f>
        <v>1086</v>
      </c>
      <c r="I49" s="182"/>
      <c r="J49" s="182"/>
      <c r="K49" s="182">
        <f>'実質公債費比率（分子）の構造'!N$45</f>
        <v>1074</v>
      </c>
      <c r="L49" s="182"/>
      <c r="M49" s="182"/>
      <c r="N49" s="182">
        <f>'実質公債費比率（分子）の構造'!O$45</f>
        <v>995</v>
      </c>
      <c r="O49" s="182"/>
      <c r="P49" s="182"/>
    </row>
    <row r="50" spans="1:16" x14ac:dyDescent="0.15">
      <c r="A50" s="182" t="s">
        <v>69</v>
      </c>
      <c r="B50" s="182" t="e">
        <f>NA()</f>
        <v>#N/A</v>
      </c>
      <c r="C50" s="182">
        <f>IF(ISNUMBER('実質公債費比率（分子）の構造'!K$53),'実質公債費比率（分子）の構造'!K$53,NA())</f>
        <v>514</v>
      </c>
      <c r="D50" s="182" t="e">
        <f>NA()</f>
        <v>#N/A</v>
      </c>
      <c r="E50" s="182" t="e">
        <f>NA()</f>
        <v>#N/A</v>
      </c>
      <c r="F50" s="182">
        <f>IF(ISNUMBER('実質公債費比率（分子）の構造'!L$53),'実質公債費比率（分子）の構造'!L$53,NA())</f>
        <v>461</v>
      </c>
      <c r="G50" s="182" t="e">
        <f>NA()</f>
        <v>#N/A</v>
      </c>
      <c r="H50" s="182" t="e">
        <f>NA()</f>
        <v>#N/A</v>
      </c>
      <c r="I50" s="182">
        <f>IF(ISNUMBER('実質公債費比率（分子）の構造'!M$53),'実質公債費比率（分子）の構造'!M$53,NA())</f>
        <v>531</v>
      </c>
      <c r="J50" s="182" t="e">
        <f>NA()</f>
        <v>#N/A</v>
      </c>
      <c r="K50" s="182" t="e">
        <f>NA()</f>
        <v>#N/A</v>
      </c>
      <c r="L50" s="182">
        <f>IF(ISNUMBER('実質公債費比率（分子）の構造'!N$53),'実質公債費比率（分子）の構造'!N$53,NA())</f>
        <v>532</v>
      </c>
      <c r="M50" s="182" t="e">
        <f>NA()</f>
        <v>#N/A</v>
      </c>
      <c r="N50" s="182" t="e">
        <f>NA()</f>
        <v>#N/A</v>
      </c>
      <c r="O50" s="182">
        <f>IF(ISNUMBER('実質公債費比率（分子）の構造'!O$53),'実質公債費比率（分子）の構造'!O$53,NA())</f>
        <v>417</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10103</v>
      </c>
      <c r="E56" s="181"/>
      <c r="F56" s="181"/>
      <c r="G56" s="181">
        <f>'将来負担比率（分子）の構造'!J$52</f>
        <v>9856</v>
      </c>
      <c r="H56" s="181"/>
      <c r="I56" s="181"/>
      <c r="J56" s="181">
        <f>'将来負担比率（分子）の構造'!K$52</f>
        <v>10120</v>
      </c>
      <c r="K56" s="181"/>
      <c r="L56" s="181"/>
      <c r="M56" s="181">
        <f>'将来負担比率（分子）の構造'!L$52</f>
        <v>10539</v>
      </c>
      <c r="N56" s="181"/>
      <c r="O56" s="181"/>
      <c r="P56" s="181">
        <f>'将来負担比率（分子）の構造'!M$52</f>
        <v>10366</v>
      </c>
    </row>
    <row r="57" spans="1:16" x14ac:dyDescent="0.15">
      <c r="A57" s="181" t="s">
        <v>42</v>
      </c>
      <c r="B57" s="181"/>
      <c r="C57" s="181"/>
      <c r="D57" s="181">
        <f>'将来負担比率（分子）の構造'!I$51</f>
        <v>1913</v>
      </c>
      <c r="E57" s="181"/>
      <c r="F57" s="181"/>
      <c r="G57" s="181">
        <f>'将来負担比率（分子）の構造'!J$51</f>
        <v>1774</v>
      </c>
      <c r="H57" s="181"/>
      <c r="I57" s="181"/>
      <c r="J57" s="181">
        <f>'将来負担比率（分子）の構造'!K$51</f>
        <v>1591</v>
      </c>
      <c r="K57" s="181"/>
      <c r="L57" s="181"/>
      <c r="M57" s="181">
        <f>'将来負担比率（分子）の構造'!L$51</f>
        <v>1568</v>
      </c>
      <c r="N57" s="181"/>
      <c r="O57" s="181"/>
      <c r="P57" s="181">
        <f>'将来負担比率（分子）の構造'!M$51</f>
        <v>1542</v>
      </c>
    </row>
    <row r="58" spans="1:16" x14ac:dyDescent="0.15">
      <c r="A58" s="181" t="s">
        <v>41</v>
      </c>
      <c r="B58" s="181"/>
      <c r="C58" s="181"/>
      <c r="D58" s="181">
        <f>'将来負担比率（分子）の構造'!I$50</f>
        <v>4625</v>
      </c>
      <c r="E58" s="181"/>
      <c r="F58" s="181"/>
      <c r="G58" s="181">
        <f>'将来負担比率（分子）の構造'!J$50</f>
        <v>4874</v>
      </c>
      <c r="H58" s="181"/>
      <c r="I58" s="181"/>
      <c r="J58" s="181">
        <f>'将来負担比率（分子）の構造'!K$50</f>
        <v>5191</v>
      </c>
      <c r="K58" s="181"/>
      <c r="L58" s="181"/>
      <c r="M58" s="181">
        <f>'将来負担比率（分子）の構造'!L$50</f>
        <v>5371</v>
      </c>
      <c r="N58" s="181"/>
      <c r="O58" s="181"/>
      <c r="P58" s="181">
        <f>'将来負担比率（分子）の構造'!M$50</f>
        <v>5718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1214</v>
      </c>
      <c r="C62" s="181"/>
      <c r="D62" s="181"/>
      <c r="E62" s="181">
        <f>'将来負担比率（分子）の構造'!J$45</f>
        <v>1180</v>
      </c>
      <c r="F62" s="181"/>
      <c r="G62" s="181"/>
      <c r="H62" s="181">
        <f>'将来負担比率（分子）の構造'!K$45</f>
        <v>1174</v>
      </c>
      <c r="I62" s="181"/>
      <c r="J62" s="181"/>
      <c r="K62" s="181">
        <f>'将来負担比率（分子）の構造'!L$45</f>
        <v>873</v>
      </c>
      <c r="L62" s="181"/>
      <c r="M62" s="181"/>
      <c r="N62" s="181">
        <f>'将来負担比率（分子）の構造'!M$45</f>
        <v>792</v>
      </c>
      <c r="O62" s="181"/>
      <c r="P62" s="181"/>
    </row>
    <row r="63" spans="1:16" x14ac:dyDescent="0.15">
      <c r="A63" s="181" t="s">
        <v>34</v>
      </c>
      <c r="B63" s="181">
        <f>'将来負担比率（分子）の構造'!I$44</f>
        <v>105</v>
      </c>
      <c r="C63" s="181"/>
      <c r="D63" s="181"/>
      <c r="E63" s="181">
        <f>'将来負担比率（分子）の構造'!J$44</f>
        <v>85</v>
      </c>
      <c r="F63" s="181"/>
      <c r="G63" s="181"/>
      <c r="H63" s="181">
        <f>'将来負担比率（分子）の構造'!K$44</f>
        <v>74</v>
      </c>
      <c r="I63" s="181"/>
      <c r="J63" s="181"/>
      <c r="K63" s="181">
        <f>'将来負担比率（分子）の構造'!L$44</f>
        <v>134</v>
      </c>
      <c r="L63" s="181"/>
      <c r="M63" s="181"/>
      <c r="N63" s="181">
        <f>'将来負担比率（分子）の構造'!M$44</f>
        <v>321</v>
      </c>
      <c r="O63" s="181"/>
      <c r="P63" s="181"/>
    </row>
    <row r="64" spans="1:16" x14ac:dyDescent="0.15">
      <c r="A64" s="181" t="s">
        <v>33</v>
      </c>
      <c r="B64" s="181">
        <f>'将来負担比率（分子）の構造'!I$43</f>
        <v>5689</v>
      </c>
      <c r="C64" s="181"/>
      <c r="D64" s="181"/>
      <c r="E64" s="181">
        <f>'将来負担比率（分子）の構造'!J$43</f>
        <v>5576</v>
      </c>
      <c r="F64" s="181"/>
      <c r="G64" s="181"/>
      <c r="H64" s="181">
        <f>'将来負担比率（分子）の構造'!K$43</f>
        <v>5192</v>
      </c>
      <c r="I64" s="181"/>
      <c r="J64" s="181"/>
      <c r="K64" s="181">
        <f>'将来負担比率（分子）の構造'!L$43</f>
        <v>4914</v>
      </c>
      <c r="L64" s="181"/>
      <c r="M64" s="181"/>
      <c r="N64" s="181">
        <f>'将来負担比率（分子）の構造'!M$43</f>
        <v>4705</v>
      </c>
      <c r="O64" s="181"/>
      <c r="P64" s="181"/>
    </row>
    <row r="65" spans="1:16" x14ac:dyDescent="0.15">
      <c r="A65" s="181" t="s">
        <v>32</v>
      </c>
      <c r="B65" s="181">
        <f>'将来負担比率（分子）の構造'!I$42</f>
        <v>200</v>
      </c>
      <c r="C65" s="181"/>
      <c r="D65" s="181"/>
      <c r="E65" s="181">
        <f>'将来負担比率（分子）の構造'!J$42</f>
        <v>161</v>
      </c>
      <c r="F65" s="181"/>
      <c r="G65" s="181"/>
      <c r="H65" s="181">
        <f>'将来負担比率（分子）の構造'!K$42</f>
        <v>124</v>
      </c>
      <c r="I65" s="181"/>
      <c r="J65" s="181"/>
      <c r="K65" s="181">
        <f>'将来負担比率（分子）の構造'!L$42</f>
        <v>90</v>
      </c>
      <c r="L65" s="181"/>
      <c r="M65" s="181"/>
      <c r="N65" s="181">
        <f>'将来負担比率（分子）の構造'!M$42</f>
        <v>81</v>
      </c>
      <c r="O65" s="181"/>
      <c r="P65" s="181"/>
    </row>
    <row r="66" spans="1:16" x14ac:dyDescent="0.15">
      <c r="A66" s="181" t="s">
        <v>31</v>
      </c>
      <c r="B66" s="181">
        <f>'将来負担比率（分子）の構造'!I$41</f>
        <v>9016</v>
      </c>
      <c r="C66" s="181"/>
      <c r="D66" s="181"/>
      <c r="E66" s="181">
        <f>'将来負担比率（分子）の構造'!J$41</f>
        <v>8706</v>
      </c>
      <c r="F66" s="181"/>
      <c r="G66" s="181"/>
      <c r="H66" s="181">
        <f>'将来負担比率（分子）の構造'!K$41</f>
        <v>9223</v>
      </c>
      <c r="I66" s="181"/>
      <c r="J66" s="181"/>
      <c r="K66" s="181">
        <f>'将来負担比率（分子）の構造'!L$41</f>
        <v>9230</v>
      </c>
      <c r="L66" s="181"/>
      <c r="M66" s="181"/>
      <c r="N66" s="181">
        <f>'将来負担比率（分子）の構造'!M$41</f>
        <v>9106</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1456</v>
      </c>
      <c r="C72" s="185">
        <f>基金残高に係る経年分析!G55</f>
        <v>1463</v>
      </c>
      <c r="D72" s="185">
        <f>基金残高に係る経年分析!H55</f>
        <v>1616</v>
      </c>
    </row>
    <row r="73" spans="1:16" x14ac:dyDescent="0.15">
      <c r="A73" s="184" t="s">
        <v>76</v>
      </c>
      <c r="B73" s="185">
        <f>基金残高に係る経年分析!F56</f>
        <v>339</v>
      </c>
      <c r="C73" s="185">
        <f>基金残高に係る経年分析!G56</f>
        <v>446</v>
      </c>
      <c r="D73" s="185">
        <f>基金残高に係る経年分析!H56</f>
        <v>696</v>
      </c>
    </row>
    <row r="74" spans="1:16" x14ac:dyDescent="0.15">
      <c r="A74" s="184" t="s">
        <v>77</v>
      </c>
      <c r="B74" s="185">
        <f>基金残高に係る経年分析!F57</f>
        <v>3147</v>
      </c>
      <c r="C74" s="185">
        <f>基金残高に係る経年分析!G57</f>
        <v>3176</v>
      </c>
      <c r="D74" s="185">
        <f>基金残高に係る経年分析!H57</f>
        <v>3121</v>
      </c>
    </row>
  </sheetData>
  <sheetProtection algorithmName="SHA-512" hashValue="5eQn/Vj8OA/tDOMNM9b9z51FcHMEdBFmQdwAmc0Rp/To8DLcJDjPEc+IjSYYP+6067gggFfdx8m7xPk8sI0NVg==" saltValue="y3R686tYEb5KALqPM36t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2272841</v>
      </c>
      <c r="S5" s="734"/>
      <c r="T5" s="734"/>
      <c r="U5" s="734"/>
      <c r="V5" s="734"/>
      <c r="W5" s="734"/>
      <c r="X5" s="734"/>
      <c r="Y5" s="777"/>
      <c r="Z5" s="795">
        <v>20.8</v>
      </c>
      <c r="AA5" s="795"/>
      <c r="AB5" s="795"/>
      <c r="AC5" s="795"/>
      <c r="AD5" s="796">
        <v>2152170</v>
      </c>
      <c r="AE5" s="796"/>
      <c r="AF5" s="796"/>
      <c r="AG5" s="796"/>
      <c r="AH5" s="796"/>
      <c r="AI5" s="796"/>
      <c r="AJ5" s="796"/>
      <c r="AK5" s="796"/>
      <c r="AL5" s="778">
        <v>32.799999999999997</v>
      </c>
      <c r="AM5" s="749"/>
      <c r="AN5" s="749"/>
      <c r="AO5" s="779"/>
      <c r="AP5" s="744" t="s">
        <v>222</v>
      </c>
      <c r="AQ5" s="745"/>
      <c r="AR5" s="745"/>
      <c r="AS5" s="745"/>
      <c r="AT5" s="745"/>
      <c r="AU5" s="745"/>
      <c r="AV5" s="745"/>
      <c r="AW5" s="745"/>
      <c r="AX5" s="745"/>
      <c r="AY5" s="745"/>
      <c r="AZ5" s="745"/>
      <c r="BA5" s="745"/>
      <c r="BB5" s="745"/>
      <c r="BC5" s="745"/>
      <c r="BD5" s="745"/>
      <c r="BE5" s="745"/>
      <c r="BF5" s="746"/>
      <c r="BG5" s="678">
        <v>2152170</v>
      </c>
      <c r="BH5" s="679"/>
      <c r="BI5" s="679"/>
      <c r="BJ5" s="679"/>
      <c r="BK5" s="679"/>
      <c r="BL5" s="679"/>
      <c r="BM5" s="679"/>
      <c r="BN5" s="680"/>
      <c r="BO5" s="715">
        <v>94.7</v>
      </c>
      <c r="BP5" s="715"/>
      <c r="BQ5" s="715"/>
      <c r="BR5" s="715"/>
      <c r="BS5" s="716">
        <v>27585</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x14ac:dyDescent="0.15">
      <c r="B6" s="675" t="s">
        <v>226</v>
      </c>
      <c r="C6" s="676"/>
      <c r="D6" s="676"/>
      <c r="E6" s="676"/>
      <c r="F6" s="676"/>
      <c r="G6" s="676"/>
      <c r="H6" s="676"/>
      <c r="I6" s="676"/>
      <c r="J6" s="676"/>
      <c r="K6" s="676"/>
      <c r="L6" s="676"/>
      <c r="M6" s="676"/>
      <c r="N6" s="676"/>
      <c r="O6" s="676"/>
      <c r="P6" s="676"/>
      <c r="Q6" s="677"/>
      <c r="R6" s="678">
        <v>161128</v>
      </c>
      <c r="S6" s="679"/>
      <c r="T6" s="679"/>
      <c r="U6" s="679"/>
      <c r="V6" s="679"/>
      <c r="W6" s="679"/>
      <c r="X6" s="679"/>
      <c r="Y6" s="680"/>
      <c r="Z6" s="715">
        <v>1.5</v>
      </c>
      <c r="AA6" s="715"/>
      <c r="AB6" s="715"/>
      <c r="AC6" s="715"/>
      <c r="AD6" s="716">
        <v>161128</v>
      </c>
      <c r="AE6" s="716"/>
      <c r="AF6" s="716"/>
      <c r="AG6" s="716"/>
      <c r="AH6" s="716"/>
      <c r="AI6" s="716"/>
      <c r="AJ6" s="716"/>
      <c r="AK6" s="716"/>
      <c r="AL6" s="681">
        <v>2.5</v>
      </c>
      <c r="AM6" s="682"/>
      <c r="AN6" s="682"/>
      <c r="AO6" s="717"/>
      <c r="AP6" s="675" t="s">
        <v>227</v>
      </c>
      <c r="AQ6" s="676"/>
      <c r="AR6" s="676"/>
      <c r="AS6" s="676"/>
      <c r="AT6" s="676"/>
      <c r="AU6" s="676"/>
      <c r="AV6" s="676"/>
      <c r="AW6" s="676"/>
      <c r="AX6" s="676"/>
      <c r="AY6" s="676"/>
      <c r="AZ6" s="676"/>
      <c r="BA6" s="676"/>
      <c r="BB6" s="676"/>
      <c r="BC6" s="676"/>
      <c r="BD6" s="676"/>
      <c r="BE6" s="676"/>
      <c r="BF6" s="677"/>
      <c r="BG6" s="678">
        <v>2152170</v>
      </c>
      <c r="BH6" s="679"/>
      <c r="BI6" s="679"/>
      <c r="BJ6" s="679"/>
      <c r="BK6" s="679"/>
      <c r="BL6" s="679"/>
      <c r="BM6" s="679"/>
      <c r="BN6" s="680"/>
      <c r="BO6" s="715">
        <v>94.7</v>
      </c>
      <c r="BP6" s="715"/>
      <c r="BQ6" s="715"/>
      <c r="BR6" s="715"/>
      <c r="BS6" s="716">
        <v>27585</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110739</v>
      </c>
      <c r="CS6" s="679"/>
      <c r="CT6" s="679"/>
      <c r="CU6" s="679"/>
      <c r="CV6" s="679"/>
      <c r="CW6" s="679"/>
      <c r="CX6" s="679"/>
      <c r="CY6" s="680"/>
      <c r="CZ6" s="778">
        <v>1</v>
      </c>
      <c r="DA6" s="749"/>
      <c r="DB6" s="749"/>
      <c r="DC6" s="781"/>
      <c r="DD6" s="684" t="s">
        <v>135</v>
      </c>
      <c r="DE6" s="679"/>
      <c r="DF6" s="679"/>
      <c r="DG6" s="679"/>
      <c r="DH6" s="679"/>
      <c r="DI6" s="679"/>
      <c r="DJ6" s="679"/>
      <c r="DK6" s="679"/>
      <c r="DL6" s="679"/>
      <c r="DM6" s="679"/>
      <c r="DN6" s="679"/>
      <c r="DO6" s="679"/>
      <c r="DP6" s="680"/>
      <c r="DQ6" s="684">
        <v>110739</v>
      </c>
      <c r="DR6" s="679"/>
      <c r="DS6" s="679"/>
      <c r="DT6" s="679"/>
      <c r="DU6" s="679"/>
      <c r="DV6" s="679"/>
      <c r="DW6" s="679"/>
      <c r="DX6" s="679"/>
      <c r="DY6" s="679"/>
      <c r="DZ6" s="679"/>
      <c r="EA6" s="679"/>
      <c r="EB6" s="679"/>
      <c r="EC6" s="722"/>
    </row>
    <row r="7" spans="2:143" ht="11.25" customHeight="1" x14ac:dyDescent="0.15">
      <c r="B7" s="675" t="s">
        <v>229</v>
      </c>
      <c r="C7" s="676"/>
      <c r="D7" s="676"/>
      <c r="E7" s="676"/>
      <c r="F7" s="676"/>
      <c r="G7" s="676"/>
      <c r="H7" s="676"/>
      <c r="I7" s="676"/>
      <c r="J7" s="676"/>
      <c r="K7" s="676"/>
      <c r="L7" s="676"/>
      <c r="M7" s="676"/>
      <c r="N7" s="676"/>
      <c r="O7" s="676"/>
      <c r="P7" s="676"/>
      <c r="Q7" s="677"/>
      <c r="R7" s="678">
        <v>1619</v>
      </c>
      <c r="S7" s="679"/>
      <c r="T7" s="679"/>
      <c r="U7" s="679"/>
      <c r="V7" s="679"/>
      <c r="W7" s="679"/>
      <c r="X7" s="679"/>
      <c r="Y7" s="680"/>
      <c r="Z7" s="715">
        <v>0</v>
      </c>
      <c r="AA7" s="715"/>
      <c r="AB7" s="715"/>
      <c r="AC7" s="715"/>
      <c r="AD7" s="716">
        <v>1619</v>
      </c>
      <c r="AE7" s="716"/>
      <c r="AF7" s="716"/>
      <c r="AG7" s="716"/>
      <c r="AH7" s="716"/>
      <c r="AI7" s="716"/>
      <c r="AJ7" s="716"/>
      <c r="AK7" s="716"/>
      <c r="AL7" s="681">
        <v>0</v>
      </c>
      <c r="AM7" s="682"/>
      <c r="AN7" s="682"/>
      <c r="AO7" s="717"/>
      <c r="AP7" s="675" t="s">
        <v>230</v>
      </c>
      <c r="AQ7" s="676"/>
      <c r="AR7" s="676"/>
      <c r="AS7" s="676"/>
      <c r="AT7" s="676"/>
      <c r="AU7" s="676"/>
      <c r="AV7" s="676"/>
      <c r="AW7" s="676"/>
      <c r="AX7" s="676"/>
      <c r="AY7" s="676"/>
      <c r="AZ7" s="676"/>
      <c r="BA7" s="676"/>
      <c r="BB7" s="676"/>
      <c r="BC7" s="676"/>
      <c r="BD7" s="676"/>
      <c r="BE7" s="676"/>
      <c r="BF7" s="677"/>
      <c r="BG7" s="678">
        <v>1040629</v>
      </c>
      <c r="BH7" s="679"/>
      <c r="BI7" s="679"/>
      <c r="BJ7" s="679"/>
      <c r="BK7" s="679"/>
      <c r="BL7" s="679"/>
      <c r="BM7" s="679"/>
      <c r="BN7" s="680"/>
      <c r="BO7" s="715">
        <v>45.8</v>
      </c>
      <c r="BP7" s="715"/>
      <c r="BQ7" s="715"/>
      <c r="BR7" s="715"/>
      <c r="BS7" s="716">
        <v>27585</v>
      </c>
      <c r="BT7" s="716"/>
      <c r="BU7" s="716"/>
      <c r="BV7" s="716"/>
      <c r="BW7" s="716"/>
      <c r="BX7" s="716"/>
      <c r="BY7" s="716"/>
      <c r="BZ7" s="716"/>
      <c r="CA7" s="716"/>
      <c r="CB7" s="775"/>
      <c r="CD7" s="711" t="s">
        <v>231</v>
      </c>
      <c r="CE7" s="712"/>
      <c r="CF7" s="712"/>
      <c r="CG7" s="712"/>
      <c r="CH7" s="712"/>
      <c r="CI7" s="712"/>
      <c r="CJ7" s="712"/>
      <c r="CK7" s="712"/>
      <c r="CL7" s="712"/>
      <c r="CM7" s="712"/>
      <c r="CN7" s="712"/>
      <c r="CO7" s="712"/>
      <c r="CP7" s="712"/>
      <c r="CQ7" s="713"/>
      <c r="CR7" s="678">
        <v>1610297</v>
      </c>
      <c r="CS7" s="679"/>
      <c r="CT7" s="679"/>
      <c r="CU7" s="679"/>
      <c r="CV7" s="679"/>
      <c r="CW7" s="679"/>
      <c r="CX7" s="679"/>
      <c r="CY7" s="680"/>
      <c r="CZ7" s="715">
        <v>14.9</v>
      </c>
      <c r="DA7" s="715"/>
      <c r="DB7" s="715"/>
      <c r="DC7" s="715"/>
      <c r="DD7" s="684">
        <v>328168</v>
      </c>
      <c r="DE7" s="679"/>
      <c r="DF7" s="679"/>
      <c r="DG7" s="679"/>
      <c r="DH7" s="679"/>
      <c r="DI7" s="679"/>
      <c r="DJ7" s="679"/>
      <c r="DK7" s="679"/>
      <c r="DL7" s="679"/>
      <c r="DM7" s="679"/>
      <c r="DN7" s="679"/>
      <c r="DO7" s="679"/>
      <c r="DP7" s="680"/>
      <c r="DQ7" s="684">
        <v>1156117</v>
      </c>
      <c r="DR7" s="679"/>
      <c r="DS7" s="679"/>
      <c r="DT7" s="679"/>
      <c r="DU7" s="679"/>
      <c r="DV7" s="679"/>
      <c r="DW7" s="679"/>
      <c r="DX7" s="679"/>
      <c r="DY7" s="679"/>
      <c r="DZ7" s="679"/>
      <c r="EA7" s="679"/>
      <c r="EB7" s="679"/>
      <c r="EC7" s="722"/>
    </row>
    <row r="8" spans="2:143" ht="11.25" customHeight="1" x14ac:dyDescent="0.15">
      <c r="B8" s="675" t="s">
        <v>232</v>
      </c>
      <c r="C8" s="676"/>
      <c r="D8" s="676"/>
      <c r="E8" s="676"/>
      <c r="F8" s="676"/>
      <c r="G8" s="676"/>
      <c r="H8" s="676"/>
      <c r="I8" s="676"/>
      <c r="J8" s="676"/>
      <c r="K8" s="676"/>
      <c r="L8" s="676"/>
      <c r="M8" s="676"/>
      <c r="N8" s="676"/>
      <c r="O8" s="676"/>
      <c r="P8" s="676"/>
      <c r="Q8" s="677"/>
      <c r="R8" s="678">
        <v>5248</v>
      </c>
      <c r="S8" s="679"/>
      <c r="T8" s="679"/>
      <c r="U8" s="679"/>
      <c r="V8" s="679"/>
      <c r="W8" s="679"/>
      <c r="X8" s="679"/>
      <c r="Y8" s="680"/>
      <c r="Z8" s="715">
        <v>0</v>
      </c>
      <c r="AA8" s="715"/>
      <c r="AB8" s="715"/>
      <c r="AC8" s="715"/>
      <c r="AD8" s="716">
        <v>5248</v>
      </c>
      <c r="AE8" s="716"/>
      <c r="AF8" s="716"/>
      <c r="AG8" s="716"/>
      <c r="AH8" s="716"/>
      <c r="AI8" s="716"/>
      <c r="AJ8" s="716"/>
      <c r="AK8" s="716"/>
      <c r="AL8" s="681">
        <v>0.1</v>
      </c>
      <c r="AM8" s="682"/>
      <c r="AN8" s="682"/>
      <c r="AO8" s="717"/>
      <c r="AP8" s="675" t="s">
        <v>233</v>
      </c>
      <c r="AQ8" s="676"/>
      <c r="AR8" s="676"/>
      <c r="AS8" s="676"/>
      <c r="AT8" s="676"/>
      <c r="AU8" s="676"/>
      <c r="AV8" s="676"/>
      <c r="AW8" s="676"/>
      <c r="AX8" s="676"/>
      <c r="AY8" s="676"/>
      <c r="AZ8" s="676"/>
      <c r="BA8" s="676"/>
      <c r="BB8" s="676"/>
      <c r="BC8" s="676"/>
      <c r="BD8" s="676"/>
      <c r="BE8" s="676"/>
      <c r="BF8" s="677"/>
      <c r="BG8" s="678">
        <v>33530</v>
      </c>
      <c r="BH8" s="679"/>
      <c r="BI8" s="679"/>
      <c r="BJ8" s="679"/>
      <c r="BK8" s="679"/>
      <c r="BL8" s="679"/>
      <c r="BM8" s="679"/>
      <c r="BN8" s="680"/>
      <c r="BO8" s="715">
        <v>1.5</v>
      </c>
      <c r="BP8" s="715"/>
      <c r="BQ8" s="715"/>
      <c r="BR8" s="715"/>
      <c r="BS8" s="684" t="s">
        <v>135</v>
      </c>
      <c r="BT8" s="679"/>
      <c r="BU8" s="679"/>
      <c r="BV8" s="679"/>
      <c r="BW8" s="679"/>
      <c r="BX8" s="679"/>
      <c r="BY8" s="679"/>
      <c r="BZ8" s="679"/>
      <c r="CA8" s="679"/>
      <c r="CB8" s="722"/>
      <c r="CD8" s="711" t="s">
        <v>234</v>
      </c>
      <c r="CE8" s="712"/>
      <c r="CF8" s="712"/>
      <c r="CG8" s="712"/>
      <c r="CH8" s="712"/>
      <c r="CI8" s="712"/>
      <c r="CJ8" s="712"/>
      <c r="CK8" s="712"/>
      <c r="CL8" s="712"/>
      <c r="CM8" s="712"/>
      <c r="CN8" s="712"/>
      <c r="CO8" s="712"/>
      <c r="CP8" s="712"/>
      <c r="CQ8" s="713"/>
      <c r="CR8" s="678">
        <v>2775950</v>
      </c>
      <c r="CS8" s="679"/>
      <c r="CT8" s="679"/>
      <c r="CU8" s="679"/>
      <c r="CV8" s="679"/>
      <c r="CW8" s="679"/>
      <c r="CX8" s="679"/>
      <c r="CY8" s="680"/>
      <c r="CZ8" s="715">
        <v>25.7</v>
      </c>
      <c r="DA8" s="715"/>
      <c r="DB8" s="715"/>
      <c r="DC8" s="715"/>
      <c r="DD8" s="684">
        <v>215375</v>
      </c>
      <c r="DE8" s="679"/>
      <c r="DF8" s="679"/>
      <c r="DG8" s="679"/>
      <c r="DH8" s="679"/>
      <c r="DI8" s="679"/>
      <c r="DJ8" s="679"/>
      <c r="DK8" s="679"/>
      <c r="DL8" s="679"/>
      <c r="DM8" s="679"/>
      <c r="DN8" s="679"/>
      <c r="DO8" s="679"/>
      <c r="DP8" s="680"/>
      <c r="DQ8" s="684">
        <v>1470660</v>
      </c>
      <c r="DR8" s="679"/>
      <c r="DS8" s="679"/>
      <c r="DT8" s="679"/>
      <c r="DU8" s="679"/>
      <c r="DV8" s="679"/>
      <c r="DW8" s="679"/>
      <c r="DX8" s="679"/>
      <c r="DY8" s="679"/>
      <c r="DZ8" s="679"/>
      <c r="EA8" s="679"/>
      <c r="EB8" s="679"/>
      <c r="EC8" s="722"/>
    </row>
    <row r="9" spans="2:143" ht="11.25" customHeight="1" x14ac:dyDescent="0.15">
      <c r="B9" s="675" t="s">
        <v>235</v>
      </c>
      <c r="C9" s="676"/>
      <c r="D9" s="676"/>
      <c r="E9" s="676"/>
      <c r="F9" s="676"/>
      <c r="G9" s="676"/>
      <c r="H9" s="676"/>
      <c r="I9" s="676"/>
      <c r="J9" s="676"/>
      <c r="K9" s="676"/>
      <c r="L9" s="676"/>
      <c r="M9" s="676"/>
      <c r="N9" s="676"/>
      <c r="O9" s="676"/>
      <c r="P9" s="676"/>
      <c r="Q9" s="677"/>
      <c r="R9" s="678">
        <v>3403</v>
      </c>
      <c r="S9" s="679"/>
      <c r="T9" s="679"/>
      <c r="U9" s="679"/>
      <c r="V9" s="679"/>
      <c r="W9" s="679"/>
      <c r="X9" s="679"/>
      <c r="Y9" s="680"/>
      <c r="Z9" s="715">
        <v>0</v>
      </c>
      <c r="AA9" s="715"/>
      <c r="AB9" s="715"/>
      <c r="AC9" s="715"/>
      <c r="AD9" s="716">
        <v>3403</v>
      </c>
      <c r="AE9" s="716"/>
      <c r="AF9" s="716"/>
      <c r="AG9" s="716"/>
      <c r="AH9" s="716"/>
      <c r="AI9" s="716"/>
      <c r="AJ9" s="716"/>
      <c r="AK9" s="716"/>
      <c r="AL9" s="681">
        <v>0.1</v>
      </c>
      <c r="AM9" s="682"/>
      <c r="AN9" s="682"/>
      <c r="AO9" s="717"/>
      <c r="AP9" s="675" t="s">
        <v>236</v>
      </c>
      <c r="AQ9" s="676"/>
      <c r="AR9" s="676"/>
      <c r="AS9" s="676"/>
      <c r="AT9" s="676"/>
      <c r="AU9" s="676"/>
      <c r="AV9" s="676"/>
      <c r="AW9" s="676"/>
      <c r="AX9" s="676"/>
      <c r="AY9" s="676"/>
      <c r="AZ9" s="676"/>
      <c r="BA9" s="676"/>
      <c r="BB9" s="676"/>
      <c r="BC9" s="676"/>
      <c r="BD9" s="676"/>
      <c r="BE9" s="676"/>
      <c r="BF9" s="677"/>
      <c r="BG9" s="678">
        <v>858044</v>
      </c>
      <c r="BH9" s="679"/>
      <c r="BI9" s="679"/>
      <c r="BJ9" s="679"/>
      <c r="BK9" s="679"/>
      <c r="BL9" s="679"/>
      <c r="BM9" s="679"/>
      <c r="BN9" s="680"/>
      <c r="BO9" s="715">
        <v>37.799999999999997</v>
      </c>
      <c r="BP9" s="715"/>
      <c r="BQ9" s="715"/>
      <c r="BR9" s="715"/>
      <c r="BS9" s="684" t="s">
        <v>237</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1112839</v>
      </c>
      <c r="CS9" s="679"/>
      <c r="CT9" s="679"/>
      <c r="CU9" s="679"/>
      <c r="CV9" s="679"/>
      <c r="CW9" s="679"/>
      <c r="CX9" s="679"/>
      <c r="CY9" s="680"/>
      <c r="CZ9" s="715">
        <v>10.3</v>
      </c>
      <c r="DA9" s="715"/>
      <c r="DB9" s="715"/>
      <c r="DC9" s="715"/>
      <c r="DD9" s="684">
        <v>104499</v>
      </c>
      <c r="DE9" s="679"/>
      <c r="DF9" s="679"/>
      <c r="DG9" s="679"/>
      <c r="DH9" s="679"/>
      <c r="DI9" s="679"/>
      <c r="DJ9" s="679"/>
      <c r="DK9" s="679"/>
      <c r="DL9" s="679"/>
      <c r="DM9" s="679"/>
      <c r="DN9" s="679"/>
      <c r="DO9" s="679"/>
      <c r="DP9" s="680"/>
      <c r="DQ9" s="684">
        <v>958656</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171</v>
      </c>
      <c r="S10" s="679"/>
      <c r="T10" s="679"/>
      <c r="U10" s="679"/>
      <c r="V10" s="679"/>
      <c r="W10" s="679"/>
      <c r="X10" s="679"/>
      <c r="Y10" s="680"/>
      <c r="Z10" s="715" t="s">
        <v>171</v>
      </c>
      <c r="AA10" s="715"/>
      <c r="AB10" s="715"/>
      <c r="AC10" s="715"/>
      <c r="AD10" s="716" t="s">
        <v>135</v>
      </c>
      <c r="AE10" s="716"/>
      <c r="AF10" s="716"/>
      <c r="AG10" s="716"/>
      <c r="AH10" s="716"/>
      <c r="AI10" s="716"/>
      <c r="AJ10" s="716"/>
      <c r="AK10" s="716"/>
      <c r="AL10" s="681" t="s">
        <v>171</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61653</v>
      </c>
      <c r="BH10" s="679"/>
      <c r="BI10" s="679"/>
      <c r="BJ10" s="679"/>
      <c r="BK10" s="679"/>
      <c r="BL10" s="679"/>
      <c r="BM10" s="679"/>
      <c r="BN10" s="680"/>
      <c r="BO10" s="715">
        <v>2.7</v>
      </c>
      <c r="BP10" s="715"/>
      <c r="BQ10" s="715"/>
      <c r="BR10" s="715"/>
      <c r="BS10" s="684">
        <v>10280</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27785</v>
      </c>
      <c r="CS10" s="679"/>
      <c r="CT10" s="679"/>
      <c r="CU10" s="679"/>
      <c r="CV10" s="679"/>
      <c r="CW10" s="679"/>
      <c r="CX10" s="679"/>
      <c r="CY10" s="680"/>
      <c r="CZ10" s="715">
        <v>0.3</v>
      </c>
      <c r="DA10" s="715"/>
      <c r="DB10" s="715"/>
      <c r="DC10" s="715"/>
      <c r="DD10" s="684" t="s">
        <v>237</v>
      </c>
      <c r="DE10" s="679"/>
      <c r="DF10" s="679"/>
      <c r="DG10" s="679"/>
      <c r="DH10" s="679"/>
      <c r="DI10" s="679"/>
      <c r="DJ10" s="679"/>
      <c r="DK10" s="679"/>
      <c r="DL10" s="679"/>
      <c r="DM10" s="679"/>
      <c r="DN10" s="679"/>
      <c r="DO10" s="679"/>
      <c r="DP10" s="680"/>
      <c r="DQ10" s="684">
        <v>17764</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381389</v>
      </c>
      <c r="S11" s="679"/>
      <c r="T11" s="679"/>
      <c r="U11" s="679"/>
      <c r="V11" s="679"/>
      <c r="W11" s="679"/>
      <c r="X11" s="679"/>
      <c r="Y11" s="680"/>
      <c r="Z11" s="681">
        <v>3.5</v>
      </c>
      <c r="AA11" s="682"/>
      <c r="AB11" s="682"/>
      <c r="AC11" s="683"/>
      <c r="AD11" s="684">
        <v>381389</v>
      </c>
      <c r="AE11" s="679"/>
      <c r="AF11" s="679"/>
      <c r="AG11" s="679"/>
      <c r="AH11" s="679"/>
      <c r="AI11" s="679"/>
      <c r="AJ11" s="679"/>
      <c r="AK11" s="680"/>
      <c r="AL11" s="681">
        <v>5.8</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87402</v>
      </c>
      <c r="BH11" s="679"/>
      <c r="BI11" s="679"/>
      <c r="BJ11" s="679"/>
      <c r="BK11" s="679"/>
      <c r="BL11" s="679"/>
      <c r="BM11" s="679"/>
      <c r="BN11" s="680"/>
      <c r="BO11" s="715">
        <v>3.8</v>
      </c>
      <c r="BP11" s="715"/>
      <c r="BQ11" s="715"/>
      <c r="BR11" s="715"/>
      <c r="BS11" s="684">
        <v>17305</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793711</v>
      </c>
      <c r="CS11" s="679"/>
      <c r="CT11" s="679"/>
      <c r="CU11" s="679"/>
      <c r="CV11" s="679"/>
      <c r="CW11" s="679"/>
      <c r="CX11" s="679"/>
      <c r="CY11" s="680"/>
      <c r="CZ11" s="715">
        <v>7.3</v>
      </c>
      <c r="DA11" s="715"/>
      <c r="DB11" s="715"/>
      <c r="DC11" s="715"/>
      <c r="DD11" s="684">
        <v>514221</v>
      </c>
      <c r="DE11" s="679"/>
      <c r="DF11" s="679"/>
      <c r="DG11" s="679"/>
      <c r="DH11" s="679"/>
      <c r="DI11" s="679"/>
      <c r="DJ11" s="679"/>
      <c r="DK11" s="679"/>
      <c r="DL11" s="679"/>
      <c r="DM11" s="679"/>
      <c r="DN11" s="679"/>
      <c r="DO11" s="679"/>
      <c r="DP11" s="680"/>
      <c r="DQ11" s="684">
        <v>300675</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t="s">
        <v>237</v>
      </c>
      <c r="S12" s="679"/>
      <c r="T12" s="679"/>
      <c r="U12" s="679"/>
      <c r="V12" s="679"/>
      <c r="W12" s="679"/>
      <c r="X12" s="679"/>
      <c r="Y12" s="680"/>
      <c r="Z12" s="715" t="s">
        <v>171</v>
      </c>
      <c r="AA12" s="715"/>
      <c r="AB12" s="715"/>
      <c r="AC12" s="715"/>
      <c r="AD12" s="716" t="s">
        <v>237</v>
      </c>
      <c r="AE12" s="716"/>
      <c r="AF12" s="716"/>
      <c r="AG12" s="716"/>
      <c r="AH12" s="716"/>
      <c r="AI12" s="716"/>
      <c r="AJ12" s="716"/>
      <c r="AK12" s="716"/>
      <c r="AL12" s="681" t="s">
        <v>237</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881722</v>
      </c>
      <c r="BH12" s="679"/>
      <c r="BI12" s="679"/>
      <c r="BJ12" s="679"/>
      <c r="BK12" s="679"/>
      <c r="BL12" s="679"/>
      <c r="BM12" s="679"/>
      <c r="BN12" s="680"/>
      <c r="BO12" s="715">
        <v>38.799999999999997</v>
      </c>
      <c r="BP12" s="715"/>
      <c r="BQ12" s="715"/>
      <c r="BR12" s="715"/>
      <c r="BS12" s="684" t="s">
        <v>237</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467295</v>
      </c>
      <c r="CS12" s="679"/>
      <c r="CT12" s="679"/>
      <c r="CU12" s="679"/>
      <c r="CV12" s="679"/>
      <c r="CW12" s="679"/>
      <c r="CX12" s="679"/>
      <c r="CY12" s="680"/>
      <c r="CZ12" s="715">
        <v>4.3</v>
      </c>
      <c r="DA12" s="715"/>
      <c r="DB12" s="715"/>
      <c r="DC12" s="715"/>
      <c r="DD12" s="684">
        <v>25529</v>
      </c>
      <c r="DE12" s="679"/>
      <c r="DF12" s="679"/>
      <c r="DG12" s="679"/>
      <c r="DH12" s="679"/>
      <c r="DI12" s="679"/>
      <c r="DJ12" s="679"/>
      <c r="DK12" s="679"/>
      <c r="DL12" s="679"/>
      <c r="DM12" s="679"/>
      <c r="DN12" s="679"/>
      <c r="DO12" s="679"/>
      <c r="DP12" s="680"/>
      <c r="DQ12" s="684">
        <v>145502</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171</v>
      </c>
      <c r="S13" s="679"/>
      <c r="T13" s="679"/>
      <c r="U13" s="679"/>
      <c r="V13" s="679"/>
      <c r="W13" s="679"/>
      <c r="X13" s="679"/>
      <c r="Y13" s="680"/>
      <c r="Z13" s="715" t="s">
        <v>171</v>
      </c>
      <c r="AA13" s="715"/>
      <c r="AB13" s="715"/>
      <c r="AC13" s="715"/>
      <c r="AD13" s="716" t="s">
        <v>171</v>
      </c>
      <c r="AE13" s="716"/>
      <c r="AF13" s="716"/>
      <c r="AG13" s="716"/>
      <c r="AH13" s="716"/>
      <c r="AI13" s="716"/>
      <c r="AJ13" s="716"/>
      <c r="AK13" s="716"/>
      <c r="AL13" s="681" t="s">
        <v>237</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872907</v>
      </c>
      <c r="BH13" s="679"/>
      <c r="BI13" s="679"/>
      <c r="BJ13" s="679"/>
      <c r="BK13" s="679"/>
      <c r="BL13" s="679"/>
      <c r="BM13" s="679"/>
      <c r="BN13" s="680"/>
      <c r="BO13" s="715">
        <v>38.4</v>
      </c>
      <c r="BP13" s="715"/>
      <c r="BQ13" s="715"/>
      <c r="BR13" s="715"/>
      <c r="BS13" s="684" t="s">
        <v>171</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1177573</v>
      </c>
      <c r="CS13" s="679"/>
      <c r="CT13" s="679"/>
      <c r="CU13" s="679"/>
      <c r="CV13" s="679"/>
      <c r="CW13" s="679"/>
      <c r="CX13" s="679"/>
      <c r="CY13" s="680"/>
      <c r="CZ13" s="715">
        <v>10.9</v>
      </c>
      <c r="DA13" s="715"/>
      <c r="DB13" s="715"/>
      <c r="DC13" s="715"/>
      <c r="DD13" s="684">
        <v>380604</v>
      </c>
      <c r="DE13" s="679"/>
      <c r="DF13" s="679"/>
      <c r="DG13" s="679"/>
      <c r="DH13" s="679"/>
      <c r="DI13" s="679"/>
      <c r="DJ13" s="679"/>
      <c r="DK13" s="679"/>
      <c r="DL13" s="679"/>
      <c r="DM13" s="679"/>
      <c r="DN13" s="679"/>
      <c r="DO13" s="679"/>
      <c r="DP13" s="680"/>
      <c r="DQ13" s="684">
        <v>770219</v>
      </c>
      <c r="DR13" s="679"/>
      <c r="DS13" s="679"/>
      <c r="DT13" s="679"/>
      <c r="DU13" s="679"/>
      <c r="DV13" s="679"/>
      <c r="DW13" s="679"/>
      <c r="DX13" s="679"/>
      <c r="DY13" s="679"/>
      <c r="DZ13" s="679"/>
      <c r="EA13" s="679"/>
      <c r="EB13" s="679"/>
      <c r="EC13" s="722"/>
    </row>
    <row r="14" spans="2:143" ht="11.25" customHeight="1" x14ac:dyDescent="0.15">
      <c r="B14" s="675" t="s">
        <v>251</v>
      </c>
      <c r="C14" s="676"/>
      <c r="D14" s="676"/>
      <c r="E14" s="676"/>
      <c r="F14" s="676"/>
      <c r="G14" s="676"/>
      <c r="H14" s="676"/>
      <c r="I14" s="676"/>
      <c r="J14" s="676"/>
      <c r="K14" s="676"/>
      <c r="L14" s="676"/>
      <c r="M14" s="676"/>
      <c r="N14" s="676"/>
      <c r="O14" s="676"/>
      <c r="P14" s="676"/>
      <c r="Q14" s="677"/>
      <c r="R14" s="678">
        <v>16245</v>
      </c>
      <c r="S14" s="679"/>
      <c r="T14" s="679"/>
      <c r="U14" s="679"/>
      <c r="V14" s="679"/>
      <c r="W14" s="679"/>
      <c r="X14" s="679"/>
      <c r="Y14" s="680"/>
      <c r="Z14" s="715">
        <v>0.1</v>
      </c>
      <c r="AA14" s="715"/>
      <c r="AB14" s="715"/>
      <c r="AC14" s="715"/>
      <c r="AD14" s="716">
        <v>16245</v>
      </c>
      <c r="AE14" s="716"/>
      <c r="AF14" s="716"/>
      <c r="AG14" s="716"/>
      <c r="AH14" s="716"/>
      <c r="AI14" s="716"/>
      <c r="AJ14" s="716"/>
      <c r="AK14" s="716"/>
      <c r="AL14" s="681">
        <v>0.2</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63303</v>
      </c>
      <c r="BH14" s="679"/>
      <c r="BI14" s="679"/>
      <c r="BJ14" s="679"/>
      <c r="BK14" s="679"/>
      <c r="BL14" s="679"/>
      <c r="BM14" s="679"/>
      <c r="BN14" s="680"/>
      <c r="BO14" s="715">
        <v>2.8</v>
      </c>
      <c r="BP14" s="715"/>
      <c r="BQ14" s="715"/>
      <c r="BR14" s="715"/>
      <c r="BS14" s="684" t="s">
        <v>135</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447403</v>
      </c>
      <c r="CS14" s="679"/>
      <c r="CT14" s="679"/>
      <c r="CU14" s="679"/>
      <c r="CV14" s="679"/>
      <c r="CW14" s="679"/>
      <c r="CX14" s="679"/>
      <c r="CY14" s="680"/>
      <c r="CZ14" s="715">
        <v>4.0999999999999996</v>
      </c>
      <c r="DA14" s="715"/>
      <c r="DB14" s="715"/>
      <c r="DC14" s="715"/>
      <c r="DD14" s="684" t="s">
        <v>135</v>
      </c>
      <c r="DE14" s="679"/>
      <c r="DF14" s="679"/>
      <c r="DG14" s="679"/>
      <c r="DH14" s="679"/>
      <c r="DI14" s="679"/>
      <c r="DJ14" s="679"/>
      <c r="DK14" s="679"/>
      <c r="DL14" s="679"/>
      <c r="DM14" s="679"/>
      <c r="DN14" s="679"/>
      <c r="DO14" s="679"/>
      <c r="DP14" s="680"/>
      <c r="DQ14" s="684">
        <v>447403</v>
      </c>
      <c r="DR14" s="679"/>
      <c r="DS14" s="679"/>
      <c r="DT14" s="679"/>
      <c r="DU14" s="679"/>
      <c r="DV14" s="679"/>
      <c r="DW14" s="679"/>
      <c r="DX14" s="679"/>
      <c r="DY14" s="679"/>
      <c r="DZ14" s="679"/>
      <c r="EA14" s="679"/>
      <c r="EB14" s="679"/>
      <c r="EC14" s="722"/>
    </row>
    <row r="15" spans="2:143" ht="11.25" customHeight="1" x14ac:dyDescent="0.15">
      <c r="B15" s="675" t="s">
        <v>254</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135</v>
      </c>
      <c r="AA15" s="715"/>
      <c r="AB15" s="715"/>
      <c r="AC15" s="715"/>
      <c r="AD15" s="716" t="s">
        <v>237</v>
      </c>
      <c r="AE15" s="716"/>
      <c r="AF15" s="716"/>
      <c r="AG15" s="716"/>
      <c r="AH15" s="716"/>
      <c r="AI15" s="716"/>
      <c r="AJ15" s="716"/>
      <c r="AK15" s="716"/>
      <c r="AL15" s="681" t="s">
        <v>237</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166516</v>
      </c>
      <c r="BH15" s="679"/>
      <c r="BI15" s="679"/>
      <c r="BJ15" s="679"/>
      <c r="BK15" s="679"/>
      <c r="BL15" s="679"/>
      <c r="BM15" s="679"/>
      <c r="BN15" s="680"/>
      <c r="BO15" s="715">
        <v>7.3</v>
      </c>
      <c r="BP15" s="715"/>
      <c r="BQ15" s="715"/>
      <c r="BR15" s="715"/>
      <c r="BS15" s="684" t="s">
        <v>237</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1300175</v>
      </c>
      <c r="CS15" s="679"/>
      <c r="CT15" s="679"/>
      <c r="CU15" s="679"/>
      <c r="CV15" s="679"/>
      <c r="CW15" s="679"/>
      <c r="CX15" s="679"/>
      <c r="CY15" s="680"/>
      <c r="CZ15" s="715">
        <v>12</v>
      </c>
      <c r="DA15" s="715"/>
      <c r="DB15" s="715"/>
      <c r="DC15" s="715"/>
      <c r="DD15" s="684">
        <v>155852</v>
      </c>
      <c r="DE15" s="679"/>
      <c r="DF15" s="679"/>
      <c r="DG15" s="679"/>
      <c r="DH15" s="679"/>
      <c r="DI15" s="679"/>
      <c r="DJ15" s="679"/>
      <c r="DK15" s="679"/>
      <c r="DL15" s="679"/>
      <c r="DM15" s="679"/>
      <c r="DN15" s="679"/>
      <c r="DO15" s="679"/>
      <c r="DP15" s="680"/>
      <c r="DQ15" s="684">
        <v>1029474</v>
      </c>
      <c r="DR15" s="679"/>
      <c r="DS15" s="679"/>
      <c r="DT15" s="679"/>
      <c r="DU15" s="679"/>
      <c r="DV15" s="679"/>
      <c r="DW15" s="679"/>
      <c r="DX15" s="679"/>
      <c r="DY15" s="679"/>
      <c r="DZ15" s="679"/>
      <c r="EA15" s="679"/>
      <c r="EB15" s="679"/>
      <c r="EC15" s="722"/>
    </row>
    <row r="16" spans="2:143" ht="11.25" customHeight="1" x14ac:dyDescent="0.15">
      <c r="B16" s="675" t="s">
        <v>257</v>
      </c>
      <c r="C16" s="676"/>
      <c r="D16" s="676"/>
      <c r="E16" s="676"/>
      <c r="F16" s="676"/>
      <c r="G16" s="676"/>
      <c r="H16" s="676"/>
      <c r="I16" s="676"/>
      <c r="J16" s="676"/>
      <c r="K16" s="676"/>
      <c r="L16" s="676"/>
      <c r="M16" s="676"/>
      <c r="N16" s="676"/>
      <c r="O16" s="676"/>
      <c r="P16" s="676"/>
      <c r="Q16" s="677"/>
      <c r="R16" s="678">
        <v>4690</v>
      </c>
      <c r="S16" s="679"/>
      <c r="T16" s="679"/>
      <c r="U16" s="679"/>
      <c r="V16" s="679"/>
      <c r="W16" s="679"/>
      <c r="X16" s="679"/>
      <c r="Y16" s="680"/>
      <c r="Z16" s="715">
        <v>0</v>
      </c>
      <c r="AA16" s="715"/>
      <c r="AB16" s="715"/>
      <c r="AC16" s="715"/>
      <c r="AD16" s="716">
        <v>4690</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135</v>
      </c>
      <c r="BH16" s="679"/>
      <c r="BI16" s="679"/>
      <c r="BJ16" s="679"/>
      <c r="BK16" s="679"/>
      <c r="BL16" s="679"/>
      <c r="BM16" s="679"/>
      <c r="BN16" s="680"/>
      <c r="BO16" s="715" t="s">
        <v>237</v>
      </c>
      <c r="BP16" s="715"/>
      <c r="BQ16" s="715"/>
      <c r="BR16" s="715"/>
      <c r="BS16" s="684" t="s">
        <v>171</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t="s">
        <v>171</v>
      </c>
      <c r="CS16" s="679"/>
      <c r="CT16" s="679"/>
      <c r="CU16" s="679"/>
      <c r="CV16" s="679"/>
      <c r="CW16" s="679"/>
      <c r="CX16" s="679"/>
      <c r="CY16" s="680"/>
      <c r="CZ16" s="715" t="s">
        <v>237</v>
      </c>
      <c r="DA16" s="715"/>
      <c r="DB16" s="715"/>
      <c r="DC16" s="715"/>
      <c r="DD16" s="684" t="s">
        <v>237</v>
      </c>
      <c r="DE16" s="679"/>
      <c r="DF16" s="679"/>
      <c r="DG16" s="679"/>
      <c r="DH16" s="679"/>
      <c r="DI16" s="679"/>
      <c r="DJ16" s="679"/>
      <c r="DK16" s="679"/>
      <c r="DL16" s="679"/>
      <c r="DM16" s="679"/>
      <c r="DN16" s="679"/>
      <c r="DO16" s="679"/>
      <c r="DP16" s="680"/>
      <c r="DQ16" s="684" t="s">
        <v>237</v>
      </c>
      <c r="DR16" s="679"/>
      <c r="DS16" s="679"/>
      <c r="DT16" s="679"/>
      <c r="DU16" s="679"/>
      <c r="DV16" s="679"/>
      <c r="DW16" s="679"/>
      <c r="DX16" s="679"/>
      <c r="DY16" s="679"/>
      <c r="DZ16" s="679"/>
      <c r="EA16" s="679"/>
      <c r="EB16" s="679"/>
      <c r="EC16" s="722"/>
    </row>
    <row r="17" spans="2:133" ht="11.25" customHeight="1" x14ac:dyDescent="0.15">
      <c r="B17" s="675" t="s">
        <v>260</v>
      </c>
      <c r="C17" s="676"/>
      <c r="D17" s="676"/>
      <c r="E17" s="676"/>
      <c r="F17" s="676"/>
      <c r="G17" s="676"/>
      <c r="H17" s="676"/>
      <c r="I17" s="676"/>
      <c r="J17" s="676"/>
      <c r="K17" s="676"/>
      <c r="L17" s="676"/>
      <c r="M17" s="676"/>
      <c r="N17" s="676"/>
      <c r="O17" s="676"/>
      <c r="P17" s="676"/>
      <c r="Q17" s="677"/>
      <c r="R17" s="678">
        <v>32673</v>
      </c>
      <c r="S17" s="679"/>
      <c r="T17" s="679"/>
      <c r="U17" s="679"/>
      <c r="V17" s="679"/>
      <c r="W17" s="679"/>
      <c r="X17" s="679"/>
      <c r="Y17" s="680"/>
      <c r="Z17" s="715">
        <v>0.3</v>
      </c>
      <c r="AA17" s="715"/>
      <c r="AB17" s="715"/>
      <c r="AC17" s="715"/>
      <c r="AD17" s="716">
        <v>32673</v>
      </c>
      <c r="AE17" s="716"/>
      <c r="AF17" s="716"/>
      <c r="AG17" s="716"/>
      <c r="AH17" s="716"/>
      <c r="AI17" s="716"/>
      <c r="AJ17" s="716"/>
      <c r="AK17" s="716"/>
      <c r="AL17" s="681">
        <v>0.5</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135</v>
      </c>
      <c r="BH17" s="679"/>
      <c r="BI17" s="679"/>
      <c r="BJ17" s="679"/>
      <c r="BK17" s="679"/>
      <c r="BL17" s="679"/>
      <c r="BM17" s="679"/>
      <c r="BN17" s="680"/>
      <c r="BO17" s="715" t="s">
        <v>171</v>
      </c>
      <c r="BP17" s="715"/>
      <c r="BQ17" s="715"/>
      <c r="BR17" s="715"/>
      <c r="BS17" s="684" t="s">
        <v>171</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995347</v>
      </c>
      <c r="CS17" s="679"/>
      <c r="CT17" s="679"/>
      <c r="CU17" s="679"/>
      <c r="CV17" s="679"/>
      <c r="CW17" s="679"/>
      <c r="CX17" s="679"/>
      <c r="CY17" s="680"/>
      <c r="CZ17" s="715">
        <v>9.1999999999999993</v>
      </c>
      <c r="DA17" s="715"/>
      <c r="DB17" s="715"/>
      <c r="DC17" s="715"/>
      <c r="DD17" s="684" t="s">
        <v>171</v>
      </c>
      <c r="DE17" s="679"/>
      <c r="DF17" s="679"/>
      <c r="DG17" s="679"/>
      <c r="DH17" s="679"/>
      <c r="DI17" s="679"/>
      <c r="DJ17" s="679"/>
      <c r="DK17" s="679"/>
      <c r="DL17" s="679"/>
      <c r="DM17" s="679"/>
      <c r="DN17" s="679"/>
      <c r="DO17" s="679"/>
      <c r="DP17" s="680"/>
      <c r="DQ17" s="684">
        <v>920010</v>
      </c>
      <c r="DR17" s="679"/>
      <c r="DS17" s="679"/>
      <c r="DT17" s="679"/>
      <c r="DU17" s="679"/>
      <c r="DV17" s="679"/>
      <c r="DW17" s="679"/>
      <c r="DX17" s="679"/>
      <c r="DY17" s="679"/>
      <c r="DZ17" s="679"/>
      <c r="EA17" s="679"/>
      <c r="EB17" s="679"/>
      <c r="EC17" s="722"/>
    </row>
    <row r="18" spans="2:133" ht="11.25" customHeight="1" x14ac:dyDescent="0.15">
      <c r="B18" s="675" t="s">
        <v>263</v>
      </c>
      <c r="C18" s="676"/>
      <c r="D18" s="676"/>
      <c r="E18" s="676"/>
      <c r="F18" s="676"/>
      <c r="G18" s="676"/>
      <c r="H18" s="676"/>
      <c r="I18" s="676"/>
      <c r="J18" s="676"/>
      <c r="K18" s="676"/>
      <c r="L18" s="676"/>
      <c r="M18" s="676"/>
      <c r="N18" s="676"/>
      <c r="O18" s="676"/>
      <c r="P18" s="676"/>
      <c r="Q18" s="677"/>
      <c r="R18" s="678">
        <v>7280</v>
      </c>
      <c r="S18" s="679"/>
      <c r="T18" s="679"/>
      <c r="U18" s="679"/>
      <c r="V18" s="679"/>
      <c r="W18" s="679"/>
      <c r="X18" s="679"/>
      <c r="Y18" s="680"/>
      <c r="Z18" s="715">
        <v>0.1</v>
      </c>
      <c r="AA18" s="715"/>
      <c r="AB18" s="715"/>
      <c r="AC18" s="715"/>
      <c r="AD18" s="716">
        <v>7280</v>
      </c>
      <c r="AE18" s="716"/>
      <c r="AF18" s="716"/>
      <c r="AG18" s="716"/>
      <c r="AH18" s="716"/>
      <c r="AI18" s="716"/>
      <c r="AJ18" s="716"/>
      <c r="AK18" s="716"/>
      <c r="AL18" s="681">
        <v>0.1</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135</v>
      </c>
      <c r="BP18" s="715"/>
      <c r="BQ18" s="715"/>
      <c r="BR18" s="715"/>
      <c r="BS18" s="684" t="s">
        <v>171</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t="s">
        <v>135</v>
      </c>
      <c r="CS18" s="679"/>
      <c r="CT18" s="679"/>
      <c r="CU18" s="679"/>
      <c r="CV18" s="679"/>
      <c r="CW18" s="679"/>
      <c r="CX18" s="679"/>
      <c r="CY18" s="680"/>
      <c r="CZ18" s="715" t="s">
        <v>237</v>
      </c>
      <c r="DA18" s="715"/>
      <c r="DB18" s="715"/>
      <c r="DC18" s="715"/>
      <c r="DD18" s="684" t="s">
        <v>135</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266</v>
      </c>
      <c r="C19" s="676"/>
      <c r="D19" s="676"/>
      <c r="E19" s="676"/>
      <c r="F19" s="676"/>
      <c r="G19" s="676"/>
      <c r="H19" s="676"/>
      <c r="I19" s="676"/>
      <c r="J19" s="676"/>
      <c r="K19" s="676"/>
      <c r="L19" s="676"/>
      <c r="M19" s="676"/>
      <c r="N19" s="676"/>
      <c r="O19" s="676"/>
      <c r="P19" s="676"/>
      <c r="Q19" s="677"/>
      <c r="R19" s="678">
        <v>2405</v>
      </c>
      <c r="S19" s="679"/>
      <c r="T19" s="679"/>
      <c r="U19" s="679"/>
      <c r="V19" s="679"/>
      <c r="W19" s="679"/>
      <c r="X19" s="679"/>
      <c r="Y19" s="680"/>
      <c r="Z19" s="715">
        <v>0</v>
      </c>
      <c r="AA19" s="715"/>
      <c r="AB19" s="715"/>
      <c r="AC19" s="715"/>
      <c r="AD19" s="716">
        <v>2405</v>
      </c>
      <c r="AE19" s="716"/>
      <c r="AF19" s="716"/>
      <c r="AG19" s="716"/>
      <c r="AH19" s="716"/>
      <c r="AI19" s="716"/>
      <c r="AJ19" s="716"/>
      <c r="AK19" s="716"/>
      <c r="AL19" s="681">
        <v>0</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120671</v>
      </c>
      <c r="BH19" s="679"/>
      <c r="BI19" s="679"/>
      <c r="BJ19" s="679"/>
      <c r="BK19" s="679"/>
      <c r="BL19" s="679"/>
      <c r="BM19" s="679"/>
      <c r="BN19" s="680"/>
      <c r="BO19" s="715">
        <v>5.3</v>
      </c>
      <c r="BP19" s="715"/>
      <c r="BQ19" s="715"/>
      <c r="BR19" s="715"/>
      <c r="BS19" s="684" t="s">
        <v>237</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171</v>
      </c>
      <c r="CS19" s="679"/>
      <c r="CT19" s="679"/>
      <c r="CU19" s="679"/>
      <c r="CV19" s="679"/>
      <c r="CW19" s="679"/>
      <c r="CX19" s="679"/>
      <c r="CY19" s="680"/>
      <c r="CZ19" s="715" t="s">
        <v>171</v>
      </c>
      <c r="DA19" s="715"/>
      <c r="DB19" s="715"/>
      <c r="DC19" s="715"/>
      <c r="DD19" s="684" t="s">
        <v>237</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15">
      <c r="B20" s="675" t="s">
        <v>269</v>
      </c>
      <c r="C20" s="676"/>
      <c r="D20" s="676"/>
      <c r="E20" s="676"/>
      <c r="F20" s="676"/>
      <c r="G20" s="676"/>
      <c r="H20" s="676"/>
      <c r="I20" s="676"/>
      <c r="J20" s="676"/>
      <c r="K20" s="676"/>
      <c r="L20" s="676"/>
      <c r="M20" s="676"/>
      <c r="N20" s="676"/>
      <c r="O20" s="676"/>
      <c r="P20" s="676"/>
      <c r="Q20" s="677"/>
      <c r="R20" s="678">
        <v>556</v>
      </c>
      <c r="S20" s="679"/>
      <c r="T20" s="679"/>
      <c r="U20" s="679"/>
      <c r="V20" s="679"/>
      <c r="W20" s="679"/>
      <c r="X20" s="679"/>
      <c r="Y20" s="680"/>
      <c r="Z20" s="715">
        <v>0</v>
      </c>
      <c r="AA20" s="715"/>
      <c r="AB20" s="715"/>
      <c r="AC20" s="715"/>
      <c r="AD20" s="716">
        <v>556</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120671</v>
      </c>
      <c r="BH20" s="679"/>
      <c r="BI20" s="679"/>
      <c r="BJ20" s="679"/>
      <c r="BK20" s="679"/>
      <c r="BL20" s="679"/>
      <c r="BM20" s="679"/>
      <c r="BN20" s="680"/>
      <c r="BO20" s="715">
        <v>5.3</v>
      </c>
      <c r="BP20" s="715"/>
      <c r="BQ20" s="715"/>
      <c r="BR20" s="715"/>
      <c r="BS20" s="684" t="s">
        <v>237</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10819114</v>
      </c>
      <c r="CS20" s="679"/>
      <c r="CT20" s="679"/>
      <c r="CU20" s="679"/>
      <c r="CV20" s="679"/>
      <c r="CW20" s="679"/>
      <c r="CX20" s="679"/>
      <c r="CY20" s="680"/>
      <c r="CZ20" s="715">
        <v>100</v>
      </c>
      <c r="DA20" s="715"/>
      <c r="DB20" s="715"/>
      <c r="DC20" s="715"/>
      <c r="DD20" s="684">
        <v>1724248</v>
      </c>
      <c r="DE20" s="679"/>
      <c r="DF20" s="679"/>
      <c r="DG20" s="679"/>
      <c r="DH20" s="679"/>
      <c r="DI20" s="679"/>
      <c r="DJ20" s="679"/>
      <c r="DK20" s="679"/>
      <c r="DL20" s="679"/>
      <c r="DM20" s="679"/>
      <c r="DN20" s="679"/>
      <c r="DO20" s="679"/>
      <c r="DP20" s="680"/>
      <c r="DQ20" s="684">
        <v>7327219</v>
      </c>
      <c r="DR20" s="679"/>
      <c r="DS20" s="679"/>
      <c r="DT20" s="679"/>
      <c r="DU20" s="679"/>
      <c r="DV20" s="679"/>
      <c r="DW20" s="679"/>
      <c r="DX20" s="679"/>
      <c r="DY20" s="679"/>
      <c r="DZ20" s="679"/>
      <c r="EA20" s="679"/>
      <c r="EB20" s="679"/>
      <c r="EC20" s="722"/>
    </row>
    <row r="21" spans="2:133" ht="11.25" customHeight="1" x14ac:dyDescent="0.15">
      <c r="B21" s="675" t="s">
        <v>272</v>
      </c>
      <c r="C21" s="676"/>
      <c r="D21" s="676"/>
      <c r="E21" s="676"/>
      <c r="F21" s="676"/>
      <c r="G21" s="676"/>
      <c r="H21" s="676"/>
      <c r="I21" s="676"/>
      <c r="J21" s="676"/>
      <c r="K21" s="676"/>
      <c r="L21" s="676"/>
      <c r="M21" s="676"/>
      <c r="N21" s="676"/>
      <c r="O21" s="676"/>
      <c r="P21" s="676"/>
      <c r="Q21" s="677"/>
      <c r="R21" s="678">
        <v>22432</v>
      </c>
      <c r="S21" s="679"/>
      <c r="T21" s="679"/>
      <c r="U21" s="679"/>
      <c r="V21" s="679"/>
      <c r="W21" s="679"/>
      <c r="X21" s="679"/>
      <c r="Y21" s="680"/>
      <c r="Z21" s="715">
        <v>0.2</v>
      </c>
      <c r="AA21" s="715"/>
      <c r="AB21" s="715"/>
      <c r="AC21" s="715"/>
      <c r="AD21" s="716">
        <v>22432</v>
      </c>
      <c r="AE21" s="716"/>
      <c r="AF21" s="716"/>
      <c r="AG21" s="716"/>
      <c r="AH21" s="716"/>
      <c r="AI21" s="716"/>
      <c r="AJ21" s="716"/>
      <c r="AK21" s="716"/>
      <c r="AL21" s="681">
        <v>0.3</v>
      </c>
      <c r="AM21" s="682"/>
      <c r="AN21" s="682"/>
      <c r="AO21" s="717"/>
      <c r="AP21" s="772" t="s">
        <v>273</v>
      </c>
      <c r="AQ21" s="780"/>
      <c r="AR21" s="780"/>
      <c r="AS21" s="780"/>
      <c r="AT21" s="780"/>
      <c r="AU21" s="780"/>
      <c r="AV21" s="780"/>
      <c r="AW21" s="780"/>
      <c r="AX21" s="780"/>
      <c r="AY21" s="780"/>
      <c r="AZ21" s="780"/>
      <c r="BA21" s="780"/>
      <c r="BB21" s="780"/>
      <c r="BC21" s="780"/>
      <c r="BD21" s="780"/>
      <c r="BE21" s="780"/>
      <c r="BF21" s="774"/>
      <c r="BG21" s="678" t="s">
        <v>237</v>
      </c>
      <c r="BH21" s="679"/>
      <c r="BI21" s="679"/>
      <c r="BJ21" s="679"/>
      <c r="BK21" s="679"/>
      <c r="BL21" s="679"/>
      <c r="BM21" s="679"/>
      <c r="BN21" s="680"/>
      <c r="BO21" s="715" t="s">
        <v>237</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274</v>
      </c>
      <c r="C22" s="676"/>
      <c r="D22" s="676"/>
      <c r="E22" s="676"/>
      <c r="F22" s="676"/>
      <c r="G22" s="676"/>
      <c r="H22" s="676"/>
      <c r="I22" s="676"/>
      <c r="J22" s="676"/>
      <c r="K22" s="676"/>
      <c r="L22" s="676"/>
      <c r="M22" s="676"/>
      <c r="N22" s="676"/>
      <c r="O22" s="676"/>
      <c r="P22" s="676"/>
      <c r="Q22" s="677"/>
      <c r="R22" s="678">
        <v>4165409</v>
      </c>
      <c r="S22" s="679"/>
      <c r="T22" s="679"/>
      <c r="U22" s="679"/>
      <c r="V22" s="679"/>
      <c r="W22" s="679"/>
      <c r="X22" s="679"/>
      <c r="Y22" s="680"/>
      <c r="Z22" s="715">
        <v>38.200000000000003</v>
      </c>
      <c r="AA22" s="715"/>
      <c r="AB22" s="715"/>
      <c r="AC22" s="715"/>
      <c r="AD22" s="716">
        <v>3769553</v>
      </c>
      <c r="AE22" s="716"/>
      <c r="AF22" s="716"/>
      <c r="AG22" s="716"/>
      <c r="AH22" s="716"/>
      <c r="AI22" s="716"/>
      <c r="AJ22" s="716"/>
      <c r="AK22" s="716"/>
      <c r="AL22" s="681">
        <v>57.4</v>
      </c>
      <c r="AM22" s="682"/>
      <c r="AN22" s="682"/>
      <c r="AO22" s="717"/>
      <c r="AP22" s="772" t="s">
        <v>275</v>
      </c>
      <c r="AQ22" s="780"/>
      <c r="AR22" s="780"/>
      <c r="AS22" s="780"/>
      <c r="AT22" s="780"/>
      <c r="AU22" s="780"/>
      <c r="AV22" s="780"/>
      <c r="AW22" s="780"/>
      <c r="AX22" s="780"/>
      <c r="AY22" s="780"/>
      <c r="AZ22" s="780"/>
      <c r="BA22" s="780"/>
      <c r="BB22" s="780"/>
      <c r="BC22" s="780"/>
      <c r="BD22" s="780"/>
      <c r="BE22" s="780"/>
      <c r="BF22" s="774"/>
      <c r="BG22" s="678" t="s">
        <v>171</v>
      </c>
      <c r="BH22" s="679"/>
      <c r="BI22" s="679"/>
      <c r="BJ22" s="679"/>
      <c r="BK22" s="679"/>
      <c r="BL22" s="679"/>
      <c r="BM22" s="679"/>
      <c r="BN22" s="680"/>
      <c r="BO22" s="715" t="s">
        <v>171</v>
      </c>
      <c r="BP22" s="715"/>
      <c r="BQ22" s="715"/>
      <c r="BR22" s="715"/>
      <c r="BS22" s="684" t="s">
        <v>171</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277</v>
      </c>
      <c r="C23" s="676"/>
      <c r="D23" s="676"/>
      <c r="E23" s="676"/>
      <c r="F23" s="676"/>
      <c r="G23" s="676"/>
      <c r="H23" s="676"/>
      <c r="I23" s="676"/>
      <c r="J23" s="676"/>
      <c r="K23" s="676"/>
      <c r="L23" s="676"/>
      <c r="M23" s="676"/>
      <c r="N23" s="676"/>
      <c r="O23" s="676"/>
      <c r="P23" s="676"/>
      <c r="Q23" s="677"/>
      <c r="R23" s="678">
        <v>3769553</v>
      </c>
      <c r="S23" s="679"/>
      <c r="T23" s="679"/>
      <c r="U23" s="679"/>
      <c r="V23" s="679"/>
      <c r="W23" s="679"/>
      <c r="X23" s="679"/>
      <c r="Y23" s="680"/>
      <c r="Z23" s="715">
        <v>34.6</v>
      </c>
      <c r="AA23" s="715"/>
      <c r="AB23" s="715"/>
      <c r="AC23" s="715"/>
      <c r="AD23" s="716">
        <v>3769553</v>
      </c>
      <c r="AE23" s="716"/>
      <c r="AF23" s="716"/>
      <c r="AG23" s="716"/>
      <c r="AH23" s="716"/>
      <c r="AI23" s="716"/>
      <c r="AJ23" s="716"/>
      <c r="AK23" s="716"/>
      <c r="AL23" s="681">
        <v>57.4</v>
      </c>
      <c r="AM23" s="682"/>
      <c r="AN23" s="682"/>
      <c r="AO23" s="717"/>
      <c r="AP23" s="772" t="s">
        <v>278</v>
      </c>
      <c r="AQ23" s="780"/>
      <c r="AR23" s="780"/>
      <c r="AS23" s="780"/>
      <c r="AT23" s="780"/>
      <c r="AU23" s="780"/>
      <c r="AV23" s="780"/>
      <c r="AW23" s="780"/>
      <c r="AX23" s="780"/>
      <c r="AY23" s="780"/>
      <c r="AZ23" s="780"/>
      <c r="BA23" s="780"/>
      <c r="BB23" s="780"/>
      <c r="BC23" s="780"/>
      <c r="BD23" s="780"/>
      <c r="BE23" s="780"/>
      <c r="BF23" s="774"/>
      <c r="BG23" s="678">
        <v>120671</v>
      </c>
      <c r="BH23" s="679"/>
      <c r="BI23" s="679"/>
      <c r="BJ23" s="679"/>
      <c r="BK23" s="679"/>
      <c r="BL23" s="679"/>
      <c r="BM23" s="679"/>
      <c r="BN23" s="680"/>
      <c r="BO23" s="715">
        <v>5.3</v>
      </c>
      <c r="BP23" s="715"/>
      <c r="BQ23" s="715"/>
      <c r="BR23" s="715"/>
      <c r="BS23" s="684" t="s">
        <v>237</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x14ac:dyDescent="0.15">
      <c r="B24" s="675" t="s">
        <v>284</v>
      </c>
      <c r="C24" s="676"/>
      <c r="D24" s="676"/>
      <c r="E24" s="676"/>
      <c r="F24" s="676"/>
      <c r="G24" s="676"/>
      <c r="H24" s="676"/>
      <c r="I24" s="676"/>
      <c r="J24" s="676"/>
      <c r="K24" s="676"/>
      <c r="L24" s="676"/>
      <c r="M24" s="676"/>
      <c r="N24" s="676"/>
      <c r="O24" s="676"/>
      <c r="P24" s="676"/>
      <c r="Q24" s="677"/>
      <c r="R24" s="678">
        <v>395856</v>
      </c>
      <c r="S24" s="679"/>
      <c r="T24" s="679"/>
      <c r="U24" s="679"/>
      <c r="V24" s="679"/>
      <c r="W24" s="679"/>
      <c r="X24" s="679"/>
      <c r="Y24" s="680"/>
      <c r="Z24" s="715">
        <v>3.6</v>
      </c>
      <c r="AA24" s="715"/>
      <c r="AB24" s="715"/>
      <c r="AC24" s="715"/>
      <c r="AD24" s="716" t="s">
        <v>237</v>
      </c>
      <c r="AE24" s="716"/>
      <c r="AF24" s="716"/>
      <c r="AG24" s="716"/>
      <c r="AH24" s="716"/>
      <c r="AI24" s="716"/>
      <c r="AJ24" s="716"/>
      <c r="AK24" s="716"/>
      <c r="AL24" s="681" t="s">
        <v>237</v>
      </c>
      <c r="AM24" s="682"/>
      <c r="AN24" s="682"/>
      <c r="AO24" s="717"/>
      <c r="AP24" s="772" t="s">
        <v>285</v>
      </c>
      <c r="AQ24" s="780"/>
      <c r="AR24" s="780"/>
      <c r="AS24" s="780"/>
      <c r="AT24" s="780"/>
      <c r="AU24" s="780"/>
      <c r="AV24" s="780"/>
      <c r="AW24" s="780"/>
      <c r="AX24" s="780"/>
      <c r="AY24" s="780"/>
      <c r="AZ24" s="780"/>
      <c r="BA24" s="780"/>
      <c r="BB24" s="780"/>
      <c r="BC24" s="780"/>
      <c r="BD24" s="780"/>
      <c r="BE24" s="780"/>
      <c r="BF24" s="774"/>
      <c r="BG24" s="678" t="s">
        <v>135</v>
      </c>
      <c r="BH24" s="679"/>
      <c r="BI24" s="679"/>
      <c r="BJ24" s="679"/>
      <c r="BK24" s="679"/>
      <c r="BL24" s="679"/>
      <c r="BM24" s="679"/>
      <c r="BN24" s="680"/>
      <c r="BO24" s="715" t="s">
        <v>171</v>
      </c>
      <c r="BP24" s="715"/>
      <c r="BQ24" s="715"/>
      <c r="BR24" s="715"/>
      <c r="BS24" s="684" t="s">
        <v>237</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3429888</v>
      </c>
      <c r="CS24" s="734"/>
      <c r="CT24" s="734"/>
      <c r="CU24" s="734"/>
      <c r="CV24" s="734"/>
      <c r="CW24" s="734"/>
      <c r="CX24" s="734"/>
      <c r="CY24" s="777"/>
      <c r="CZ24" s="778">
        <v>31.7</v>
      </c>
      <c r="DA24" s="749"/>
      <c r="DB24" s="749"/>
      <c r="DC24" s="781"/>
      <c r="DD24" s="776">
        <v>2511889</v>
      </c>
      <c r="DE24" s="734"/>
      <c r="DF24" s="734"/>
      <c r="DG24" s="734"/>
      <c r="DH24" s="734"/>
      <c r="DI24" s="734"/>
      <c r="DJ24" s="734"/>
      <c r="DK24" s="777"/>
      <c r="DL24" s="776">
        <v>2504078</v>
      </c>
      <c r="DM24" s="734"/>
      <c r="DN24" s="734"/>
      <c r="DO24" s="734"/>
      <c r="DP24" s="734"/>
      <c r="DQ24" s="734"/>
      <c r="DR24" s="734"/>
      <c r="DS24" s="734"/>
      <c r="DT24" s="734"/>
      <c r="DU24" s="734"/>
      <c r="DV24" s="777"/>
      <c r="DW24" s="778">
        <v>36.700000000000003</v>
      </c>
      <c r="DX24" s="749"/>
      <c r="DY24" s="749"/>
      <c r="DZ24" s="749"/>
      <c r="EA24" s="749"/>
      <c r="EB24" s="749"/>
      <c r="EC24" s="779"/>
    </row>
    <row r="25" spans="2:133" ht="11.25" customHeight="1" x14ac:dyDescent="0.15">
      <c r="B25" s="675" t="s">
        <v>287</v>
      </c>
      <c r="C25" s="676"/>
      <c r="D25" s="676"/>
      <c r="E25" s="676"/>
      <c r="F25" s="676"/>
      <c r="G25" s="676"/>
      <c r="H25" s="676"/>
      <c r="I25" s="676"/>
      <c r="J25" s="676"/>
      <c r="K25" s="676"/>
      <c r="L25" s="676"/>
      <c r="M25" s="676"/>
      <c r="N25" s="676"/>
      <c r="O25" s="676"/>
      <c r="P25" s="676"/>
      <c r="Q25" s="677"/>
      <c r="R25" s="678" t="s">
        <v>237</v>
      </c>
      <c r="S25" s="679"/>
      <c r="T25" s="679"/>
      <c r="U25" s="679"/>
      <c r="V25" s="679"/>
      <c r="W25" s="679"/>
      <c r="X25" s="679"/>
      <c r="Y25" s="680"/>
      <c r="Z25" s="715" t="s">
        <v>237</v>
      </c>
      <c r="AA25" s="715"/>
      <c r="AB25" s="715"/>
      <c r="AC25" s="715"/>
      <c r="AD25" s="716" t="s">
        <v>135</v>
      </c>
      <c r="AE25" s="716"/>
      <c r="AF25" s="716"/>
      <c r="AG25" s="716"/>
      <c r="AH25" s="716"/>
      <c r="AI25" s="716"/>
      <c r="AJ25" s="716"/>
      <c r="AK25" s="716"/>
      <c r="AL25" s="681" t="s">
        <v>171</v>
      </c>
      <c r="AM25" s="682"/>
      <c r="AN25" s="682"/>
      <c r="AO25" s="717"/>
      <c r="AP25" s="772" t="s">
        <v>288</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135</v>
      </c>
      <c r="BP25" s="715"/>
      <c r="BQ25" s="715"/>
      <c r="BR25" s="715"/>
      <c r="BS25" s="684" t="s">
        <v>237</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1387468</v>
      </c>
      <c r="CS25" s="697"/>
      <c r="CT25" s="697"/>
      <c r="CU25" s="697"/>
      <c r="CV25" s="697"/>
      <c r="CW25" s="697"/>
      <c r="CX25" s="697"/>
      <c r="CY25" s="698"/>
      <c r="CZ25" s="681">
        <v>12.8</v>
      </c>
      <c r="DA25" s="699"/>
      <c r="DB25" s="699"/>
      <c r="DC25" s="700"/>
      <c r="DD25" s="684">
        <v>1277403</v>
      </c>
      <c r="DE25" s="697"/>
      <c r="DF25" s="697"/>
      <c r="DG25" s="697"/>
      <c r="DH25" s="697"/>
      <c r="DI25" s="697"/>
      <c r="DJ25" s="697"/>
      <c r="DK25" s="698"/>
      <c r="DL25" s="684">
        <v>1270166</v>
      </c>
      <c r="DM25" s="697"/>
      <c r="DN25" s="697"/>
      <c r="DO25" s="697"/>
      <c r="DP25" s="697"/>
      <c r="DQ25" s="697"/>
      <c r="DR25" s="697"/>
      <c r="DS25" s="697"/>
      <c r="DT25" s="697"/>
      <c r="DU25" s="697"/>
      <c r="DV25" s="698"/>
      <c r="DW25" s="681">
        <v>18.600000000000001</v>
      </c>
      <c r="DX25" s="699"/>
      <c r="DY25" s="699"/>
      <c r="DZ25" s="699"/>
      <c r="EA25" s="699"/>
      <c r="EB25" s="699"/>
      <c r="EC25" s="714"/>
    </row>
    <row r="26" spans="2:133" ht="11.25" customHeight="1" x14ac:dyDescent="0.15">
      <c r="B26" s="675" t="s">
        <v>290</v>
      </c>
      <c r="C26" s="676"/>
      <c r="D26" s="676"/>
      <c r="E26" s="676"/>
      <c r="F26" s="676"/>
      <c r="G26" s="676"/>
      <c r="H26" s="676"/>
      <c r="I26" s="676"/>
      <c r="J26" s="676"/>
      <c r="K26" s="676"/>
      <c r="L26" s="676"/>
      <c r="M26" s="676"/>
      <c r="N26" s="676"/>
      <c r="O26" s="676"/>
      <c r="P26" s="676"/>
      <c r="Q26" s="677"/>
      <c r="R26" s="678">
        <v>7044645</v>
      </c>
      <c r="S26" s="679"/>
      <c r="T26" s="679"/>
      <c r="U26" s="679"/>
      <c r="V26" s="679"/>
      <c r="W26" s="679"/>
      <c r="X26" s="679"/>
      <c r="Y26" s="680"/>
      <c r="Z26" s="715">
        <v>64.599999999999994</v>
      </c>
      <c r="AA26" s="715"/>
      <c r="AB26" s="715"/>
      <c r="AC26" s="715"/>
      <c r="AD26" s="716">
        <v>6528118</v>
      </c>
      <c r="AE26" s="716"/>
      <c r="AF26" s="716"/>
      <c r="AG26" s="716"/>
      <c r="AH26" s="716"/>
      <c r="AI26" s="716"/>
      <c r="AJ26" s="716"/>
      <c r="AK26" s="716"/>
      <c r="AL26" s="681">
        <v>99.4</v>
      </c>
      <c r="AM26" s="682"/>
      <c r="AN26" s="682"/>
      <c r="AO26" s="717"/>
      <c r="AP26" s="772" t="s">
        <v>291</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171</v>
      </c>
      <c r="BP26" s="715"/>
      <c r="BQ26" s="715"/>
      <c r="BR26" s="715"/>
      <c r="BS26" s="684" t="s">
        <v>171</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933207</v>
      </c>
      <c r="CS26" s="679"/>
      <c r="CT26" s="679"/>
      <c r="CU26" s="679"/>
      <c r="CV26" s="679"/>
      <c r="CW26" s="679"/>
      <c r="CX26" s="679"/>
      <c r="CY26" s="680"/>
      <c r="CZ26" s="681">
        <v>8.6</v>
      </c>
      <c r="DA26" s="699"/>
      <c r="DB26" s="699"/>
      <c r="DC26" s="700"/>
      <c r="DD26" s="684">
        <v>840569</v>
      </c>
      <c r="DE26" s="679"/>
      <c r="DF26" s="679"/>
      <c r="DG26" s="679"/>
      <c r="DH26" s="679"/>
      <c r="DI26" s="679"/>
      <c r="DJ26" s="679"/>
      <c r="DK26" s="680"/>
      <c r="DL26" s="684" t="s">
        <v>237</v>
      </c>
      <c r="DM26" s="679"/>
      <c r="DN26" s="679"/>
      <c r="DO26" s="679"/>
      <c r="DP26" s="679"/>
      <c r="DQ26" s="679"/>
      <c r="DR26" s="679"/>
      <c r="DS26" s="679"/>
      <c r="DT26" s="679"/>
      <c r="DU26" s="679"/>
      <c r="DV26" s="680"/>
      <c r="DW26" s="681" t="s">
        <v>135</v>
      </c>
      <c r="DX26" s="699"/>
      <c r="DY26" s="699"/>
      <c r="DZ26" s="699"/>
      <c r="EA26" s="699"/>
      <c r="EB26" s="699"/>
      <c r="EC26" s="714"/>
    </row>
    <row r="27" spans="2:133" ht="11.25" customHeight="1" x14ac:dyDescent="0.15">
      <c r="B27" s="675" t="s">
        <v>293</v>
      </c>
      <c r="C27" s="676"/>
      <c r="D27" s="676"/>
      <c r="E27" s="676"/>
      <c r="F27" s="676"/>
      <c r="G27" s="676"/>
      <c r="H27" s="676"/>
      <c r="I27" s="676"/>
      <c r="J27" s="676"/>
      <c r="K27" s="676"/>
      <c r="L27" s="676"/>
      <c r="M27" s="676"/>
      <c r="N27" s="676"/>
      <c r="O27" s="676"/>
      <c r="P27" s="676"/>
      <c r="Q27" s="677"/>
      <c r="R27" s="678">
        <v>2337</v>
      </c>
      <c r="S27" s="679"/>
      <c r="T27" s="679"/>
      <c r="U27" s="679"/>
      <c r="V27" s="679"/>
      <c r="W27" s="679"/>
      <c r="X27" s="679"/>
      <c r="Y27" s="680"/>
      <c r="Z27" s="715">
        <v>0</v>
      </c>
      <c r="AA27" s="715"/>
      <c r="AB27" s="715"/>
      <c r="AC27" s="715"/>
      <c r="AD27" s="716">
        <v>2337</v>
      </c>
      <c r="AE27" s="716"/>
      <c r="AF27" s="716"/>
      <c r="AG27" s="716"/>
      <c r="AH27" s="716"/>
      <c r="AI27" s="716"/>
      <c r="AJ27" s="716"/>
      <c r="AK27" s="716"/>
      <c r="AL27" s="681">
        <v>0</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2272841</v>
      </c>
      <c r="BH27" s="679"/>
      <c r="BI27" s="679"/>
      <c r="BJ27" s="679"/>
      <c r="BK27" s="679"/>
      <c r="BL27" s="679"/>
      <c r="BM27" s="679"/>
      <c r="BN27" s="680"/>
      <c r="BO27" s="715">
        <v>100</v>
      </c>
      <c r="BP27" s="715"/>
      <c r="BQ27" s="715"/>
      <c r="BR27" s="715"/>
      <c r="BS27" s="684">
        <v>27585</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1047207</v>
      </c>
      <c r="CS27" s="697"/>
      <c r="CT27" s="697"/>
      <c r="CU27" s="697"/>
      <c r="CV27" s="697"/>
      <c r="CW27" s="697"/>
      <c r="CX27" s="697"/>
      <c r="CY27" s="698"/>
      <c r="CZ27" s="681">
        <v>9.6999999999999993</v>
      </c>
      <c r="DA27" s="699"/>
      <c r="DB27" s="699"/>
      <c r="DC27" s="700"/>
      <c r="DD27" s="684">
        <v>314610</v>
      </c>
      <c r="DE27" s="697"/>
      <c r="DF27" s="697"/>
      <c r="DG27" s="697"/>
      <c r="DH27" s="697"/>
      <c r="DI27" s="697"/>
      <c r="DJ27" s="697"/>
      <c r="DK27" s="698"/>
      <c r="DL27" s="684">
        <v>314036</v>
      </c>
      <c r="DM27" s="697"/>
      <c r="DN27" s="697"/>
      <c r="DO27" s="697"/>
      <c r="DP27" s="697"/>
      <c r="DQ27" s="697"/>
      <c r="DR27" s="697"/>
      <c r="DS27" s="697"/>
      <c r="DT27" s="697"/>
      <c r="DU27" s="697"/>
      <c r="DV27" s="698"/>
      <c r="DW27" s="681">
        <v>4.5999999999999996</v>
      </c>
      <c r="DX27" s="699"/>
      <c r="DY27" s="699"/>
      <c r="DZ27" s="699"/>
      <c r="EA27" s="699"/>
      <c r="EB27" s="699"/>
      <c r="EC27" s="714"/>
    </row>
    <row r="28" spans="2:133" ht="11.25" customHeight="1" x14ac:dyDescent="0.15">
      <c r="B28" s="675" t="s">
        <v>296</v>
      </c>
      <c r="C28" s="676"/>
      <c r="D28" s="676"/>
      <c r="E28" s="676"/>
      <c r="F28" s="676"/>
      <c r="G28" s="676"/>
      <c r="H28" s="676"/>
      <c r="I28" s="676"/>
      <c r="J28" s="676"/>
      <c r="K28" s="676"/>
      <c r="L28" s="676"/>
      <c r="M28" s="676"/>
      <c r="N28" s="676"/>
      <c r="O28" s="676"/>
      <c r="P28" s="676"/>
      <c r="Q28" s="677"/>
      <c r="R28" s="678">
        <v>80449</v>
      </c>
      <c r="S28" s="679"/>
      <c r="T28" s="679"/>
      <c r="U28" s="679"/>
      <c r="V28" s="679"/>
      <c r="W28" s="679"/>
      <c r="X28" s="679"/>
      <c r="Y28" s="680"/>
      <c r="Z28" s="715">
        <v>0.7</v>
      </c>
      <c r="AA28" s="715"/>
      <c r="AB28" s="715"/>
      <c r="AC28" s="715"/>
      <c r="AD28" s="716" t="s">
        <v>171</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995213</v>
      </c>
      <c r="CS28" s="679"/>
      <c r="CT28" s="679"/>
      <c r="CU28" s="679"/>
      <c r="CV28" s="679"/>
      <c r="CW28" s="679"/>
      <c r="CX28" s="679"/>
      <c r="CY28" s="680"/>
      <c r="CZ28" s="681">
        <v>9.1999999999999993</v>
      </c>
      <c r="DA28" s="699"/>
      <c r="DB28" s="699"/>
      <c r="DC28" s="700"/>
      <c r="DD28" s="684">
        <v>919876</v>
      </c>
      <c r="DE28" s="679"/>
      <c r="DF28" s="679"/>
      <c r="DG28" s="679"/>
      <c r="DH28" s="679"/>
      <c r="DI28" s="679"/>
      <c r="DJ28" s="679"/>
      <c r="DK28" s="680"/>
      <c r="DL28" s="684">
        <v>919876</v>
      </c>
      <c r="DM28" s="679"/>
      <c r="DN28" s="679"/>
      <c r="DO28" s="679"/>
      <c r="DP28" s="679"/>
      <c r="DQ28" s="679"/>
      <c r="DR28" s="679"/>
      <c r="DS28" s="679"/>
      <c r="DT28" s="679"/>
      <c r="DU28" s="679"/>
      <c r="DV28" s="680"/>
      <c r="DW28" s="681">
        <v>13.5</v>
      </c>
      <c r="DX28" s="699"/>
      <c r="DY28" s="699"/>
      <c r="DZ28" s="699"/>
      <c r="EA28" s="699"/>
      <c r="EB28" s="699"/>
      <c r="EC28" s="714"/>
    </row>
    <row r="29" spans="2:133" ht="11.25" customHeight="1" x14ac:dyDescent="0.15">
      <c r="B29" s="675" t="s">
        <v>298</v>
      </c>
      <c r="C29" s="676"/>
      <c r="D29" s="676"/>
      <c r="E29" s="676"/>
      <c r="F29" s="676"/>
      <c r="G29" s="676"/>
      <c r="H29" s="676"/>
      <c r="I29" s="676"/>
      <c r="J29" s="676"/>
      <c r="K29" s="676"/>
      <c r="L29" s="676"/>
      <c r="M29" s="676"/>
      <c r="N29" s="676"/>
      <c r="O29" s="676"/>
      <c r="P29" s="676"/>
      <c r="Q29" s="677"/>
      <c r="R29" s="678">
        <v>201417</v>
      </c>
      <c r="S29" s="679"/>
      <c r="T29" s="679"/>
      <c r="U29" s="679"/>
      <c r="V29" s="679"/>
      <c r="W29" s="679"/>
      <c r="X29" s="679"/>
      <c r="Y29" s="680"/>
      <c r="Z29" s="715">
        <v>1.8</v>
      </c>
      <c r="AA29" s="715"/>
      <c r="AB29" s="715"/>
      <c r="AC29" s="715"/>
      <c r="AD29" s="716">
        <v>4053</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299</v>
      </c>
      <c r="CE29" s="764"/>
      <c r="CF29" s="711" t="s">
        <v>300</v>
      </c>
      <c r="CG29" s="712"/>
      <c r="CH29" s="712"/>
      <c r="CI29" s="712"/>
      <c r="CJ29" s="712"/>
      <c r="CK29" s="712"/>
      <c r="CL29" s="712"/>
      <c r="CM29" s="712"/>
      <c r="CN29" s="712"/>
      <c r="CO29" s="712"/>
      <c r="CP29" s="712"/>
      <c r="CQ29" s="713"/>
      <c r="CR29" s="678">
        <v>995158</v>
      </c>
      <c r="CS29" s="697"/>
      <c r="CT29" s="697"/>
      <c r="CU29" s="697"/>
      <c r="CV29" s="697"/>
      <c r="CW29" s="697"/>
      <c r="CX29" s="697"/>
      <c r="CY29" s="698"/>
      <c r="CZ29" s="681">
        <v>9.1999999999999993</v>
      </c>
      <c r="DA29" s="699"/>
      <c r="DB29" s="699"/>
      <c r="DC29" s="700"/>
      <c r="DD29" s="684">
        <v>919821</v>
      </c>
      <c r="DE29" s="697"/>
      <c r="DF29" s="697"/>
      <c r="DG29" s="697"/>
      <c r="DH29" s="697"/>
      <c r="DI29" s="697"/>
      <c r="DJ29" s="697"/>
      <c r="DK29" s="698"/>
      <c r="DL29" s="684">
        <v>919821</v>
      </c>
      <c r="DM29" s="697"/>
      <c r="DN29" s="697"/>
      <c r="DO29" s="697"/>
      <c r="DP29" s="697"/>
      <c r="DQ29" s="697"/>
      <c r="DR29" s="697"/>
      <c r="DS29" s="697"/>
      <c r="DT29" s="697"/>
      <c r="DU29" s="697"/>
      <c r="DV29" s="698"/>
      <c r="DW29" s="681">
        <v>13.5</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90020</v>
      </c>
      <c r="S30" s="679"/>
      <c r="T30" s="679"/>
      <c r="U30" s="679"/>
      <c r="V30" s="679"/>
      <c r="W30" s="679"/>
      <c r="X30" s="679"/>
      <c r="Y30" s="680"/>
      <c r="Z30" s="715">
        <v>0.8</v>
      </c>
      <c r="AA30" s="715"/>
      <c r="AB30" s="715"/>
      <c r="AC30" s="715"/>
      <c r="AD30" s="716" t="s">
        <v>171</v>
      </c>
      <c r="AE30" s="716"/>
      <c r="AF30" s="716"/>
      <c r="AG30" s="716"/>
      <c r="AH30" s="716"/>
      <c r="AI30" s="716"/>
      <c r="AJ30" s="716"/>
      <c r="AK30" s="716"/>
      <c r="AL30" s="681" t="s">
        <v>237</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942923</v>
      </c>
      <c r="CS30" s="679"/>
      <c r="CT30" s="679"/>
      <c r="CU30" s="679"/>
      <c r="CV30" s="679"/>
      <c r="CW30" s="679"/>
      <c r="CX30" s="679"/>
      <c r="CY30" s="680"/>
      <c r="CZ30" s="681">
        <v>8.6999999999999993</v>
      </c>
      <c r="DA30" s="699"/>
      <c r="DB30" s="699"/>
      <c r="DC30" s="700"/>
      <c r="DD30" s="684">
        <v>867586</v>
      </c>
      <c r="DE30" s="679"/>
      <c r="DF30" s="679"/>
      <c r="DG30" s="679"/>
      <c r="DH30" s="679"/>
      <c r="DI30" s="679"/>
      <c r="DJ30" s="679"/>
      <c r="DK30" s="680"/>
      <c r="DL30" s="684">
        <v>867586</v>
      </c>
      <c r="DM30" s="679"/>
      <c r="DN30" s="679"/>
      <c r="DO30" s="679"/>
      <c r="DP30" s="679"/>
      <c r="DQ30" s="679"/>
      <c r="DR30" s="679"/>
      <c r="DS30" s="679"/>
      <c r="DT30" s="679"/>
      <c r="DU30" s="679"/>
      <c r="DV30" s="680"/>
      <c r="DW30" s="681">
        <v>12.7</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812583</v>
      </c>
      <c r="S31" s="679"/>
      <c r="T31" s="679"/>
      <c r="U31" s="679"/>
      <c r="V31" s="679"/>
      <c r="W31" s="679"/>
      <c r="X31" s="679"/>
      <c r="Y31" s="680"/>
      <c r="Z31" s="715">
        <v>7.4</v>
      </c>
      <c r="AA31" s="715"/>
      <c r="AB31" s="715"/>
      <c r="AC31" s="715"/>
      <c r="AD31" s="716" t="s">
        <v>135</v>
      </c>
      <c r="AE31" s="716"/>
      <c r="AF31" s="716"/>
      <c r="AG31" s="716"/>
      <c r="AH31" s="716"/>
      <c r="AI31" s="716"/>
      <c r="AJ31" s="716"/>
      <c r="AK31" s="716"/>
      <c r="AL31" s="681" t="s">
        <v>171</v>
      </c>
      <c r="AM31" s="682"/>
      <c r="AN31" s="682"/>
      <c r="AO31" s="717"/>
      <c r="AP31" s="754" t="s">
        <v>306</v>
      </c>
      <c r="AQ31" s="755"/>
      <c r="AR31" s="755"/>
      <c r="AS31" s="755"/>
      <c r="AT31" s="760" t="s">
        <v>307</v>
      </c>
      <c r="AU31" s="231"/>
      <c r="AV31" s="231"/>
      <c r="AW31" s="231"/>
      <c r="AX31" s="744" t="s">
        <v>183</v>
      </c>
      <c r="AY31" s="745"/>
      <c r="AZ31" s="745"/>
      <c r="BA31" s="745"/>
      <c r="BB31" s="745"/>
      <c r="BC31" s="745"/>
      <c r="BD31" s="745"/>
      <c r="BE31" s="745"/>
      <c r="BF31" s="746"/>
      <c r="BG31" s="747">
        <v>99.5</v>
      </c>
      <c r="BH31" s="748"/>
      <c r="BI31" s="748"/>
      <c r="BJ31" s="748"/>
      <c r="BK31" s="748"/>
      <c r="BL31" s="748"/>
      <c r="BM31" s="749">
        <v>96.6</v>
      </c>
      <c r="BN31" s="748"/>
      <c r="BO31" s="748"/>
      <c r="BP31" s="748"/>
      <c r="BQ31" s="750"/>
      <c r="BR31" s="747">
        <v>99.5</v>
      </c>
      <c r="BS31" s="748"/>
      <c r="BT31" s="748"/>
      <c r="BU31" s="748"/>
      <c r="BV31" s="748"/>
      <c r="BW31" s="748"/>
      <c r="BX31" s="749">
        <v>96.4</v>
      </c>
      <c r="BY31" s="748"/>
      <c r="BZ31" s="748"/>
      <c r="CA31" s="748"/>
      <c r="CB31" s="750"/>
      <c r="CD31" s="765"/>
      <c r="CE31" s="766"/>
      <c r="CF31" s="711" t="s">
        <v>308</v>
      </c>
      <c r="CG31" s="712"/>
      <c r="CH31" s="712"/>
      <c r="CI31" s="712"/>
      <c r="CJ31" s="712"/>
      <c r="CK31" s="712"/>
      <c r="CL31" s="712"/>
      <c r="CM31" s="712"/>
      <c r="CN31" s="712"/>
      <c r="CO31" s="712"/>
      <c r="CP31" s="712"/>
      <c r="CQ31" s="713"/>
      <c r="CR31" s="678">
        <v>52235</v>
      </c>
      <c r="CS31" s="697"/>
      <c r="CT31" s="697"/>
      <c r="CU31" s="697"/>
      <c r="CV31" s="697"/>
      <c r="CW31" s="697"/>
      <c r="CX31" s="697"/>
      <c r="CY31" s="698"/>
      <c r="CZ31" s="681">
        <v>0.5</v>
      </c>
      <c r="DA31" s="699"/>
      <c r="DB31" s="699"/>
      <c r="DC31" s="700"/>
      <c r="DD31" s="684">
        <v>52235</v>
      </c>
      <c r="DE31" s="697"/>
      <c r="DF31" s="697"/>
      <c r="DG31" s="697"/>
      <c r="DH31" s="697"/>
      <c r="DI31" s="697"/>
      <c r="DJ31" s="697"/>
      <c r="DK31" s="698"/>
      <c r="DL31" s="684">
        <v>52235</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309</v>
      </c>
      <c r="C32" s="770"/>
      <c r="D32" s="770"/>
      <c r="E32" s="770"/>
      <c r="F32" s="770"/>
      <c r="G32" s="770"/>
      <c r="H32" s="770"/>
      <c r="I32" s="770"/>
      <c r="J32" s="770"/>
      <c r="K32" s="770"/>
      <c r="L32" s="770"/>
      <c r="M32" s="770"/>
      <c r="N32" s="770"/>
      <c r="O32" s="770"/>
      <c r="P32" s="770"/>
      <c r="Q32" s="771"/>
      <c r="R32" s="678">
        <v>326</v>
      </c>
      <c r="S32" s="679"/>
      <c r="T32" s="679"/>
      <c r="U32" s="679"/>
      <c r="V32" s="679"/>
      <c r="W32" s="679"/>
      <c r="X32" s="679"/>
      <c r="Y32" s="680"/>
      <c r="Z32" s="715">
        <v>0</v>
      </c>
      <c r="AA32" s="715"/>
      <c r="AB32" s="715"/>
      <c r="AC32" s="715"/>
      <c r="AD32" s="716">
        <v>326</v>
      </c>
      <c r="AE32" s="716"/>
      <c r="AF32" s="716"/>
      <c r="AG32" s="716"/>
      <c r="AH32" s="716"/>
      <c r="AI32" s="716"/>
      <c r="AJ32" s="716"/>
      <c r="AK32" s="716"/>
      <c r="AL32" s="681">
        <v>0</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99.4</v>
      </c>
      <c r="BH32" s="697"/>
      <c r="BI32" s="697"/>
      <c r="BJ32" s="697"/>
      <c r="BK32" s="697"/>
      <c r="BL32" s="697"/>
      <c r="BM32" s="682">
        <v>96.4</v>
      </c>
      <c r="BN32" s="743"/>
      <c r="BO32" s="743"/>
      <c r="BP32" s="743"/>
      <c r="BQ32" s="721"/>
      <c r="BR32" s="751">
        <v>99.4</v>
      </c>
      <c r="BS32" s="697"/>
      <c r="BT32" s="697"/>
      <c r="BU32" s="697"/>
      <c r="BV32" s="697"/>
      <c r="BW32" s="697"/>
      <c r="BX32" s="682">
        <v>96.2</v>
      </c>
      <c r="BY32" s="743"/>
      <c r="BZ32" s="743"/>
      <c r="CA32" s="743"/>
      <c r="CB32" s="721"/>
      <c r="CD32" s="767"/>
      <c r="CE32" s="768"/>
      <c r="CF32" s="711" t="s">
        <v>312</v>
      </c>
      <c r="CG32" s="712"/>
      <c r="CH32" s="712"/>
      <c r="CI32" s="712"/>
      <c r="CJ32" s="712"/>
      <c r="CK32" s="712"/>
      <c r="CL32" s="712"/>
      <c r="CM32" s="712"/>
      <c r="CN32" s="712"/>
      <c r="CO32" s="712"/>
      <c r="CP32" s="712"/>
      <c r="CQ32" s="713"/>
      <c r="CR32" s="678">
        <v>55</v>
      </c>
      <c r="CS32" s="679"/>
      <c r="CT32" s="679"/>
      <c r="CU32" s="679"/>
      <c r="CV32" s="679"/>
      <c r="CW32" s="679"/>
      <c r="CX32" s="679"/>
      <c r="CY32" s="680"/>
      <c r="CZ32" s="681">
        <v>0</v>
      </c>
      <c r="DA32" s="699"/>
      <c r="DB32" s="699"/>
      <c r="DC32" s="700"/>
      <c r="DD32" s="684">
        <v>55</v>
      </c>
      <c r="DE32" s="679"/>
      <c r="DF32" s="679"/>
      <c r="DG32" s="679"/>
      <c r="DH32" s="679"/>
      <c r="DI32" s="679"/>
      <c r="DJ32" s="679"/>
      <c r="DK32" s="680"/>
      <c r="DL32" s="684">
        <v>55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955511</v>
      </c>
      <c r="S33" s="679"/>
      <c r="T33" s="679"/>
      <c r="U33" s="679"/>
      <c r="V33" s="679"/>
      <c r="W33" s="679"/>
      <c r="X33" s="679"/>
      <c r="Y33" s="680"/>
      <c r="Z33" s="715">
        <v>8.8000000000000007</v>
      </c>
      <c r="AA33" s="715"/>
      <c r="AB33" s="715"/>
      <c r="AC33" s="715"/>
      <c r="AD33" s="716" t="s">
        <v>237</v>
      </c>
      <c r="AE33" s="716"/>
      <c r="AF33" s="716"/>
      <c r="AG33" s="716"/>
      <c r="AH33" s="716"/>
      <c r="AI33" s="716"/>
      <c r="AJ33" s="716"/>
      <c r="AK33" s="716"/>
      <c r="AL33" s="681" t="s">
        <v>171</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99.5</v>
      </c>
      <c r="BH33" s="663"/>
      <c r="BI33" s="663"/>
      <c r="BJ33" s="663"/>
      <c r="BK33" s="663"/>
      <c r="BL33" s="663"/>
      <c r="BM33" s="706">
        <v>96.2</v>
      </c>
      <c r="BN33" s="663"/>
      <c r="BO33" s="663"/>
      <c r="BP33" s="663"/>
      <c r="BQ33" s="727"/>
      <c r="BR33" s="742">
        <v>99.5</v>
      </c>
      <c r="BS33" s="663"/>
      <c r="BT33" s="663"/>
      <c r="BU33" s="663"/>
      <c r="BV33" s="663"/>
      <c r="BW33" s="663"/>
      <c r="BX33" s="706">
        <v>96.1</v>
      </c>
      <c r="BY33" s="663"/>
      <c r="BZ33" s="663"/>
      <c r="CA33" s="663"/>
      <c r="CB33" s="727"/>
      <c r="CD33" s="711" t="s">
        <v>315</v>
      </c>
      <c r="CE33" s="712"/>
      <c r="CF33" s="712"/>
      <c r="CG33" s="712"/>
      <c r="CH33" s="712"/>
      <c r="CI33" s="712"/>
      <c r="CJ33" s="712"/>
      <c r="CK33" s="712"/>
      <c r="CL33" s="712"/>
      <c r="CM33" s="712"/>
      <c r="CN33" s="712"/>
      <c r="CO33" s="712"/>
      <c r="CP33" s="712"/>
      <c r="CQ33" s="713"/>
      <c r="CR33" s="678">
        <v>5664978</v>
      </c>
      <c r="CS33" s="697"/>
      <c r="CT33" s="697"/>
      <c r="CU33" s="697"/>
      <c r="CV33" s="697"/>
      <c r="CW33" s="697"/>
      <c r="CX33" s="697"/>
      <c r="CY33" s="698"/>
      <c r="CZ33" s="681">
        <v>52.4</v>
      </c>
      <c r="DA33" s="699"/>
      <c r="DB33" s="699"/>
      <c r="DC33" s="700"/>
      <c r="DD33" s="684">
        <v>4365259</v>
      </c>
      <c r="DE33" s="697"/>
      <c r="DF33" s="697"/>
      <c r="DG33" s="697"/>
      <c r="DH33" s="697"/>
      <c r="DI33" s="697"/>
      <c r="DJ33" s="697"/>
      <c r="DK33" s="698"/>
      <c r="DL33" s="684">
        <v>2771178</v>
      </c>
      <c r="DM33" s="697"/>
      <c r="DN33" s="697"/>
      <c r="DO33" s="697"/>
      <c r="DP33" s="697"/>
      <c r="DQ33" s="697"/>
      <c r="DR33" s="697"/>
      <c r="DS33" s="697"/>
      <c r="DT33" s="697"/>
      <c r="DU33" s="697"/>
      <c r="DV33" s="698"/>
      <c r="DW33" s="681">
        <v>40.6</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101624</v>
      </c>
      <c r="S34" s="679"/>
      <c r="T34" s="679"/>
      <c r="U34" s="679"/>
      <c r="V34" s="679"/>
      <c r="W34" s="679"/>
      <c r="X34" s="679"/>
      <c r="Y34" s="680"/>
      <c r="Z34" s="715">
        <v>0.9</v>
      </c>
      <c r="AA34" s="715"/>
      <c r="AB34" s="715"/>
      <c r="AC34" s="715"/>
      <c r="AD34" s="716">
        <v>19108</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1716166</v>
      </c>
      <c r="CS34" s="679"/>
      <c r="CT34" s="679"/>
      <c r="CU34" s="679"/>
      <c r="CV34" s="679"/>
      <c r="CW34" s="679"/>
      <c r="CX34" s="679"/>
      <c r="CY34" s="680"/>
      <c r="CZ34" s="681">
        <v>15.9</v>
      </c>
      <c r="DA34" s="699"/>
      <c r="DB34" s="699"/>
      <c r="DC34" s="700"/>
      <c r="DD34" s="684">
        <v>1330642</v>
      </c>
      <c r="DE34" s="679"/>
      <c r="DF34" s="679"/>
      <c r="DG34" s="679"/>
      <c r="DH34" s="679"/>
      <c r="DI34" s="679"/>
      <c r="DJ34" s="679"/>
      <c r="DK34" s="680"/>
      <c r="DL34" s="684">
        <v>1070563</v>
      </c>
      <c r="DM34" s="679"/>
      <c r="DN34" s="679"/>
      <c r="DO34" s="679"/>
      <c r="DP34" s="679"/>
      <c r="DQ34" s="679"/>
      <c r="DR34" s="679"/>
      <c r="DS34" s="679"/>
      <c r="DT34" s="679"/>
      <c r="DU34" s="679"/>
      <c r="DV34" s="680"/>
      <c r="DW34" s="681">
        <v>15.7</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69553</v>
      </c>
      <c r="S35" s="679"/>
      <c r="T35" s="679"/>
      <c r="U35" s="679"/>
      <c r="V35" s="679"/>
      <c r="W35" s="679"/>
      <c r="X35" s="679"/>
      <c r="Y35" s="680"/>
      <c r="Z35" s="715">
        <v>0.6</v>
      </c>
      <c r="AA35" s="715"/>
      <c r="AB35" s="715"/>
      <c r="AC35" s="715"/>
      <c r="AD35" s="716" t="s">
        <v>237</v>
      </c>
      <c r="AE35" s="716"/>
      <c r="AF35" s="716"/>
      <c r="AG35" s="716"/>
      <c r="AH35" s="716"/>
      <c r="AI35" s="716"/>
      <c r="AJ35" s="716"/>
      <c r="AK35" s="716"/>
      <c r="AL35" s="681" t="s">
        <v>237</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332368</v>
      </c>
      <c r="CS35" s="697"/>
      <c r="CT35" s="697"/>
      <c r="CU35" s="697"/>
      <c r="CV35" s="697"/>
      <c r="CW35" s="697"/>
      <c r="CX35" s="697"/>
      <c r="CY35" s="698"/>
      <c r="CZ35" s="681">
        <v>3.1</v>
      </c>
      <c r="DA35" s="699"/>
      <c r="DB35" s="699"/>
      <c r="DC35" s="700"/>
      <c r="DD35" s="684">
        <v>287203</v>
      </c>
      <c r="DE35" s="697"/>
      <c r="DF35" s="697"/>
      <c r="DG35" s="697"/>
      <c r="DH35" s="697"/>
      <c r="DI35" s="697"/>
      <c r="DJ35" s="697"/>
      <c r="DK35" s="698"/>
      <c r="DL35" s="684">
        <v>179814</v>
      </c>
      <c r="DM35" s="697"/>
      <c r="DN35" s="697"/>
      <c r="DO35" s="697"/>
      <c r="DP35" s="697"/>
      <c r="DQ35" s="697"/>
      <c r="DR35" s="697"/>
      <c r="DS35" s="697"/>
      <c r="DT35" s="697"/>
      <c r="DU35" s="697"/>
      <c r="DV35" s="698"/>
      <c r="DW35" s="681">
        <v>2.6</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133948</v>
      </c>
      <c r="S36" s="679"/>
      <c r="T36" s="679"/>
      <c r="U36" s="679"/>
      <c r="V36" s="679"/>
      <c r="W36" s="679"/>
      <c r="X36" s="679"/>
      <c r="Y36" s="680"/>
      <c r="Z36" s="715">
        <v>1.2</v>
      </c>
      <c r="AA36" s="715"/>
      <c r="AB36" s="715"/>
      <c r="AC36" s="715"/>
      <c r="AD36" s="716" t="s">
        <v>135</v>
      </c>
      <c r="AE36" s="716"/>
      <c r="AF36" s="716"/>
      <c r="AG36" s="716"/>
      <c r="AH36" s="716"/>
      <c r="AI36" s="716"/>
      <c r="AJ36" s="716"/>
      <c r="AK36" s="716"/>
      <c r="AL36" s="681" t="s">
        <v>171</v>
      </c>
      <c r="AM36" s="682"/>
      <c r="AN36" s="682"/>
      <c r="AO36" s="717"/>
      <c r="AP36" s="235"/>
      <c r="AQ36" s="730" t="s">
        <v>323</v>
      </c>
      <c r="AR36" s="731"/>
      <c r="AS36" s="731"/>
      <c r="AT36" s="731"/>
      <c r="AU36" s="731"/>
      <c r="AV36" s="731"/>
      <c r="AW36" s="731"/>
      <c r="AX36" s="731"/>
      <c r="AY36" s="732"/>
      <c r="AZ36" s="733">
        <v>1700382</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40970</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1368078</v>
      </c>
      <c r="CS36" s="679"/>
      <c r="CT36" s="679"/>
      <c r="CU36" s="679"/>
      <c r="CV36" s="679"/>
      <c r="CW36" s="679"/>
      <c r="CX36" s="679"/>
      <c r="CY36" s="680"/>
      <c r="CZ36" s="681">
        <v>12.6</v>
      </c>
      <c r="DA36" s="699"/>
      <c r="DB36" s="699"/>
      <c r="DC36" s="700"/>
      <c r="DD36" s="684">
        <v>1099832</v>
      </c>
      <c r="DE36" s="679"/>
      <c r="DF36" s="679"/>
      <c r="DG36" s="679"/>
      <c r="DH36" s="679"/>
      <c r="DI36" s="679"/>
      <c r="DJ36" s="679"/>
      <c r="DK36" s="680"/>
      <c r="DL36" s="684">
        <v>797926</v>
      </c>
      <c r="DM36" s="679"/>
      <c r="DN36" s="679"/>
      <c r="DO36" s="679"/>
      <c r="DP36" s="679"/>
      <c r="DQ36" s="679"/>
      <c r="DR36" s="679"/>
      <c r="DS36" s="679"/>
      <c r="DT36" s="679"/>
      <c r="DU36" s="679"/>
      <c r="DV36" s="680"/>
      <c r="DW36" s="681">
        <v>11.7</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72182</v>
      </c>
      <c r="S37" s="679"/>
      <c r="T37" s="679"/>
      <c r="U37" s="679"/>
      <c r="V37" s="679"/>
      <c r="W37" s="679"/>
      <c r="X37" s="679"/>
      <c r="Y37" s="680"/>
      <c r="Z37" s="715">
        <v>0.7</v>
      </c>
      <c r="AA37" s="715"/>
      <c r="AB37" s="715"/>
      <c r="AC37" s="715"/>
      <c r="AD37" s="716" t="s">
        <v>135</v>
      </c>
      <c r="AE37" s="716"/>
      <c r="AF37" s="716"/>
      <c r="AG37" s="716"/>
      <c r="AH37" s="716"/>
      <c r="AI37" s="716"/>
      <c r="AJ37" s="716"/>
      <c r="AK37" s="716"/>
      <c r="AL37" s="681" t="s">
        <v>171</v>
      </c>
      <c r="AM37" s="682"/>
      <c r="AN37" s="682"/>
      <c r="AO37" s="717"/>
      <c r="AQ37" s="718" t="s">
        <v>327</v>
      </c>
      <c r="AR37" s="719"/>
      <c r="AS37" s="719"/>
      <c r="AT37" s="719"/>
      <c r="AU37" s="719"/>
      <c r="AV37" s="719"/>
      <c r="AW37" s="719"/>
      <c r="AX37" s="719"/>
      <c r="AY37" s="720"/>
      <c r="AZ37" s="678">
        <v>421009</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31092</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468710</v>
      </c>
      <c r="CS37" s="697"/>
      <c r="CT37" s="697"/>
      <c r="CU37" s="697"/>
      <c r="CV37" s="697"/>
      <c r="CW37" s="697"/>
      <c r="CX37" s="697"/>
      <c r="CY37" s="698"/>
      <c r="CZ37" s="681">
        <v>4.3</v>
      </c>
      <c r="DA37" s="699"/>
      <c r="DB37" s="699"/>
      <c r="DC37" s="700"/>
      <c r="DD37" s="684">
        <v>467908</v>
      </c>
      <c r="DE37" s="697"/>
      <c r="DF37" s="697"/>
      <c r="DG37" s="697"/>
      <c r="DH37" s="697"/>
      <c r="DI37" s="697"/>
      <c r="DJ37" s="697"/>
      <c r="DK37" s="698"/>
      <c r="DL37" s="684">
        <v>431807</v>
      </c>
      <c r="DM37" s="697"/>
      <c r="DN37" s="697"/>
      <c r="DO37" s="697"/>
      <c r="DP37" s="697"/>
      <c r="DQ37" s="697"/>
      <c r="DR37" s="697"/>
      <c r="DS37" s="697"/>
      <c r="DT37" s="697"/>
      <c r="DU37" s="697"/>
      <c r="DV37" s="698"/>
      <c r="DW37" s="681">
        <v>6.3</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526026</v>
      </c>
      <c r="S38" s="679"/>
      <c r="T38" s="679"/>
      <c r="U38" s="679"/>
      <c r="V38" s="679"/>
      <c r="W38" s="679"/>
      <c r="X38" s="679"/>
      <c r="Y38" s="680"/>
      <c r="Z38" s="715">
        <v>4.8</v>
      </c>
      <c r="AA38" s="715"/>
      <c r="AB38" s="715"/>
      <c r="AC38" s="715"/>
      <c r="AD38" s="716">
        <v>14437</v>
      </c>
      <c r="AE38" s="716"/>
      <c r="AF38" s="716"/>
      <c r="AG38" s="716"/>
      <c r="AH38" s="716"/>
      <c r="AI38" s="716"/>
      <c r="AJ38" s="716"/>
      <c r="AK38" s="716"/>
      <c r="AL38" s="681">
        <v>0.2</v>
      </c>
      <c r="AM38" s="682"/>
      <c r="AN38" s="682"/>
      <c r="AO38" s="717"/>
      <c r="AQ38" s="718" t="s">
        <v>331</v>
      </c>
      <c r="AR38" s="719"/>
      <c r="AS38" s="719"/>
      <c r="AT38" s="719"/>
      <c r="AU38" s="719"/>
      <c r="AV38" s="719"/>
      <c r="AW38" s="719"/>
      <c r="AX38" s="719"/>
      <c r="AY38" s="720"/>
      <c r="AZ38" s="678">
        <v>389101</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2886</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1297577</v>
      </c>
      <c r="CS38" s="679"/>
      <c r="CT38" s="679"/>
      <c r="CU38" s="679"/>
      <c r="CV38" s="679"/>
      <c r="CW38" s="679"/>
      <c r="CX38" s="679"/>
      <c r="CY38" s="680"/>
      <c r="CZ38" s="681">
        <v>12</v>
      </c>
      <c r="DA38" s="699"/>
      <c r="DB38" s="699"/>
      <c r="DC38" s="700"/>
      <c r="DD38" s="684">
        <v>1131838</v>
      </c>
      <c r="DE38" s="679"/>
      <c r="DF38" s="679"/>
      <c r="DG38" s="679"/>
      <c r="DH38" s="679"/>
      <c r="DI38" s="679"/>
      <c r="DJ38" s="679"/>
      <c r="DK38" s="680"/>
      <c r="DL38" s="684">
        <v>722875</v>
      </c>
      <c r="DM38" s="679"/>
      <c r="DN38" s="679"/>
      <c r="DO38" s="679"/>
      <c r="DP38" s="679"/>
      <c r="DQ38" s="679"/>
      <c r="DR38" s="679"/>
      <c r="DS38" s="679"/>
      <c r="DT38" s="679"/>
      <c r="DU38" s="679"/>
      <c r="DV38" s="680"/>
      <c r="DW38" s="681">
        <v>10.6</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819195</v>
      </c>
      <c r="S39" s="679"/>
      <c r="T39" s="679"/>
      <c r="U39" s="679"/>
      <c r="V39" s="679"/>
      <c r="W39" s="679"/>
      <c r="X39" s="679"/>
      <c r="Y39" s="680"/>
      <c r="Z39" s="715">
        <v>7.5</v>
      </c>
      <c r="AA39" s="715"/>
      <c r="AB39" s="715"/>
      <c r="AC39" s="715"/>
      <c r="AD39" s="716" t="s">
        <v>237</v>
      </c>
      <c r="AE39" s="716"/>
      <c r="AF39" s="716"/>
      <c r="AG39" s="716"/>
      <c r="AH39" s="716"/>
      <c r="AI39" s="716"/>
      <c r="AJ39" s="716"/>
      <c r="AK39" s="716"/>
      <c r="AL39" s="681" t="s">
        <v>171</v>
      </c>
      <c r="AM39" s="682"/>
      <c r="AN39" s="682"/>
      <c r="AO39" s="717"/>
      <c r="AQ39" s="718" t="s">
        <v>335</v>
      </c>
      <c r="AR39" s="719"/>
      <c r="AS39" s="719"/>
      <c r="AT39" s="719"/>
      <c r="AU39" s="719"/>
      <c r="AV39" s="719"/>
      <c r="AW39" s="719"/>
      <c r="AX39" s="719"/>
      <c r="AY39" s="720"/>
      <c r="AZ39" s="678">
        <v>13704</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4921</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481947</v>
      </c>
      <c r="CS39" s="697"/>
      <c r="CT39" s="697"/>
      <c r="CU39" s="697"/>
      <c r="CV39" s="697"/>
      <c r="CW39" s="697"/>
      <c r="CX39" s="697"/>
      <c r="CY39" s="698"/>
      <c r="CZ39" s="681">
        <v>4.5</v>
      </c>
      <c r="DA39" s="699"/>
      <c r="DB39" s="699"/>
      <c r="DC39" s="700"/>
      <c r="DD39" s="684">
        <v>371402</v>
      </c>
      <c r="DE39" s="697"/>
      <c r="DF39" s="697"/>
      <c r="DG39" s="697"/>
      <c r="DH39" s="697"/>
      <c r="DI39" s="697"/>
      <c r="DJ39" s="697"/>
      <c r="DK39" s="698"/>
      <c r="DL39" s="684" t="s">
        <v>237</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237</v>
      </c>
      <c r="S40" s="679"/>
      <c r="T40" s="679"/>
      <c r="U40" s="679"/>
      <c r="V40" s="679"/>
      <c r="W40" s="679"/>
      <c r="X40" s="679"/>
      <c r="Y40" s="680"/>
      <c r="Z40" s="715" t="s">
        <v>135</v>
      </c>
      <c r="AA40" s="715"/>
      <c r="AB40" s="715"/>
      <c r="AC40" s="715"/>
      <c r="AD40" s="716" t="s">
        <v>237</v>
      </c>
      <c r="AE40" s="716"/>
      <c r="AF40" s="716"/>
      <c r="AG40" s="716"/>
      <c r="AH40" s="716"/>
      <c r="AI40" s="716"/>
      <c r="AJ40" s="716"/>
      <c r="AK40" s="716"/>
      <c r="AL40" s="681" t="s">
        <v>237</v>
      </c>
      <c r="AM40" s="682"/>
      <c r="AN40" s="682"/>
      <c r="AO40" s="717"/>
      <c r="AQ40" s="718" t="s">
        <v>339</v>
      </c>
      <c r="AR40" s="719"/>
      <c r="AS40" s="719"/>
      <c r="AT40" s="719"/>
      <c r="AU40" s="719"/>
      <c r="AV40" s="719"/>
      <c r="AW40" s="719"/>
      <c r="AX40" s="719"/>
      <c r="AY40" s="720"/>
      <c r="AZ40" s="678" t="s">
        <v>237</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117</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468842</v>
      </c>
      <c r="CS40" s="679"/>
      <c r="CT40" s="679"/>
      <c r="CU40" s="679"/>
      <c r="CV40" s="679"/>
      <c r="CW40" s="679"/>
      <c r="CX40" s="679"/>
      <c r="CY40" s="680"/>
      <c r="CZ40" s="681">
        <v>4.3</v>
      </c>
      <c r="DA40" s="699"/>
      <c r="DB40" s="699"/>
      <c r="DC40" s="700"/>
      <c r="DD40" s="684">
        <v>144342</v>
      </c>
      <c r="DE40" s="679"/>
      <c r="DF40" s="679"/>
      <c r="DG40" s="679"/>
      <c r="DH40" s="679"/>
      <c r="DI40" s="679"/>
      <c r="DJ40" s="679"/>
      <c r="DK40" s="680"/>
      <c r="DL40" s="684" t="s">
        <v>171</v>
      </c>
      <c r="DM40" s="679"/>
      <c r="DN40" s="679"/>
      <c r="DO40" s="679"/>
      <c r="DP40" s="679"/>
      <c r="DQ40" s="679"/>
      <c r="DR40" s="679"/>
      <c r="DS40" s="679"/>
      <c r="DT40" s="679"/>
      <c r="DU40" s="679"/>
      <c r="DV40" s="680"/>
      <c r="DW40" s="681" t="s">
        <v>237</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252495</v>
      </c>
      <c r="S41" s="679"/>
      <c r="T41" s="679"/>
      <c r="U41" s="679"/>
      <c r="V41" s="679"/>
      <c r="W41" s="679"/>
      <c r="X41" s="679"/>
      <c r="Y41" s="680"/>
      <c r="Z41" s="715">
        <v>2.2999999999999998</v>
      </c>
      <c r="AA41" s="715"/>
      <c r="AB41" s="715"/>
      <c r="AC41" s="715"/>
      <c r="AD41" s="716" t="s">
        <v>135</v>
      </c>
      <c r="AE41" s="716"/>
      <c r="AF41" s="716"/>
      <c r="AG41" s="716"/>
      <c r="AH41" s="716"/>
      <c r="AI41" s="716"/>
      <c r="AJ41" s="716"/>
      <c r="AK41" s="716"/>
      <c r="AL41" s="681" t="s">
        <v>237</v>
      </c>
      <c r="AM41" s="682"/>
      <c r="AN41" s="682"/>
      <c r="AO41" s="717"/>
      <c r="AQ41" s="718" t="s">
        <v>344</v>
      </c>
      <c r="AR41" s="719"/>
      <c r="AS41" s="719"/>
      <c r="AT41" s="719"/>
      <c r="AU41" s="719"/>
      <c r="AV41" s="719"/>
      <c r="AW41" s="719"/>
      <c r="AX41" s="719"/>
      <c r="AY41" s="720"/>
      <c r="AZ41" s="678">
        <v>220294</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237</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171</v>
      </c>
      <c r="CS41" s="697"/>
      <c r="CT41" s="697"/>
      <c r="CU41" s="697"/>
      <c r="CV41" s="697"/>
      <c r="CW41" s="697"/>
      <c r="CX41" s="697"/>
      <c r="CY41" s="698"/>
      <c r="CZ41" s="681" t="s">
        <v>237</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10909816</v>
      </c>
      <c r="S42" s="701"/>
      <c r="T42" s="701"/>
      <c r="U42" s="701"/>
      <c r="V42" s="701"/>
      <c r="W42" s="701"/>
      <c r="X42" s="701"/>
      <c r="Y42" s="703"/>
      <c r="Z42" s="704">
        <v>100</v>
      </c>
      <c r="AA42" s="704"/>
      <c r="AB42" s="704"/>
      <c r="AC42" s="704"/>
      <c r="AD42" s="705">
        <v>6568379</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656274</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346</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1724248</v>
      </c>
      <c r="CS42" s="679"/>
      <c r="CT42" s="679"/>
      <c r="CU42" s="679"/>
      <c r="CV42" s="679"/>
      <c r="CW42" s="679"/>
      <c r="CX42" s="679"/>
      <c r="CY42" s="680"/>
      <c r="CZ42" s="681">
        <v>15.9</v>
      </c>
      <c r="DA42" s="682"/>
      <c r="DB42" s="682"/>
      <c r="DC42" s="683"/>
      <c r="DD42" s="684">
        <v>450071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t="s">
        <v>237</v>
      </c>
      <c r="CS43" s="697"/>
      <c r="CT43" s="697"/>
      <c r="CU43" s="697"/>
      <c r="CV43" s="697"/>
      <c r="CW43" s="697"/>
      <c r="CX43" s="697"/>
      <c r="CY43" s="698"/>
      <c r="CZ43" s="681" t="s">
        <v>237</v>
      </c>
      <c r="DA43" s="699"/>
      <c r="DB43" s="699"/>
      <c r="DC43" s="700"/>
      <c r="DD43" s="684" t="s">
        <v>171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299</v>
      </c>
      <c r="CE44" s="692"/>
      <c r="CF44" s="675" t="s">
        <v>352</v>
      </c>
      <c r="CG44" s="676"/>
      <c r="CH44" s="676"/>
      <c r="CI44" s="676"/>
      <c r="CJ44" s="676"/>
      <c r="CK44" s="676"/>
      <c r="CL44" s="676"/>
      <c r="CM44" s="676"/>
      <c r="CN44" s="676"/>
      <c r="CO44" s="676"/>
      <c r="CP44" s="676"/>
      <c r="CQ44" s="677"/>
      <c r="CR44" s="678">
        <v>1724248</v>
      </c>
      <c r="CS44" s="679"/>
      <c r="CT44" s="679"/>
      <c r="CU44" s="679"/>
      <c r="CV44" s="679"/>
      <c r="CW44" s="679"/>
      <c r="CX44" s="679"/>
      <c r="CY44" s="680"/>
      <c r="CZ44" s="681">
        <v>15.9</v>
      </c>
      <c r="DA44" s="682"/>
      <c r="DB44" s="682"/>
      <c r="DC44" s="683"/>
      <c r="DD44" s="684">
        <v>450071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741211</v>
      </c>
      <c r="CS45" s="697"/>
      <c r="CT45" s="697"/>
      <c r="CU45" s="697"/>
      <c r="CV45" s="697"/>
      <c r="CW45" s="697"/>
      <c r="CX45" s="697"/>
      <c r="CY45" s="698"/>
      <c r="CZ45" s="681">
        <v>6.9</v>
      </c>
      <c r="DA45" s="699"/>
      <c r="DB45" s="699"/>
      <c r="DC45" s="700"/>
      <c r="DD45" s="684">
        <v>58775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853424</v>
      </c>
      <c r="CS46" s="679"/>
      <c r="CT46" s="679"/>
      <c r="CU46" s="679"/>
      <c r="CV46" s="679"/>
      <c r="CW46" s="679"/>
      <c r="CX46" s="679"/>
      <c r="CY46" s="680"/>
      <c r="CZ46" s="681">
        <v>7.9</v>
      </c>
      <c r="DA46" s="682"/>
      <c r="DB46" s="682"/>
      <c r="DC46" s="683"/>
      <c r="DD46" s="684">
        <v>382968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t="s">
        <v>237</v>
      </c>
      <c r="CS47" s="697"/>
      <c r="CT47" s="697"/>
      <c r="CU47" s="697"/>
      <c r="CV47" s="697"/>
      <c r="CW47" s="697"/>
      <c r="CX47" s="697"/>
      <c r="CY47" s="698"/>
      <c r="CZ47" s="681" t="s">
        <v>135</v>
      </c>
      <c r="DA47" s="699"/>
      <c r="DB47" s="699"/>
      <c r="DC47" s="700"/>
      <c r="DD47" s="684" t="s">
        <v>237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171</v>
      </c>
      <c r="CS48" s="679"/>
      <c r="CT48" s="679"/>
      <c r="CU48" s="679"/>
      <c r="CV48" s="679"/>
      <c r="CW48" s="679"/>
      <c r="CX48" s="679"/>
      <c r="CY48" s="680"/>
      <c r="CZ48" s="681" t="s">
        <v>171</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10819114</v>
      </c>
      <c r="CS49" s="663"/>
      <c r="CT49" s="663"/>
      <c r="CU49" s="663"/>
      <c r="CV49" s="663"/>
      <c r="CW49" s="663"/>
      <c r="CX49" s="663"/>
      <c r="CY49" s="664"/>
      <c r="CZ49" s="665">
        <v>100</v>
      </c>
      <c r="DA49" s="666"/>
      <c r="DB49" s="666"/>
      <c r="DC49" s="667"/>
      <c r="DD49" s="668">
        <v>7327219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Tau6lU5xrBjjxseiHj6Mk52TVceSVB5iE7d4XXA7exaGpHG/FtMnunWCjeRH6qPtPV7r+bscSpIrlDFfhLYw==" saltValue="NXPqouM2owRvIiYNxKSwe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10910</v>
      </c>
      <c r="R7" s="1198"/>
      <c r="S7" s="1198"/>
      <c r="T7" s="1198"/>
      <c r="U7" s="1198"/>
      <c r="V7" s="1198">
        <v>10819</v>
      </c>
      <c r="W7" s="1198"/>
      <c r="X7" s="1198"/>
      <c r="Y7" s="1198"/>
      <c r="Z7" s="1198"/>
      <c r="AA7" s="1198">
        <v>91</v>
      </c>
      <c r="AB7" s="1198"/>
      <c r="AC7" s="1198"/>
      <c r="AD7" s="1198"/>
      <c r="AE7" s="1199"/>
      <c r="AF7" s="1200">
        <v>91</v>
      </c>
      <c r="AG7" s="1201"/>
      <c r="AH7" s="1201"/>
      <c r="AI7" s="1201"/>
      <c r="AJ7" s="1202"/>
      <c r="AK7" s="1184">
        <v>134</v>
      </c>
      <c r="AL7" s="1185"/>
      <c r="AM7" s="1185"/>
      <c r="AN7" s="1185"/>
      <c r="AO7" s="1185"/>
      <c r="AP7" s="1185">
        <v>9106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572</v>
      </c>
      <c r="BT7" s="1189"/>
      <c r="BU7" s="1189"/>
      <c r="BV7" s="1189"/>
      <c r="BW7" s="1189"/>
      <c r="BX7" s="1189"/>
      <c r="BY7" s="1189"/>
      <c r="BZ7" s="1189"/>
      <c r="CA7" s="1189"/>
      <c r="CB7" s="1189"/>
      <c r="CC7" s="1189"/>
      <c r="CD7" s="1189"/>
      <c r="CE7" s="1189"/>
      <c r="CF7" s="1189"/>
      <c r="CG7" s="1190"/>
      <c r="CH7" s="1181">
        <v>-1</v>
      </c>
      <c r="CI7" s="1182"/>
      <c r="CJ7" s="1182"/>
      <c r="CK7" s="1182"/>
      <c r="CL7" s="1183"/>
      <c r="CM7" s="1181">
        <v>8</v>
      </c>
      <c r="CN7" s="1182"/>
      <c r="CO7" s="1182"/>
      <c r="CP7" s="1182"/>
      <c r="CQ7" s="1183"/>
      <c r="CR7" s="1181">
        <v>3</v>
      </c>
      <c r="CS7" s="1182"/>
      <c r="CT7" s="1182"/>
      <c r="CU7" s="1182"/>
      <c r="CV7" s="1183"/>
      <c r="CW7" s="1181">
        <v>23</v>
      </c>
      <c r="CX7" s="1182"/>
      <c r="CY7" s="1182"/>
      <c r="CZ7" s="1182"/>
      <c r="DA7" s="1183"/>
      <c r="DB7" s="1181" t="s">
        <v>568</v>
      </c>
      <c r="DC7" s="1182"/>
      <c r="DD7" s="1182"/>
      <c r="DE7" s="1182"/>
      <c r="DF7" s="1183"/>
      <c r="DG7" s="1181" t="s">
        <v>571</v>
      </c>
      <c r="DH7" s="1182"/>
      <c r="DI7" s="1182"/>
      <c r="DJ7" s="1182"/>
      <c r="DK7" s="1183"/>
      <c r="DL7" s="1181" t="s">
        <v>568</v>
      </c>
      <c r="DM7" s="1182"/>
      <c r="DN7" s="1182"/>
      <c r="DO7" s="1182"/>
      <c r="DP7" s="1183"/>
      <c r="DQ7" s="1181" t="s">
        <v>582</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385</v>
      </c>
      <c r="B23" s="1037" t="s">
        <v>386</v>
      </c>
      <c r="C23" s="1038"/>
      <c r="D23" s="1038"/>
      <c r="E23" s="1038"/>
      <c r="F23" s="1038"/>
      <c r="G23" s="1038"/>
      <c r="H23" s="1038"/>
      <c r="I23" s="1038"/>
      <c r="J23" s="1038"/>
      <c r="K23" s="1038"/>
      <c r="L23" s="1038"/>
      <c r="M23" s="1038"/>
      <c r="N23" s="1038"/>
      <c r="O23" s="1038"/>
      <c r="P23" s="1039"/>
      <c r="Q23" s="1161">
        <v>10910</v>
      </c>
      <c r="R23" s="1162"/>
      <c r="S23" s="1162"/>
      <c r="T23" s="1162"/>
      <c r="U23" s="1162"/>
      <c r="V23" s="1162">
        <v>10819</v>
      </c>
      <c r="W23" s="1162"/>
      <c r="X23" s="1162"/>
      <c r="Y23" s="1162"/>
      <c r="Z23" s="1162"/>
      <c r="AA23" s="1162">
        <v>91</v>
      </c>
      <c r="AB23" s="1162"/>
      <c r="AC23" s="1162"/>
      <c r="AD23" s="1162"/>
      <c r="AE23" s="1163"/>
      <c r="AF23" s="1164">
        <v>91</v>
      </c>
      <c r="AG23" s="1162"/>
      <c r="AH23" s="1162"/>
      <c r="AI23" s="1162"/>
      <c r="AJ23" s="1165"/>
      <c r="AK23" s="1166"/>
      <c r="AL23" s="1167"/>
      <c r="AM23" s="1167"/>
      <c r="AN23" s="1167"/>
      <c r="AO23" s="1167"/>
      <c r="AP23" s="1162">
        <v>9106</v>
      </c>
      <c r="AQ23" s="1162"/>
      <c r="AR23" s="1162"/>
      <c r="AS23" s="1162"/>
      <c r="AT23" s="1162"/>
      <c r="AU23" s="1168"/>
      <c r="AV23" s="1168"/>
      <c r="AW23" s="1168"/>
      <c r="AX23" s="1168"/>
      <c r="AY23" s="1169"/>
      <c r="AZ23" s="1158" t="s">
        <v>171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389</v>
      </c>
      <c r="R26" s="1095"/>
      <c r="S26" s="1095"/>
      <c r="T26" s="1095"/>
      <c r="U26" s="1096"/>
      <c r="V26" s="1094" t="s">
        <v>390</v>
      </c>
      <c r="W26" s="1095"/>
      <c r="X26" s="1095"/>
      <c r="Y26" s="1095"/>
      <c r="Z26" s="1096"/>
      <c r="AA26" s="1094" t="s">
        <v>391</v>
      </c>
      <c r="AB26" s="1095"/>
      <c r="AC26" s="1095"/>
      <c r="AD26" s="1095"/>
      <c r="AE26" s="1095"/>
      <c r="AF26" s="1152" t="s">
        <v>392</v>
      </c>
      <c r="AG26" s="1101"/>
      <c r="AH26" s="1101"/>
      <c r="AI26" s="1101"/>
      <c r="AJ26" s="1153"/>
      <c r="AK26" s="1095" t="s">
        <v>393</v>
      </c>
      <c r="AL26" s="1095"/>
      <c r="AM26" s="1095"/>
      <c r="AN26" s="1095"/>
      <c r="AO26" s="1096"/>
      <c r="AP26" s="1094" t="s">
        <v>394</v>
      </c>
      <c r="AQ26" s="1095"/>
      <c r="AR26" s="1095"/>
      <c r="AS26" s="1095"/>
      <c r="AT26" s="1096"/>
      <c r="AU26" s="1094" t="s">
        <v>395</v>
      </c>
      <c r="AV26" s="1095"/>
      <c r="AW26" s="1095"/>
      <c r="AX26" s="1095"/>
      <c r="AY26" s="1096"/>
      <c r="AZ26" s="1094" t="s">
        <v>396</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397</v>
      </c>
      <c r="C28" s="1144"/>
      <c r="D28" s="1144"/>
      <c r="E28" s="1144"/>
      <c r="F28" s="1144"/>
      <c r="G28" s="1144"/>
      <c r="H28" s="1144"/>
      <c r="I28" s="1144"/>
      <c r="J28" s="1144"/>
      <c r="K28" s="1144"/>
      <c r="L28" s="1144"/>
      <c r="M28" s="1144"/>
      <c r="N28" s="1144"/>
      <c r="O28" s="1144"/>
      <c r="P28" s="1145"/>
      <c r="Q28" s="1146">
        <v>2627</v>
      </c>
      <c r="R28" s="1147"/>
      <c r="S28" s="1147"/>
      <c r="T28" s="1147"/>
      <c r="U28" s="1147"/>
      <c r="V28" s="1147">
        <v>2586</v>
      </c>
      <c r="W28" s="1147"/>
      <c r="X28" s="1147"/>
      <c r="Y28" s="1147"/>
      <c r="Z28" s="1147"/>
      <c r="AA28" s="1147">
        <v>41</v>
      </c>
      <c r="AB28" s="1147"/>
      <c r="AC28" s="1147"/>
      <c r="AD28" s="1147"/>
      <c r="AE28" s="1148"/>
      <c r="AF28" s="1149">
        <v>41</v>
      </c>
      <c r="AG28" s="1147"/>
      <c r="AH28" s="1147"/>
      <c r="AI28" s="1147"/>
      <c r="AJ28" s="1150"/>
      <c r="AK28" s="1151">
        <v>220</v>
      </c>
      <c r="AL28" s="1139"/>
      <c r="AM28" s="1139"/>
      <c r="AN28" s="1139"/>
      <c r="AO28" s="1139"/>
      <c r="AP28" s="1139" t="s">
        <v>568</v>
      </c>
      <c r="AQ28" s="1139"/>
      <c r="AR28" s="1139"/>
      <c r="AS28" s="1139"/>
      <c r="AT28" s="1139"/>
      <c r="AU28" s="1139" t="s">
        <v>568</v>
      </c>
      <c r="AV28" s="1139"/>
      <c r="AW28" s="1139"/>
      <c r="AX28" s="1139"/>
      <c r="AY28" s="1139"/>
      <c r="AZ28" s="1140" t="s">
        <v>568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398</v>
      </c>
      <c r="C29" s="1131"/>
      <c r="D29" s="1131"/>
      <c r="E29" s="1131"/>
      <c r="F29" s="1131"/>
      <c r="G29" s="1131"/>
      <c r="H29" s="1131"/>
      <c r="I29" s="1131"/>
      <c r="J29" s="1131"/>
      <c r="K29" s="1131"/>
      <c r="L29" s="1131"/>
      <c r="M29" s="1131"/>
      <c r="N29" s="1131"/>
      <c r="O29" s="1131"/>
      <c r="P29" s="1132"/>
      <c r="Q29" s="1136">
        <v>1893</v>
      </c>
      <c r="R29" s="1137"/>
      <c r="S29" s="1137"/>
      <c r="T29" s="1137"/>
      <c r="U29" s="1137"/>
      <c r="V29" s="1137">
        <v>1892</v>
      </c>
      <c r="W29" s="1137"/>
      <c r="X29" s="1137"/>
      <c r="Y29" s="1137"/>
      <c r="Z29" s="1137"/>
      <c r="AA29" s="1137">
        <v>1</v>
      </c>
      <c r="AB29" s="1137"/>
      <c r="AC29" s="1137"/>
      <c r="AD29" s="1137"/>
      <c r="AE29" s="1138"/>
      <c r="AF29" s="1112">
        <v>1</v>
      </c>
      <c r="AG29" s="1113"/>
      <c r="AH29" s="1113"/>
      <c r="AI29" s="1113"/>
      <c r="AJ29" s="1114"/>
      <c r="AK29" s="1073">
        <v>309</v>
      </c>
      <c r="AL29" s="1064"/>
      <c r="AM29" s="1064"/>
      <c r="AN29" s="1064"/>
      <c r="AO29" s="1064"/>
      <c r="AP29" s="1064" t="s">
        <v>568</v>
      </c>
      <c r="AQ29" s="1064"/>
      <c r="AR29" s="1064"/>
      <c r="AS29" s="1064"/>
      <c r="AT29" s="1064"/>
      <c r="AU29" s="1064" t="s">
        <v>568</v>
      </c>
      <c r="AV29" s="1064"/>
      <c r="AW29" s="1064"/>
      <c r="AX29" s="1064"/>
      <c r="AY29" s="1064"/>
      <c r="AZ29" s="1135" t="s">
        <v>568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399</v>
      </c>
      <c r="C30" s="1131"/>
      <c r="D30" s="1131"/>
      <c r="E30" s="1131"/>
      <c r="F30" s="1131"/>
      <c r="G30" s="1131"/>
      <c r="H30" s="1131"/>
      <c r="I30" s="1131"/>
      <c r="J30" s="1131"/>
      <c r="K30" s="1131"/>
      <c r="L30" s="1131"/>
      <c r="M30" s="1131"/>
      <c r="N30" s="1131"/>
      <c r="O30" s="1131"/>
      <c r="P30" s="1132"/>
      <c r="Q30" s="1136">
        <v>303</v>
      </c>
      <c r="R30" s="1137"/>
      <c r="S30" s="1137"/>
      <c r="T30" s="1137"/>
      <c r="U30" s="1137"/>
      <c r="V30" s="1137">
        <v>303</v>
      </c>
      <c r="W30" s="1137"/>
      <c r="X30" s="1137"/>
      <c r="Y30" s="1137"/>
      <c r="Z30" s="1137"/>
      <c r="AA30" s="1137">
        <v>0</v>
      </c>
      <c r="AB30" s="1137"/>
      <c r="AC30" s="1137"/>
      <c r="AD30" s="1137"/>
      <c r="AE30" s="1138"/>
      <c r="AF30" s="1112">
        <v>0</v>
      </c>
      <c r="AG30" s="1113"/>
      <c r="AH30" s="1113"/>
      <c r="AI30" s="1113"/>
      <c r="AJ30" s="1114"/>
      <c r="AK30" s="1073">
        <v>94</v>
      </c>
      <c r="AL30" s="1064"/>
      <c r="AM30" s="1064"/>
      <c r="AN30" s="1064"/>
      <c r="AO30" s="1064"/>
      <c r="AP30" s="1064" t="s">
        <v>568</v>
      </c>
      <c r="AQ30" s="1064"/>
      <c r="AR30" s="1064"/>
      <c r="AS30" s="1064"/>
      <c r="AT30" s="1064"/>
      <c r="AU30" s="1064" t="s">
        <v>568</v>
      </c>
      <c r="AV30" s="1064"/>
      <c r="AW30" s="1064"/>
      <c r="AX30" s="1064"/>
      <c r="AY30" s="1064"/>
      <c r="AZ30" s="1135" t="s">
        <v>568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400</v>
      </c>
      <c r="C31" s="1131"/>
      <c r="D31" s="1131"/>
      <c r="E31" s="1131"/>
      <c r="F31" s="1131"/>
      <c r="G31" s="1131"/>
      <c r="H31" s="1131"/>
      <c r="I31" s="1131"/>
      <c r="J31" s="1131"/>
      <c r="K31" s="1131"/>
      <c r="L31" s="1131"/>
      <c r="M31" s="1131"/>
      <c r="N31" s="1131"/>
      <c r="O31" s="1131"/>
      <c r="P31" s="1132"/>
      <c r="Q31" s="1136">
        <v>493</v>
      </c>
      <c r="R31" s="1137"/>
      <c r="S31" s="1137"/>
      <c r="T31" s="1137"/>
      <c r="U31" s="1137"/>
      <c r="V31" s="1137">
        <v>410</v>
      </c>
      <c r="W31" s="1137"/>
      <c r="X31" s="1137"/>
      <c r="Y31" s="1137"/>
      <c r="Z31" s="1137"/>
      <c r="AA31" s="1137">
        <v>83</v>
      </c>
      <c r="AB31" s="1137"/>
      <c r="AC31" s="1137"/>
      <c r="AD31" s="1137"/>
      <c r="AE31" s="1138"/>
      <c r="AF31" s="1112">
        <v>909</v>
      </c>
      <c r="AG31" s="1113"/>
      <c r="AH31" s="1113"/>
      <c r="AI31" s="1113"/>
      <c r="AJ31" s="1114"/>
      <c r="AK31" s="1073">
        <v>14</v>
      </c>
      <c r="AL31" s="1064"/>
      <c r="AM31" s="1064"/>
      <c r="AN31" s="1064"/>
      <c r="AO31" s="1064"/>
      <c r="AP31" s="1064">
        <v>1899</v>
      </c>
      <c r="AQ31" s="1064"/>
      <c r="AR31" s="1064"/>
      <c r="AS31" s="1064"/>
      <c r="AT31" s="1064"/>
      <c r="AU31" s="1064">
        <v>2</v>
      </c>
      <c r="AV31" s="1064"/>
      <c r="AW31" s="1064"/>
      <c r="AX31" s="1064"/>
      <c r="AY31" s="1064"/>
      <c r="AZ31" s="1135" t="s">
        <v>568</v>
      </c>
      <c r="BA31" s="1135"/>
      <c r="BB31" s="1135"/>
      <c r="BC31" s="1135"/>
      <c r="BD31" s="1135"/>
      <c r="BE31" s="1125" t="s">
        <v>401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402</v>
      </c>
      <c r="C32" s="1131"/>
      <c r="D32" s="1131"/>
      <c r="E32" s="1131"/>
      <c r="F32" s="1131"/>
      <c r="G32" s="1131"/>
      <c r="H32" s="1131"/>
      <c r="I32" s="1131"/>
      <c r="J32" s="1131"/>
      <c r="K32" s="1131"/>
      <c r="L32" s="1131"/>
      <c r="M32" s="1131"/>
      <c r="N32" s="1131"/>
      <c r="O32" s="1131"/>
      <c r="P32" s="1132"/>
      <c r="Q32" s="1136">
        <v>2030</v>
      </c>
      <c r="R32" s="1137"/>
      <c r="S32" s="1137"/>
      <c r="T32" s="1137"/>
      <c r="U32" s="1137"/>
      <c r="V32" s="1137">
        <v>2111</v>
      </c>
      <c r="W32" s="1137"/>
      <c r="X32" s="1137"/>
      <c r="Y32" s="1137"/>
      <c r="Z32" s="1137"/>
      <c r="AA32" s="1137">
        <v>-81</v>
      </c>
      <c r="AB32" s="1137"/>
      <c r="AC32" s="1137"/>
      <c r="AD32" s="1137"/>
      <c r="AE32" s="1138"/>
      <c r="AF32" s="1112">
        <v>262</v>
      </c>
      <c r="AG32" s="1113"/>
      <c r="AH32" s="1113"/>
      <c r="AI32" s="1113"/>
      <c r="AJ32" s="1114"/>
      <c r="AK32" s="1073">
        <v>389</v>
      </c>
      <c r="AL32" s="1064"/>
      <c r="AM32" s="1064"/>
      <c r="AN32" s="1064"/>
      <c r="AO32" s="1064"/>
      <c r="AP32" s="1064">
        <v>1607</v>
      </c>
      <c r="AQ32" s="1064"/>
      <c r="AR32" s="1064"/>
      <c r="AS32" s="1064"/>
      <c r="AT32" s="1064"/>
      <c r="AU32" s="1064">
        <v>1020</v>
      </c>
      <c r="AV32" s="1064"/>
      <c r="AW32" s="1064"/>
      <c r="AX32" s="1064"/>
      <c r="AY32" s="1064"/>
      <c r="AZ32" s="1135" t="s">
        <v>568</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404</v>
      </c>
      <c r="C33" s="1131"/>
      <c r="D33" s="1131"/>
      <c r="E33" s="1131"/>
      <c r="F33" s="1131"/>
      <c r="G33" s="1131"/>
      <c r="H33" s="1131"/>
      <c r="I33" s="1131"/>
      <c r="J33" s="1131"/>
      <c r="K33" s="1131"/>
      <c r="L33" s="1131"/>
      <c r="M33" s="1131"/>
      <c r="N33" s="1131"/>
      <c r="O33" s="1131"/>
      <c r="P33" s="1132"/>
      <c r="Q33" s="1136">
        <v>960</v>
      </c>
      <c r="R33" s="1137"/>
      <c r="S33" s="1137"/>
      <c r="T33" s="1137"/>
      <c r="U33" s="1137"/>
      <c r="V33" s="1137">
        <v>956</v>
      </c>
      <c r="W33" s="1137"/>
      <c r="X33" s="1137"/>
      <c r="Y33" s="1137"/>
      <c r="Z33" s="1137"/>
      <c r="AA33" s="1137">
        <v>4</v>
      </c>
      <c r="AB33" s="1137"/>
      <c r="AC33" s="1137"/>
      <c r="AD33" s="1137"/>
      <c r="AE33" s="1138"/>
      <c r="AF33" s="1112">
        <v>4</v>
      </c>
      <c r="AG33" s="1113"/>
      <c r="AH33" s="1113"/>
      <c r="AI33" s="1113"/>
      <c r="AJ33" s="1114"/>
      <c r="AK33" s="1073">
        <v>377</v>
      </c>
      <c r="AL33" s="1064"/>
      <c r="AM33" s="1064"/>
      <c r="AN33" s="1064"/>
      <c r="AO33" s="1064"/>
      <c r="AP33" s="1064">
        <v>3914</v>
      </c>
      <c r="AQ33" s="1064"/>
      <c r="AR33" s="1064"/>
      <c r="AS33" s="1064"/>
      <c r="AT33" s="1064"/>
      <c r="AU33" s="1064">
        <v>3257</v>
      </c>
      <c r="AV33" s="1064"/>
      <c r="AW33" s="1064"/>
      <c r="AX33" s="1064"/>
      <c r="AY33" s="1064"/>
      <c r="AZ33" s="1135" t="s">
        <v>568</v>
      </c>
      <c r="BA33" s="1135"/>
      <c r="BB33" s="1135"/>
      <c r="BC33" s="1135"/>
      <c r="BD33" s="1135"/>
      <c r="BE33" s="1125" t="s">
        <v>405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406</v>
      </c>
      <c r="C34" s="1131"/>
      <c r="D34" s="1131"/>
      <c r="E34" s="1131"/>
      <c r="F34" s="1131"/>
      <c r="G34" s="1131"/>
      <c r="H34" s="1131"/>
      <c r="I34" s="1131"/>
      <c r="J34" s="1131"/>
      <c r="K34" s="1131"/>
      <c r="L34" s="1131"/>
      <c r="M34" s="1131"/>
      <c r="N34" s="1131"/>
      <c r="O34" s="1131"/>
      <c r="P34" s="1132"/>
      <c r="Q34" s="1136">
        <v>95</v>
      </c>
      <c r="R34" s="1137"/>
      <c r="S34" s="1137"/>
      <c r="T34" s="1137"/>
      <c r="U34" s="1137"/>
      <c r="V34" s="1137">
        <v>94</v>
      </c>
      <c r="W34" s="1137"/>
      <c r="X34" s="1137"/>
      <c r="Y34" s="1137"/>
      <c r="Z34" s="1137"/>
      <c r="AA34" s="1137">
        <v>1</v>
      </c>
      <c r="AB34" s="1137"/>
      <c r="AC34" s="1137"/>
      <c r="AD34" s="1137"/>
      <c r="AE34" s="1138"/>
      <c r="AF34" s="1112">
        <v>1</v>
      </c>
      <c r="AG34" s="1113"/>
      <c r="AH34" s="1113"/>
      <c r="AI34" s="1113"/>
      <c r="AJ34" s="1114"/>
      <c r="AK34" s="1073">
        <v>46</v>
      </c>
      <c r="AL34" s="1064"/>
      <c r="AM34" s="1064"/>
      <c r="AN34" s="1064"/>
      <c r="AO34" s="1064"/>
      <c r="AP34" s="1064">
        <v>496</v>
      </c>
      <c r="AQ34" s="1064"/>
      <c r="AR34" s="1064"/>
      <c r="AS34" s="1064"/>
      <c r="AT34" s="1064"/>
      <c r="AU34" s="1064">
        <v>426</v>
      </c>
      <c r="AV34" s="1064"/>
      <c r="AW34" s="1064"/>
      <c r="AX34" s="1064"/>
      <c r="AY34" s="1064"/>
      <c r="AZ34" s="1135" t="s">
        <v>568</v>
      </c>
      <c r="BA34" s="1135"/>
      <c r="BB34" s="1135"/>
      <c r="BC34" s="1135"/>
      <c r="BD34" s="1135"/>
      <c r="BE34" s="1125" t="s">
        <v>405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385</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1218</v>
      </c>
      <c r="AG63" s="1052"/>
      <c r="AH63" s="1052"/>
      <c r="AI63" s="1052"/>
      <c r="AJ63" s="1123"/>
      <c r="AK63" s="1124"/>
      <c r="AL63" s="1056"/>
      <c r="AM63" s="1056"/>
      <c r="AN63" s="1056"/>
      <c r="AO63" s="1056"/>
      <c r="AP63" s="1052">
        <v>7916</v>
      </c>
      <c r="AQ63" s="1052"/>
      <c r="AR63" s="1052"/>
      <c r="AS63" s="1052"/>
      <c r="AT63" s="1052"/>
      <c r="AU63" s="1052">
        <v>4705</v>
      </c>
      <c r="AV63" s="1052"/>
      <c r="AW63" s="1052"/>
      <c r="AX63" s="1052"/>
      <c r="AY63" s="1052"/>
      <c r="AZ63" s="1118"/>
      <c r="BA63" s="1118"/>
      <c r="BB63" s="1118"/>
      <c r="BC63" s="1118"/>
      <c r="BD63" s="1118"/>
      <c r="BE63" s="1053"/>
      <c r="BF63" s="1053"/>
      <c r="BG63" s="1053"/>
      <c r="BH63" s="1053"/>
      <c r="BI63" s="1054"/>
      <c r="BJ63" s="1119" t="s">
        <v>171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389</v>
      </c>
      <c r="R66" s="1095"/>
      <c r="S66" s="1095"/>
      <c r="T66" s="1095"/>
      <c r="U66" s="1096"/>
      <c r="V66" s="1094" t="s">
        <v>390</v>
      </c>
      <c r="W66" s="1095"/>
      <c r="X66" s="1095"/>
      <c r="Y66" s="1095"/>
      <c r="Z66" s="1096"/>
      <c r="AA66" s="1094" t="s">
        <v>391</v>
      </c>
      <c r="AB66" s="1095"/>
      <c r="AC66" s="1095"/>
      <c r="AD66" s="1095"/>
      <c r="AE66" s="1096"/>
      <c r="AF66" s="1100" t="s">
        <v>392</v>
      </c>
      <c r="AG66" s="1101"/>
      <c r="AH66" s="1101"/>
      <c r="AI66" s="1101"/>
      <c r="AJ66" s="1102"/>
      <c r="AK66" s="1094" t="s">
        <v>393</v>
      </c>
      <c r="AL66" s="1089"/>
      <c r="AM66" s="1089"/>
      <c r="AN66" s="1089"/>
      <c r="AO66" s="1090"/>
      <c r="AP66" s="1094" t="s">
        <v>411</v>
      </c>
      <c r="AQ66" s="1095"/>
      <c r="AR66" s="1095"/>
      <c r="AS66" s="1095"/>
      <c r="AT66" s="1096"/>
      <c r="AU66" s="1094" t="s">
        <v>412</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569</v>
      </c>
      <c r="C68" s="1079"/>
      <c r="D68" s="1079"/>
      <c r="E68" s="1079"/>
      <c r="F68" s="1079"/>
      <c r="G68" s="1079"/>
      <c r="H68" s="1079"/>
      <c r="I68" s="1079"/>
      <c r="J68" s="1079"/>
      <c r="K68" s="1079"/>
      <c r="L68" s="1079"/>
      <c r="M68" s="1079"/>
      <c r="N68" s="1079"/>
      <c r="O68" s="1079"/>
      <c r="P68" s="1080"/>
      <c r="Q68" s="1081">
        <v>1003</v>
      </c>
      <c r="R68" s="1075"/>
      <c r="S68" s="1075"/>
      <c r="T68" s="1075"/>
      <c r="U68" s="1075"/>
      <c r="V68" s="1075">
        <v>987</v>
      </c>
      <c r="W68" s="1075"/>
      <c r="X68" s="1075"/>
      <c r="Y68" s="1075"/>
      <c r="Z68" s="1075"/>
      <c r="AA68" s="1075">
        <v>16</v>
      </c>
      <c r="AB68" s="1075"/>
      <c r="AC68" s="1075"/>
      <c r="AD68" s="1075"/>
      <c r="AE68" s="1075"/>
      <c r="AF68" s="1075">
        <v>16</v>
      </c>
      <c r="AG68" s="1075"/>
      <c r="AH68" s="1075"/>
      <c r="AI68" s="1075"/>
      <c r="AJ68" s="1075"/>
      <c r="AK68" s="1075" t="s">
        <v>568</v>
      </c>
      <c r="AL68" s="1075"/>
      <c r="AM68" s="1075"/>
      <c r="AN68" s="1075"/>
      <c r="AO68" s="1075"/>
      <c r="AP68" s="1075">
        <v>352</v>
      </c>
      <c r="AQ68" s="1075"/>
      <c r="AR68" s="1075"/>
      <c r="AS68" s="1075"/>
      <c r="AT68" s="1075"/>
      <c r="AU68" s="1075">
        <v>321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570</v>
      </c>
      <c r="C69" s="1068"/>
      <c r="D69" s="1068"/>
      <c r="E69" s="1068"/>
      <c r="F69" s="1068"/>
      <c r="G69" s="1068"/>
      <c r="H69" s="1068"/>
      <c r="I69" s="1068"/>
      <c r="J69" s="1068"/>
      <c r="K69" s="1068"/>
      <c r="L69" s="1068"/>
      <c r="M69" s="1068"/>
      <c r="N69" s="1068"/>
      <c r="O69" s="1068"/>
      <c r="P69" s="1069"/>
      <c r="Q69" s="1070">
        <v>17</v>
      </c>
      <c r="R69" s="1064"/>
      <c r="S69" s="1064"/>
      <c r="T69" s="1064"/>
      <c r="U69" s="1064"/>
      <c r="V69" s="1064">
        <v>14</v>
      </c>
      <c r="W69" s="1064"/>
      <c r="X69" s="1064"/>
      <c r="Y69" s="1064"/>
      <c r="Z69" s="1064"/>
      <c r="AA69" s="1064">
        <v>3</v>
      </c>
      <c r="AB69" s="1064"/>
      <c r="AC69" s="1064"/>
      <c r="AD69" s="1064"/>
      <c r="AE69" s="1064"/>
      <c r="AF69" s="1064">
        <v>3</v>
      </c>
      <c r="AG69" s="1064"/>
      <c r="AH69" s="1064"/>
      <c r="AI69" s="1064"/>
      <c r="AJ69" s="1064"/>
      <c r="AK69" s="1064" t="s">
        <v>568</v>
      </c>
      <c r="AL69" s="1064"/>
      <c r="AM69" s="1064"/>
      <c r="AN69" s="1064"/>
      <c r="AO69" s="1064"/>
      <c r="AP69" s="1064" t="s">
        <v>571</v>
      </c>
      <c r="AQ69" s="1064"/>
      <c r="AR69" s="1064"/>
      <c r="AS69" s="1064"/>
      <c r="AT69" s="1064"/>
      <c r="AU69" s="1064" t="s">
        <v>568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385</v>
      </c>
      <c r="B88" s="1037" t="s">
        <v>413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19</v>
      </c>
      <c r="AG88" s="1052"/>
      <c r="AH88" s="1052"/>
      <c r="AI88" s="1052"/>
      <c r="AJ88" s="1052"/>
      <c r="AK88" s="1056"/>
      <c r="AL88" s="1056"/>
      <c r="AM88" s="1056"/>
      <c r="AN88" s="1056"/>
      <c r="AO88" s="1056"/>
      <c r="AP88" s="1052">
        <v>352</v>
      </c>
      <c r="AQ88" s="1052"/>
      <c r="AR88" s="1052"/>
      <c r="AS88" s="1052"/>
      <c r="AT88" s="1052"/>
      <c r="AU88" s="1052">
        <v>321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414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v>
      </c>
      <c r="CS102" s="1044"/>
      <c r="CT102" s="1044"/>
      <c r="CU102" s="1044"/>
      <c r="CV102" s="1045"/>
      <c r="CW102" s="1043">
        <v>23</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422</v>
      </c>
      <c r="AB109" s="987"/>
      <c r="AC109" s="987"/>
      <c r="AD109" s="987"/>
      <c r="AE109" s="988"/>
      <c r="AF109" s="989" t="s">
        <v>303</v>
      </c>
      <c r="AG109" s="987"/>
      <c r="AH109" s="987"/>
      <c r="AI109" s="987"/>
      <c r="AJ109" s="988"/>
      <c r="AK109" s="989" t="s">
        <v>302</v>
      </c>
      <c r="AL109" s="987"/>
      <c r="AM109" s="987"/>
      <c r="AN109" s="987"/>
      <c r="AO109" s="988"/>
      <c r="AP109" s="989" t="s">
        <v>423</v>
      </c>
      <c r="AQ109" s="987"/>
      <c r="AR109" s="987"/>
      <c r="AS109" s="987"/>
      <c r="AT109" s="1018"/>
      <c r="AU109" s="986" t="s">
        <v>421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422</v>
      </c>
      <c r="BR109" s="987"/>
      <c r="BS109" s="987"/>
      <c r="BT109" s="987"/>
      <c r="BU109" s="988"/>
      <c r="BV109" s="989" t="s">
        <v>303</v>
      </c>
      <c r="BW109" s="987"/>
      <c r="BX109" s="987"/>
      <c r="BY109" s="987"/>
      <c r="BZ109" s="988"/>
      <c r="CA109" s="989" t="s">
        <v>302</v>
      </c>
      <c r="CB109" s="987"/>
      <c r="CC109" s="987"/>
      <c r="CD109" s="987"/>
      <c r="CE109" s="988"/>
      <c r="CF109" s="1025" t="s">
        <v>423</v>
      </c>
      <c r="CG109" s="1025"/>
      <c r="CH109" s="1025"/>
      <c r="CI109" s="1025"/>
      <c r="CJ109" s="1025"/>
      <c r="CK109" s="989" t="s">
        <v>424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422</v>
      </c>
      <c r="DH109" s="987"/>
      <c r="DI109" s="987"/>
      <c r="DJ109" s="987"/>
      <c r="DK109" s="988"/>
      <c r="DL109" s="989" t="s">
        <v>303</v>
      </c>
      <c r="DM109" s="987"/>
      <c r="DN109" s="987"/>
      <c r="DO109" s="987"/>
      <c r="DP109" s="988"/>
      <c r="DQ109" s="989" t="s">
        <v>302</v>
      </c>
      <c r="DR109" s="987"/>
      <c r="DS109" s="987"/>
      <c r="DT109" s="987"/>
      <c r="DU109" s="988"/>
      <c r="DV109" s="989" t="s">
        <v>423</v>
      </c>
      <c r="DW109" s="987"/>
      <c r="DX109" s="987"/>
      <c r="DY109" s="987"/>
      <c r="DZ109" s="1018"/>
    </row>
    <row r="110" spans="1:131" s="247" customFormat="1" ht="26.25" customHeight="1" x14ac:dyDescent="0.15">
      <c r="A110" s="889" t="s">
        <v>425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1085637</v>
      </c>
      <c r="AB110" s="980"/>
      <c r="AC110" s="980"/>
      <c r="AD110" s="980"/>
      <c r="AE110" s="981"/>
      <c r="AF110" s="982">
        <v>1073710</v>
      </c>
      <c r="AG110" s="980"/>
      <c r="AH110" s="980"/>
      <c r="AI110" s="980"/>
      <c r="AJ110" s="981"/>
      <c r="AK110" s="982">
        <v>995158</v>
      </c>
      <c r="AL110" s="980"/>
      <c r="AM110" s="980"/>
      <c r="AN110" s="980"/>
      <c r="AO110" s="981"/>
      <c r="AP110" s="983">
        <v>17.600000000000001</v>
      </c>
      <c r="AQ110" s="984"/>
      <c r="AR110" s="984"/>
      <c r="AS110" s="984"/>
      <c r="AT110" s="985"/>
      <c r="AU110" s="1019" t="s">
        <v>71</v>
      </c>
      <c r="AV110" s="1020"/>
      <c r="AW110" s="1020"/>
      <c r="AX110" s="1020"/>
      <c r="AY110" s="1020"/>
      <c r="AZ110" s="945" t="s">
        <v>426</v>
      </c>
      <c r="BA110" s="890"/>
      <c r="BB110" s="890"/>
      <c r="BC110" s="890"/>
      <c r="BD110" s="890"/>
      <c r="BE110" s="890"/>
      <c r="BF110" s="890"/>
      <c r="BG110" s="890"/>
      <c r="BH110" s="890"/>
      <c r="BI110" s="890"/>
      <c r="BJ110" s="890"/>
      <c r="BK110" s="890"/>
      <c r="BL110" s="890"/>
      <c r="BM110" s="890"/>
      <c r="BN110" s="890"/>
      <c r="BO110" s="890"/>
      <c r="BP110" s="891"/>
      <c r="BQ110" s="946">
        <v>9222811</v>
      </c>
      <c r="BR110" s="927"/>
      <c r="BS110" s="927"/>
      <c r="BT110" s="927"/>
      <c r="BU110" s="927"/>
      <c r="BV110" s="927">
        <v>9229595</v>
      </c>
      <c r="BW110" s="927"/>
      <c r="BX110" s="927"/>
      <c r="BY110" s="927"/>
      <c r="BZ110" s="927"/>
      <c r="CA110" s="927">
        <v>9105867</v>
      </c>
      <c r="CB110" s="927"/>
      <c r="CC110" s="927"/>
      <c r="CD110" s="927"/>
      <c r="CE110" s="927"/>
      <c r="CF110" s="951">
        <v>161.1</v>
      </c>
      <c r="CG110" s="952"/>
      <c r="CH110" s="952"/>
      <c r="CI110" s="952"/>
      <c r="CJ110" s="952"/>
      <c r="CK110" s="1015" t="s">
        <v>427</v>
      </c>
      <c r="CL110" s="901"/>
      <c r="CM110" s="976" t="s">
        <v>428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429</v>
      </c>
      <c r="DH110" s="927"/>
      <c r="DI110" s="927"/>
      <c r="DJ110" s="927"/>
      <c r="DK110" s="927"/>
      <c r="DL110" s="927" t="s">
        <v>429</v>
      </c>
      <c r="DM110" s="927"/>
      <c r="DN110" s="927"/>
      <c r="DO110" s="927"/>
      <c r="DP110" s="927"/>
      <c r="DQ110" s="927" t="s">
        <v>429</v>
      </c>
      <c r="DR110" s="927"/>
      <c r="DS110" s="927"/>
      <c r="DT110" s="927"/>
      <c r="DU110" s="927"/>
      <c r="DV110" s="928" t="s">
        <v>429</v>
      </c>
      <c r="DW110" s="928"/>
      <c r="DX110" s="928"/>
      <c r="DY110" s="928"/>
      <c r="DZ110" s="929"/>
    </row>
    <row r="111" spans="1:131" s="247" customFormat="1" ht="26.25" customHeight="1" x14ac:dyDescent="0.15">
      <c r="A111" s="856" t="s">
        <v>430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429</v>
      </c>
      <c r="AB111" s="1008"/>
      <c r="AC111" s="1008"/>
      <c r="AD111" s="1008"/>
      <c r="AE111" s="1009"/>
      <c r="AF111" s="1010" t="s">
        <v>429</v>
      </c>
      <c r="AG111" s="1008"/>
      <c r="AH111" s="1008"/>
      <c r="AI111" s="1008"/>
      <c r="AJ111" s="1009"/>
      <c r="AK111" s="1010" t="s">
        <v>429</v>
      </c>
      <c r="AL111" s="1008"/>
      <c r="AM111" s="1008"/>
      <c r="AN111" s="1008"/>
      <c r="AO111" s="1009"/>
      <c r="AP111" s="1011" t="s">
        <v>429</v>
      </c>
      <c r="AQ111" s="1012"/>
      <c r="AR111" s="1012"/>
      <c r="AS111" s="1012"/>
      <c r="AT111" s="1013"/>
      <c r="AU111" s="1021"/>
      <c r="AV111" s="1022"/>
      <c r="AW111" s="1022"/>
      <c r="AX111" s="1022"/>
      <c r="AY111" s="1022"/>
      <c r="AZ111" s="897" t="s">
        <v>431</v>
      </c>
      <c r="BA111" s="832"/>
      <c r="BB111" s="832"/>
      <c r="BC111" s="832"/>
      <c r="BD111" s="832"/>
      <c r="BE111" s="832"/>
      <c r="BF111" s="832"/>
      <c r="BG111" s="832"/>
      <c r="BH111" s="832"/>
      <c r="BI111" s="832"/>
      <c r="BJ111" s="832"/>
      <c r="BK111" s="832"/>
      <c r="BL111" s="832"/>
      <c r="BM111" s="832"/>
      <c r="BN111" s="832"/>
      <c r="BO111" s="832"/>
      <c r="BP111" s="833"/>
      <c r="BQ111" s="898">
        <v>123704</v>
      </c>
      <c r="BR111" s="899"/>
      <c r="BS111" s="899"/>
      <c r="BT111" s="899"/>
      <c r="BU111" s="899"/>
      <c r="BV111" s="899">
        <v>89919</v>
      </c>
      <c r="BW111" s="899"/>
      <c r="BX111" s="899"/>
      <c r="BY111" s="899"/>
      <c r="BZ111" s="899"/>
      <c r="CA111" s="899">
        <v>80814</v>
      </c>
      <c r="CB111" s="899"/>
      <c r="CC111" s="899"/>
      <c r="CD111" s="899"/>
      <c r="CE111" s="899"/>
      <c r="CF111" s="960">
        <v>1.4</v>
      </c>
      <c r="CG111" s="961"/>
      <c r="CH111" s="961"/>
      <c r="CI111" s="961"/>
      <c r="CJ111" s="961"/>
      <c r="CK111" s="1016"/>
      <c r="CL111" s="903"/>
      <c r="CM111" s="906" t="s">
        <v>432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429</v>
      </c>
      <c r="DH111" s="899"/>
      <c r="DI111" s="899"/>
      <c r="DJ111" s="899"/>
      <c r="DK111" s="899"/>
      <c r="DL111" s="899" t="s">
        <v>429</v>
      </c>
      <c r="DM111" s="899"/>
      <c r="DN111" s="899"/>
      <c r="DO111" s="899"/>
      <c r="DP111" s="899"/>
      <c r="DQ111" s="899" t="s">
        <v>429</v>
      </c>
      <c r="DR111" s="899"/>
      <c r="DS111" s="899"/>
      <c r="DT111" s="899"/>
      <c r="DU111" s="899"/>
      <c r="DV111" s="876" t="s">
        <v>429</v>
      </c>
      <c r="DW111" s="876"/>
      <c r="DX111" s="876"/>
      <c r="DY111" s="876"/>
      <c r="DZ111" s="877"/>
    </row>
    <row r="112" spans="1:131" s="247" customFormat="1" ht="26.25" customHeight="1" x14ac:dyDescent="0.15">
      <c r="A112" s="1001" t="s">
        <v>433</v>
      </c>
      <c r="B112" s="1002"/>
      <c r="C112" s="832" t="s">
        <v>434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429</v>
      </c>
      <c r="AB112" s="862"/>
      <c r="AC112" s="862"/>
      <c r="AD112" s="862"/>
      <c r="AE112" s="863"/>
      <c r="AF112" s="864" t="s">
        <v>429</v>
      </c>
      <c r="AG112" s="862"/>
      <c r="AH112" s="862"/>
      <c r="AI112" s="862"/>
      <c r="AJ112" s="863"/>
      <c r="AK112" s="864" t="s">
        <v>429</v>
      </c>
      <c r="AL112" s="862"/>
      <c r="AM112" s="862"/>
      <c r="AN112" s="862"/>
      <c r="AO112" s="863"/>
      <c r="AP112" s="909" t="s">
        <v>435</v>
      </c>
      <c r="AQ112" s="910"/>
      <c r="AR112" s="910"/>
      <c r="AS112" s="910"/>
      <c r="AT112" s="911"/>
      <c r="AU112" s="1021"/>
      <c r="AV112" s="1022"/>
      <c r="AW112" s="1022"/>
      <c r="AX112" s="1022"/>
      <c r="AY112" s="1022"/>
      <c r="AZ112" s="897" t="s">
        <v>436</v>
      </c>
      <c r="BA112" s="832"/>
      <c r="BB112" s="832"/>
      <c r="BC112" s="832"/>
      <c r="BD112" s="832"/>
      <c r="BE112" s="832"/>
      <c r="BF112" s="832"/>
      <c r="BG112" s="832"/>
      <c r="BH112" s="832"/>
      <c r="BI112" s="832"/>
      <c r="BJ112" s="832"/>
      <c r="BK112" s="832"/>
      <c r="BL112" s="832"/>
      <c r="BM112" s="832"/>
      <c r="BN112" s="832"/>
      <c r="BO112" s="832"/>
      <c r="BP112" s="833"/>
      <c r="BQ112" s="898">
        <v>5192213</v>
      </c>
      <c r="BR112" s="899"/>
      <c r="BS112" s="899"/>
      <c r="BT112" s="899"/>
      <c r="BU112" s="899"/>
      <c r="BV112" s="899">
        <v>4914312</v>
      </c>
      <c r="BW112" s="899"/>
      <c r="BX112" s="899"/>
      <c r="BY112" s="899"/>
      <c r="BZ112" s="899"/>
      <c r="CA112" s="899">
        <v>4704916</v>
      </c>
      <c r="CB112" s="899"/>
      <c r="CC112" s="899"/>
      <c r="CD112" s="899"/>
      <c r="CE112" s="899"/>
      <c r="CF112" s="960">
        <v>83.2</v>
      </c>
      <c r="CG112" s="961"/>
      <c r="CH112" s="961"/>
      <c r="CI112" s="961"/>
      <c r="CJ112" s="961"/>
      <c r="CK112" s="1016"/>
      <c r="CL112" s="903"/>
      <c r="CM112" s="906" t="s">
        <v>437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429</v>
      </c>
      <c r="DH112" s="899"/>
      <c r="DI112" s="899"/>
      <c r="DJ112" s="899"/>
      <c r="DK112" s="899"/>
      <c r="DL112" s="899" t="s">
        <v>171</v>
      </c>
      <c r="DM112" s="899"/>
      <c r="DN112" s="899"/>
      <c r="DO112" s="899"/>
      <c r="DP112" s="899"/>
      <c r="DQ112" s="899" t="s">
        <v>429</v>
      </c>
      <c r="DR112" s="899"/>
      <c r="DS112" s="899"/>
      <c r="DT112" s="899"/>
      <c r="DU112" s="899"/>
      <c r="DV112" s="876" t="s">
        <v>429</v>
      </c>
      <c r="DW112" s="876"/>
      <c r="DX112" s="876"/>
      <c r="DY112" s="876"/>
      <c r="DZ112" s="877"/>
    </row>
    <row r="113" spans="1:130" s="247" customFormat="1" ht="26.25" customHeight="1" x14ac:dyDescent="0.15">
      <c r="A113" s="1003"/>
      <c r="B113" s="1004"/>
      <c r="C113" s="832" t="s">
        <v>438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558050</v>
      </c>
      <c r="AB113" s="1008"/>
      <c r="AC113" s="1008"/>
      <c r="AD113" s="1008"/>
      <c r="AE113" s="1009"/>
      <c r="AF113" s="1010">
        <v>509854</v>
      </c>
      <c r="AG113" s="1008"/>
      <c r="AH113" s="1008"/>
      <c r="AI113" s="1008"/>
      <c r="AJ113" s="1009"/>
      <c r="AK113" s="1010">
        <v>548266</v>
      </c>
      <c r="AL113" s="1008"/>
      <c r="AM113" s="1008"/>
      <c r="AN113" s="1008"/>
      <c r="AO113" s="1009"/>
      <c r="AP113" s="1011">
        <v>9.6999999999999993</v>
      </c>
      <c r="AQ113" s="1012"/>
      <c r="AR113" s="1012"/>
      <c r="AS113" s="1012"/>
      <c r="AT113" s="1013"/>
      <c r="AU113" s="1021"/>
      <c r="AV113" s="1022"/>
      <c r="AW113" s="1022"/>
      <c r="AX113" s="1022"/>
      <c r="AY113" s="1022"/>
      <c r="AZ113" s="897" t="s">
        <v>439</v>
      </c>
      <c r="BA113" s="832"/>
      <c r="BB113" s="832"/>
      <c r="BC113" s="832"/>
      <c r="BD113" s="832"/>
      <c r="BE113" s="832"/>
      <c r="BF113" s="832"/>
      <c r="BG113" s="832"/>
      <c r="BH113" s="832"/>
      <c r="BI113" s="832"/>
      <c r="BJ113" s="832"/>
      <c r="BK113" s="832"/>
      <c r="BL113" s="832"/>
      <c r="BM113" s="832"/>
      <c r="BN113" s="832"/>
      <c r="BO113" s="832"/>
      <c r="BP113" s="833"/>
      <c r="BQ113" s="898">
        <v>74279</v>
      </c>
      <c r="BR113" s="899"/>
      <c r="BS113" s="899"/>
      <c r="BT113" s="899"/>
      <c r="BU113" s="899"/>
      <c r="BV113" s="899">
        <v>134268</v>
      </c>
      <c r="BW113" s="899"/>
      <c r="BX113" s="899"/>
      <c r="BY113" s="899"/>
      <c r="BZ113" s="899"/>
      <c r="CA113" s="899">
        <v>321316</v>
      </c>
      <c r="CB113" s="899"/>
      <c r="CC113" s="899"/>
      <c r="CD113" s="899"/>
      <c r="CE113" s="899"/>
      <c r="CF113" s="960">
        <v>5.7</v>
      </c>
      <c r="CG113" s="961"/>
      <c r="CH113" s="961"/>
      <c r="CI113" s="961"/>
      <c r="CJ113" s="961"/>
      <c r="CK113" s="1016"/>
      <c r="CL113" s="903"/>
      <c r="CM113" s="906" t="s">
        <v>440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429</v>
      </c>
      <c r="DH113" s="862"/>
      <c r="DI113" s="862"/>
      <c r="DJ113" s="862"/>
      <c r="DK113" s="863"/>
      <c r="DL113" s="864" t="s">
        <v>429</v>
      </c>
      <c r="DM113" s="862"/>
      <c r="DN113" s="862"/>
      <c r="DO113" s="862"/>
      <c r="DP113" s="863"/>
      <c r="DQ113" s="864" t="s">
        <v>171</v>
      </c>
      <c r="DR113" s="862"/>
      <c r="DS113" s="862"/>
      <c r="DT113" s="862"/>
      <c r="DU113" s="863"/>
      <c r="DV113" s="909" t="s">
        <v>429</v>
      </c>
      <c r="DW113" s="910"/>
      <c r="DX113" s="910"/>
      <c r="DY113" s="910"/>
      <c r="DZ113" s="911"/>
    </row>
    <row r="114" spans="1:130" s="247" customFormat="1" ht="26.25" customHeight="1" x14ac:dyDescent="0.15">
      <c r="A114" s="1003"/>
      <c r="B114" s="1004"/>
      <c r="C114" s="832" t="s">
        <v>441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19792</v>
      </c>
      <c r="AB114" s="862"/>
      <c r="AC114" s="862"/>
      <c r="AD114" s="862"/>
      <c r="AE114" s="863"/>
      <c r="AF114" s="864">
        <v>21277</v>
      </c>
      <c r="AG114" s="862"/>
      <c r="AH114" s="862"/>
      <c r="AI114" s="862"/>
      <c r="AJ114" s="863"/>
      <c r="AK114" s="864">
        <v>18878</v>
      </c>
      <c r="AL114" s="862"/>
      <c r="AM114" s="862"/>
      <c r="AN114" s="862"/>
      <c r="AO114" s="863"/>
      <c r="AP114" s="909">
        <v>0.3</v>
      </c>
      <c r="AQ114" s="910"/>
      <c r="AR114" s="910"/>
      <c r="AS114" s="910"/>
      <c r="AT114" s="911"/>
      <c r="AU114" s="1021"/>
      <c r="AV114" s="1022"/>
      <c r="AW114" s="1022"/>
      <c r="AX114" s="1022"/>
      <c r="AY114" s="1022"/>
      <c r="AZ114" s="897" t="s">
        <v>442</v>
      </c>
      <c r="BA114" s="832"/>
      <c r="BB114" s="832"/>
      <c r="BC114" s="832"/>
      <c r="BD114" s="832"/>
      <c r="BE114" s="832"/>
      <c r="BF114" s="832"/>
      <c r="BG114" s="832"/>
      <c r="BH114" s="832"/>
      <c r="BI114" s="832"/>
      <c r="BJ114" s="832"/>
      <c r="BK114" s="832"/>
      <c r="BL114" s="832"/>
      <c r="BM114" s="832"/>
      <c r="BN114" s="832"/>
      <c r="BO114" s="832"/>
      <c r="BP114" s="833"/>
      <c r="BQ114" s="898">
        <v>1174470</v>
      </c>
      <c r="BR114" s="899"/>
      <c r="BS114" s="899"/>
      <c r="BT114" s="899"/>
      <c r="BU114" s="899"/>
      <c r="BV114" s="899">
        <v>872574</v>
      </c>
      <c r="BW114" s="899"/>
      <c r="BX114" s="899"/>
      <c r="BY114" s="899"/>
      <c r="BZ114" s="899"/>
      <c r="CA114" s="899">
        <v>791874</v>
      </c>
      <c r="CB114" s="899"/>
      <c r="CC114" s="899"/>
      <c r="CD114" s="899"/>
      <c r="CE114" s="899"/>
      <c r="CF114" s="960">
        <v>14</v>
      </c>
      <c r="CG114" s="961"/>
      <c r="CH114" s="961"/>
      <c r="CI114" s="961"/>
      <c r="CJ114" s="961"/>
      <c r="CK114" s="1016"/>
      <c r="CL114" s="903"/>
      <c r="CM114" s="906" t="s">
        <v>443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429</v>
      </c>
      <c r="DH114" s="862"/>
      <c r="DI114" s="862"/>
      <c r="DJ114" s="862"/>
      <c r="DK114" s="863"/>
      <c r="DL114" s="864" t="s">
        <v>429</v>
      </c>
      <c r="DM114" s="862"/>
      <c r="DN114" s="862"/>
      <c r="DO114" s="862"/>
      <c r="DP114" s="863"/>
      <c r="DQ114" s="864" t="s">
        <v>435</v>
      </c>
      <c r="DR114" s="862"/>
      <c r="DS114" s="862"/>
      <c r="DT114" s="862"/>
      <c r="DU114" s="863"/>
      <c r="DV114" s="909" t="s">
        <v>429</v>
      </c>
      <c r="DW114" s="910"/>
      <c r="DX114" s="910"/>
      <c r="DY114" s="910"/>
      <c r="DZ114" s="911"/>
    </row>
    <row r="115" spans="1:130" s="247" customFormat="1" ht="26.25" customHeight="1" x14ac:dyDescent="0.15">
      <c r="A115" s="1003"/>
      <c r="B115" s="1004"/>
      <c r="C115" s="832" t="s">
        <v>444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38969</v>
      </c>
      <c r="AB115" s="1008"/>
      <c r="AC115" s="1008"/>
      <c r="AD115" s="1008"/>
      <c r="AE115" s="1009"/>
      <c r="AF115" s="1010">
        <v>40817</v>
      </c>
      <c r="AG115" s="1008"/>
      <c r="AH115" s="1008"/>
      <c r="AI115" s="1008"/>
      <c r="AJ115" s="1009"/>
      <c r="AK115" s="1010">
        <v>100137</v>
      </c>
      <c r="AL115" s="1008"/>
      <c r="AM115" s="1008"/>
      <c r="AN115" s="1008"/>
      <c r="AO115" s="1009"/>
      <c r="AP115" s="1011">
        <v>1.8</v>
      </c>
      <c r="AQ115" s="1012"/>
      <c r="AR115" s="1012"/>
      <c r="AS115" s="1012"/>
      <c r="AT115" s="1013"/>
      <c r="AU115" s="1021"/>
      <c r="AV115" s="1022"/>
      <c r="AW115" s="1022"/>
      <c r="AX115" s="1022"/>
      <c r="AY115" s="1022"/>
      <c r="AZ115" s="897" t="s">
        <v>445</v>
      </c>
      <c r="BA115" s="832"/>
      <c r="BB115" s="832"/>
      <c r="BC115" s="832"/>
      <c r="BD115" s="832"/>
      <c r="BE115" s="832"/>
      <c r="BF115" s="832"/>
      <c r="BG115" s="832"/>
      <c r="BH115" s="832"/>
      <c r="BI115" s="832"/>
      <c r="BJ115" s="832"/>
      <c r="BK115" s="832"/>
      <c r="BL115" s="832"/>
      <c r="BM115" s="832"/>
      <c r="BN115" s="832"/>
      <c r="BO115" s="832"/>
      <c r="BP115" s="833"/>
      <c r="BQ115" s="898" t="s">
        <v>429</v>
      </c>
      <c r="BR115" s="899"/>
      <c r="BS115" s="899"/>
      <c r="BT115" s="899"/>
      <c r="BU115" s="899"/>
      <c r="BV115" s="899" t="s">
        <v>171</v>
      </c>
      <c r="BW115" s="899"/>
      <c r="BX115" s="899"/>
      <c r="BY115" s="899"/>
      <c r="BZ115" s="899"/>
      <c r="CA115" s="899" t="s">
        <v>429</v>
      </c>
      <c r="CB115" s="899"/>
      <c r="CC115" s="899"/>
      <c r="CD115" s="899"/>
      <c r="CE115" s="899"/>
      <c r="CF115" s="960" t="s">
        <v>429</v>
      </c>
      <c r="CG115" s="961"/>
      <c r="CH115" s="961"/>
      <c r="CI115" s="961"/>
      <c r="CJ115" s="961"/>
      <c r="CK115" s="1016"/>
      <c r="CL115" s="903"/>
      <c r="CM115" s="897" t="s">
        <v>446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429</v>
      </c>
      <c r="DH115" s="862"/>
      <c r="DI115" s="862"/>
      <c r="DJ115" s="862"/>
      <c r="DK115" s="863"/>
      <c r="DL115" s="864" t="s">
        <v>171</v>
      </c>
      <c r="DM115" s="862"/>
      <c r="DN115" s="862"/>
      <c r="DO115" s="862"/>
      <c r="DP115" s="863"/>
      <c r="DQ115" s="864" t="s">
        <v>429</v>
      </c>
      <c r="DR115" s="862"/>
      <c r="DS115" s="862"/>
      <c r="DT115" s="862"/>
      <c r="DU115" s="863"/>
      <c r="DV115" s="909" t="s">
        <v>429</v>
      </c>
      <c r="DW115" s="910"/>
      <c r="DX115" s="910"/>
      <c r="DY115" s="910"/>
      <c r="DZ115" s="911"/>
    </row>
    <row r="116" spans="1:130" s="247" customFormat="1" ht="26.25" customHeight="1" x14ac:dyDescent="0.15">
      <c r="A116" s="1005"/>
      <c r="B116" s="1006"/>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429</v>
      </c>
      <c r="AB116" s="862"/>
      <c r="AC116" s="862"/>
      <c r="AD116" s="862"/>
      <c r="AE116" s="863"/>
      <c r="AF116" s="864" t="s">
        <v>429</v>
      </c>
      <c r="AG116" s="862"/>
      <c r="AH116" s="862"/>
      <c r="AI116" s="862"/>
      <c r="AJ116" s="863"/>
      <c r="AK116" s="864" t="s">
        <v>429</v>
      </c>
      <c r="AL116" s="862"/>
      <c r="AM116" s="862"/>
      <c r="AN116" s="862"/>
      <c r="AO116" s="863"/>
      <c r="AP116" s="909" t="s">
        <v>429</v>
      </c>
      <c r="AQ116" s="910"/>
      <c r="AR116" s="910"/>
      <c r="AS116" s="910"/>
      <c r="AT116" s="911"/>
      <c r="AU116" s="1021"/>
      <c r="AV116" s="1022"/>
      <c r="AW116" s="1022"/>
      <c r="AX116" s="1022"/>
      <c r="AY116" s="1022"/>
      <c r="AZ116" s="948" t="s">
        <v>448</v>
      </c>
      <c r="BA116" s="949"/>
      <c r="BB116" s="949"/>
      <c r="BC116" s="949"/>
      <c r="BD116" s="949"/>
      <c r="BE116" s="949"/>
      <c r="BF116" s="949"/>
      <c r="BG116" s="949"/>
      <c r="BH116" s="949"/>
      <c r="BI116" s="949"/>
      <c r="BJ116" s="949"/>
      <c r="BK116" s="949"/>
      <c r="BL116" s="949"/>
      <c r="BM116" s="949"/>
      <c r="BN116" s="949"/>
      <c r="BO116" s="949"/>
      <c r="BP116" s="950"/>
      <c r="BQ116" s="898" t="s">
        <v>435</v>
      </c>
      <c r="BR116" s="899"/>
      <c r="BS116" s="899"/>
      <c r="BT116" s="899"/>
      <c r="BU116" s="899"/>
      <c r="BV116" s="899" t="s">
        <v>429</v>
      </c>
      <c r="BW116" s="899"/>
      <c r="BX116" s="899"/>
      <c r="BY116" s="899"/>
      <c r="BZ116" s="899"/>
      <c r="CA116" s="899" t="s">
        <v>171</v>
      </c>
      <c r="CB116" s="899"/>
      <c r="CC116" s="899"/>
      <c r="CD116" s="899"/>
      <c r="CE116" s="899"/>
      <c r="CF116" s="960" t="s">
        <v>429</v>
      </c>
      <c r="CG116" s="961"/>
      <c r="CH116" s="961"/>
      <c r="CI116" s="961"/>
      <c r="CJ116" s="961"/>
      <c r="CK116" s="1016"/>
      <c r="CL116" s="903"/>
      <c r="CM116" s="906" t="s">
        <v>449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112268</v>
      </c>
      <c r="DH116" s="862"/>
      <c r="DI116" s="862"/>
      <c r="DJ116" s="862"/>
      <c r="DK116" s="863"/>
      <c r="DL116" s="864">
        <v>84201</v>
      </c>
      <c r="DM116" s="862"/>
      <c r="DN116" s="862"/>
      <c r="DO116" s="862"/>
      <c r="DP116" s="863"/>
      <c r="DQ116" s="864">
        <v>56134</v>
      </c>
      <c r="DR116" s="862"/>
      <c r="DS116" s="862"/>
      <c r="DT116" s="862"/>
      <c r="DU116" s="863"/>
      <c r="DV116" s="909">
        <v>1</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450</v>
      </c>
      <c r="Z117" s="988"/>
      <c r="AA117" s="993">
        <v>1702448</v>
      </c>
      <c r="AB117" s="994"/>
      <c r="AC117" s="994"/>
      <c r="AD117" s="994"/>
      <c r="AE117" s="995"/>
      <c r="AF117" s="996">
        <v>1645658</v>
      </c>
      <c r="AG117" s="994"/>
      <c r="AH117" s="994"/>
      <c r="AI117" s="994"/>
      <c r="AJ117" s="995"/>
      <c r="AK117" s="996">
        <v>1662439</v>
      </c>
      <c r="AL117" s="994"/>
      <c r="AM117" s="994"/>
      <c r="AN117" s="994"/>
      <c r="AO117" s="995"/>
      <c r="AP117" s="997"/>
      <c r="AQ117" s="998"/>
      <c r="AR117" s="998"/>
      <c r="AS117" s="998"/>
      <c r="AT117" s="999"/>
      <c r="AU117" s="1021"/>
      <c r="AV117" s="1022"/>
      <c r="AW117" s="1022"/>
      <c r="AX117" s="1022"/>
      <c r="AY117" s="1022"/>
      <c r="AZ117" s="948" t="s">
        <v>451</v>
      </c>
      <c r="BA117" s="949"/>
      <c r="BB117" s="949"/>
      <c r="BC117" s="949"/>
      <c r="BD117" s="949"/>
      <c r="BE117" s="949"/>
      <c r="BF117" s="949"/>
      <c r="BG117" s="949"/>
      <c r="BH117" s="949"/>
      <c r="BI117" s="949"/>
      <c r="BJ117" s="949"/>
      <c r="BK117" s="949"/>
      <c r="BL117" s="949"/>
      <c r="BM117" s="949"/>
      <c r="BN117" s="949"/>
      <c r="BO117" s="949"/>
      <c r="BP117" s="950"/>
      <c r="BQ117" s="898" t="s">
        <v>429</v>
      </c>
      <c r="BR117" s="899"/>
      <c r="BS117" s="899"/>
      <c r="BT117" s="899"/>
      <c r="BU117" s="899"/>
      <c r="BV117" s="899" t="s">
        <v>429</v>
      </c>
      <c r="BW117" s="899"/>
      <c r="BX117" s="899"/>
      <c r="BY117" s="899"/>
      <c r="BZ117" s="899"/>
      <c r="CA117" s="899" t="s">
        <v>429</v>
      </c>
      <c r="CB117" s="899"/>
      <c r="CC117" s="899"/>
      <c r="CD117" s="899"/>
      <c r="CE117" s="899"/>
      <c r="CF117" s="960" t="s">
        <v>171</v>
      </c>
      <c r="CG117" s="961"/>
      <c r="CH117" s="961"/>
      <c r="CI117" s="961"/>
      <c r="CJ117" s="961"/>
      <c r="CK117" s="1016"/>
      <c r="CL117" s="903"/>
      <c r="CM117" s="906" t="s">
        <v>452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429</v>
      </c>
      <c r="DH117" s="862"/>
      <c r="DI117" s="862"/>
      <c r="DJ117" s="862"/>
      <c r="DK117" s="863"/>
      <c r="DL117" s="864" t="s">
        <v>429</v>
      </c>
      <c r="DM117" s="862"/>
      <c r="DN117" s="862"/>
      <c r="DO117" s="862"/>
      <c r="DP117" s="863"/>
      <c r="DQ117" s="864" t="s">
        <v>429</v>
      </c>
      <c r="DR117" s="862"/>
      <c r="DS117" s="862"/>
      <c r="DT117" s="862"/>
      <c r="DU117" s="863"/>
      <c r="DV117" s="909" t="s">
        <v>429</v>
      </c>
      <c r="DW117" s="910"/>
      <c r="DX117" s="910"/>
      <c r="DY117" s="910"/>
      <c r="DZ117" s="911"/>
    </row>
    <row r="118" spans="1:130" s="247" customFormat="1" ht="26.25" customHeight="1" x14ac:dyDescent="0.15">
      <c r="A118" s="986" t="s">
        <v>424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422</v>
      </c>
      <c r="AB118" s="987"/>
      <c r="AC118" s="987"/>
      <c r="AD118" s="987"/>
      <c r="AE118" s="988"/>
      <c r="AF118" s="989" t="s">
        <v>303</v>
      </c>
      <c r="AG118" s="987"/>
      <c r="AH118" s="987"/>
      <c r="AI118" s="987"/>
      <c r="AJ118" s="988"/>
      <c r="AK118" s="989" t="s">
        <v>302</v>
      </c>
      <c r="AL118" s="987"/>
      <c r="AM118" s="987"/>
      <c r="AN118" s="987"/>
      <c r="AO118" s="988"/>
      <c r="AP118" s="990" t="s">
        <v>423</v>
      </c>
      <c r="AQ118" s="991"/>
      <c r="AR118" s="991"/>
      <c r="AS118" s="991"/>
      <c r="AT118" s="992"/>
      <c r="AU118" s="1021"/>
      <c r="AV118" s="1022"/>
      <c r="AW118" s="1022"/>
      <c r="AX118" s="1022"/>
      <c r="AY118" s="1022"/>
      <c r="AZ118" s="964" t="s">
        <v>453</v>
      </c>
      <c r="BA118" s="965"/>
      <c r="BB118" s="965"/>
      <c r="BC118" s="965"/>
      <c r="BD118" s="965"/>
      <c r="BE118" s="965"/>
      <c r="BF118" s="965"/>
      <c r="BG118" s="965"/>
      <c r="BH118" s="965"/>
      <c r="BI118" s="965"/>
      <c r="BJ118" s="965"/>
      <c r="BK118" s="965"/>
      <c r="BL118" s="965"/>
      <c r="BM118" s="965"/>
      <c r="BN118" s="965"/>
      <c r="BO118" s="965"/>
      <c r="BP118" s="966"/>
      <c r="BQ118" s="967" t="s">
        <v>171</v>
      </c>
      <c r="BR118" s="930"/>
      <c r="BS118" s="930"/>
      <c r="BT118" s="930"/>
      <c r="BU118" s="930"/>
      <c r="BV118" s="930" t="s">
        <v>171</v>
      </c>
      <c r="BW118" s="930"/>
      <c r="BX118" s="930"/>
      <c r="BY118" s="930"/>
      <c r="BZ118" s="930"/>
      <c r="CA118" s="930" t="s">
        <v>429</v>
      </c>
      <c r="CB118" s="930"/>
      <c r="CC118" s="930"/>
      <c r="CD118" s="930"/>
      <c r="CE118" s="930"/>
      <c r="CF118" s="960" t="s">
        <v>171</v>
      </c>
      <c r="CG118" s="961"/>
      <c r="CH118" s="961"/>
      <c r="CI118" s="961"/>
      <c r="CJ118" s="961"/>
      <c r="CK118" s="1016"/>
      <c r="CL118" s="903"/>
      <c r="CM118" s="906" t="s">
        <v>454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171</v>
      </c>
      <c r="DH118" s="862"/>
      <c r="DI118" s="862"/>
      <c r="DJ118" s="862"/>
      <c r="DK118" s="863"/>
      <c r="DL118" s="864" t="s">
        <v>171</v>
      </c>
      <c r="DM118" s="862"/>
      <c r="DN118" s="862"/>
      <c r="DO118" s="862"/>
      <c r="DP118" s="863"/>
      <c r="DQ118" s="864" t="s">
        <v>171</v>
      </c>
      <c r="DR118" s="862"/>
      <c r="DS118" s="862"/>
      <c r="DT118" s="862"/>
      <c r="DU118" s="863"/>
      <c r="DV118" s="909" t="s">
        <v>171</v>
      </c>
      <c r="DW118" s="910"/>
      <c r="DX118" s="910"/>
      <c r="DY118" s="910"/>
      <c r="DZ118" s="911"/>
    </row>
    <row r="119" spans="1:130" s="247" customFormat="1" ht="26.25" customHeight="1" x14ac:dyDescent="0.15">
      <c r="A119" s="900" t="s">
        <v>427</v>
      </c>
      <c r="B119" s="901"/>
      <c r="C119" s="976" t="s">
        <v>428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171</v>
      </c>
      <c r="AB119" s="980"/>
      <c r="AC119" s="980"/>
      <c r="AD119" s="980"/>
      <c r="AE119" s="981"/>
      <c r="AF119" s="982" t="s">
        <v>429</v>
      </c>
      <c r="AG119" s="980"/>
      <c r="AH119" s="980"/>
      <c r="AI119" s="980"/>
      <c r="AJ119" s="981"/>
      <c r="AK119" s="982" t="s">
        <v>171</v>
      </c>
      <c r="AL119" s="980"/>
      <c r="AM119" s="980"/>
      <c r="AN119" s="980"/>
      <c r="AO119" s="981"/>
      <c r="AP119" s="983" t="s">
        <v>171</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455</v>
      </c>
      <c r="BP119" s="963"/>
      <c r="BQ119" s="967">
        <v>15787477</v>
      </c>
      <c r="BR119" s="930"/>
      <c r="BS119" s="930"/>
      <c r="BT119" s="930"/>
      <c r="BU119" s="930"/>
      <c r="BV119" s="930">
        <v>15240668</v>
      </c>
      <c r="BW119" s="930"/>
      <c r="BX119" s="930"/>
      <c r="BY119" s="930"/>
      <c r="BZ119" s="930"/>
      <c r="CA119" s="930">
        <v>15004787</v>
      </c>
      <c r="CB119" s="930"/>
      <c r="CC119" s="930"/>
      <c r="CD119" s="930"/>
      <c r="CE119" s="930"/>
      <c r="CF119" s="828"/>
      <c r="CG119" s="829"/>
      <c r="CH119" s="829"/>
      <c r="CI119" s="829"/>
      <c r="CJ119" s="919"/>
      <c r="CK119" s="1017"/>
      <c r="CL119" s="905"/>
      <c r="CM119" s="923" t="s">
        <v>456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11436</v>
      </c>
      <c r="DH119" s="845"/>
      <c r="DI119" s="845"/>
      <c r="DJ119" s="845"/>
      <c r="DK119" s="846"/>
      <c r="DL119" s="847">
        <v>5718</v>
      </c>
      <c r="DM119" s="845"/>
      <c r="DN119" s="845"/>
      <c r="DO119" s="845"/>
      <c r="DP119" s="846"/>
      <c r="DQ119" s="847">
        <v>24680</v>
      </c>
      <c r="DR119" s="845"/>
      <c r="DS119" s="845"/>
      <c r="DT119" s="845"/>
      <c r="DU119" s="846"/>
      <c r="DV119" s="933">
        <v>0.4</v>
      </c>
      <c r="DW119" s="934"/>
      <c r="DX119" s="934"/>
      <c r="DY119" s="934"/>
      <c r="DZ119" s="935"/>
    </row>
    <row r="120" spans="1:130" s="247" customFormat="1" ht="26.25" customHeight="1" x14ac:dyDescent="0.15">
      <c r="A120" s="902"/>
      <c r="B120" s="903"/>
      <c r="C120" s="906" t="s">
        <v>432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457</v>
      </c>
      <c r="AB120" s="862"/>
      <c r="AC120" s="862"/>
      <c r="AD120" s="862"/>
      <c r="AE120" s="863"/>
      <c r="AF120" s="864" t="s">
        <v>457</v>
      </c>
      <c r="AG120" s="862"/>
      <c r="AH120" s="862"/>
      <c r="AI120" s="862"/>
      <c r="AJ120" s="863"/>
      <c r="AK120" s="864" t="s">
        <v>457</v>
      </c>
      <c r="AL120" s="862"/>
      <c r="AM120" s="862"/>
      <c r="AN120" s="862"/>
      <c r="AO120" s="863"/>
      <c r="AP120" s="909" t="s">
        <v>457</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5190909</v>
      </c>
      <c r="BR120" s="927"/>
      <c r="BS120" s="927"/>
      <c r="BT120" s="927"/>
      <c r="BU120" s="927"/>
      <c r="BV120" s="927">
        <v>5371423</v>
      </c>
      <c r="BW120" s="927"/>
      <c r="BX120" s="927"/>
      <c r="BY120" s="927"/>
      <c r="BZ120" s="927"/>
      <c r="CA120" s="927">
        <v>5718388</v>
      </c>
      <c r="CB120" s="927"/>
      <c r="CC120" s="927"/>
      <c r="CD120" s="927"/>
      <c r="CE120" s="927"/>
      <c r="CF120" s="951">
        <v>101.2</v>
      </c>
      <c r="CG120" s="952"/>
      <c r="CH120" s="952"/>
      <c r="CI120" s="952"/>
      <c r="CJ120" s="952"/>
      <c r="CK120" s="953" t="s">
        <v>460</v>
      </c>
      <c r="CL120" s="937"/>
      <c r="CM120" s="937"/>
      <c r="CN120" s="937"/>
      <c r="CO120" s="938"/>
      <c r="CP120" s="957" t="s">
        <v>461</v>
      </c>
      <c r="CQ120" s="958"/>
      <c r="CR120" s="958"/>
      <c r="CS120" s="958"/>
      <c r="CT120" s="958"/>
      <c r="CU120" s="958"/>
      <c r="CV120" s="958"/>
      <c r="CW120" s="958"/>
      <c r="CX120" s="958"/>
      <c r="CY120" s="958"/>
      <c r="CZ120" s="958"/>
      <c r="DA120" s="958"/>
      <c r="DB120" s="958"/>
      <c r="DC120" s="958"/>
      <c r="DD120" s="958"/>
      <c r="DE120" s="958"/>
      <c r="DF120" s="959"/>
      <c r="DG120" s="946">
        <v>3484651</v>
      </c>
      <c r="DH120" s="927"/>
      <c r="DI120" s="927"/>
      <c r="DJ120" s="927"/>
      <c r="DK120" s="927"/>
      <c r="DL120" s="927">
        <v>3339740</v>
      </c>
      <c r="DM120" s="927"/>
      <c r="DN120" s="927"/>
      <c r="DO120" s="927"/>
      <c r="DP120" s="927"/>
      <c r="DQ120" s="927">
        <v>3256687</v>
      </c>
      <c r="DR120" s="927"/>
      <c r="DS120" s="927"/>
      <c r="DT120" s="927"/>
      <c r="DU120" s="927"/>
      <c r="DV120" s="928">
        <v>57.6</v>
      </c>
      <c r="DW120" s="928"/>
      <c r="DX120" s="928"/>
      <c r="DY120" s="928"/>
      <c r="DZ120" s="929"/>
    </row>
    <row r="121" spans="1:130" s="247"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457</v>
      </c>
      <c r="AB121" s="862"/>
      <c r="AC121" s="862"/>
      <c r="AD121" s="862"/>
      <c r="AE121" s="863"/>
      <c r="AF121" s="864" t="s">
        <v>457</v>
      </c>
      <c r="AG121" s="862"/>
      <c r="AH121" s="862"/>
      <c r="AI121" s="862"/>
      <c r="AJ121" s="863"/>
      <c r="AK121" s="864" t="s">
        <v>457</v>
      </c>
      <c r="AL121" s="862"/>
      <c r="AM121" s="862"/>
      <c r="AN121" s="862"/>
      <c r="AO121" s="863"/>
      <c r="AP121" s="909" t="s">
        <v>457</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1591122</v>
      </c>
      <c r="BR121" s="899"/>
      <c r="BS121" s="899"/>
      <c r="BT121" s="899"/>
      <c r="BU121" s="899"/>
      <c r="BV121" s="899">
        <v>1567520</v>
      </c>
      <c r="BW121" s="899"/>
      <c r="BX121" s="899"/>
      <c r="BY121" s="899"/>
      <c r="BZ121" s="899"/>
      <c r="CA121" s="899">
        <v>1541838</v>
      </c>
      <c r="CB121" s="899"/>
      <c r="CC121" s="899"/>
      <c r="CD121" s="899"/>
      <c r="CE121" s="899"/>
      <c r="CF121" s="960">
        <v>27.3</v>
      </c>
      <c r="CG121" s="961"/>
      <c r="CH121" s="961"/>
      <c r="CI121" s="961"/>
      <c r="CJ121" s="961"/>
      <c r="CK121" s="954"/>
      <c r="CL121" s="940"/>
      <c r="CM121" s="940"/>
      <c r="CN121" s="940"/>
      <c r="CO121" s="941"/>
      <c r="CP121" s="920" t="s">
        <v>464</v>
      </c>
      <c r="CQ121" s="921"/>
      <c r="CR121" s="921"/>
      <c r="CS121" s="921"/>
      <c r="CT121" s="921"/>
      <c r="CU121" s="921"/>
      <c r="CV121" s="921"/>
      <c r="CW121" s="921"/>
      <c r="CX121" s="921"/>
      <c r="CY121" s="921"/>
      <c r="CZ121" s="921"/>
      <c r="DA121" s="921"/>
      <c r="DB121" s="921"/>
      <c r="DC121" s="921"/>
      <c r="DD121" s="921"/>
      <c r="DE121" s="921"/>
      <c r="DF121" s="922"/>
      <c r="DG121" s="898">
        <v>1260241</v>
      </c>
      <c r="DH121" s="899"/>
      <c r="DI121" s="899"/>
      <c r="DJ121" s="899"/>
      <c r="DK121" s="899"/>
      <c r="DL121" s="899">
        <v>1145984</v>
      </c>
      <c r="DM121" s="899"/>
      <c r="DN121" s="899"/>
      <c r="DO121" s="899"/>
      <c r="DP121" s="899"/>
      <c r="DQ121" s="899">
        <v>1019842</v>
      </c>
      <c r="DR121" s="899"/>
      <c r="DS121" s="899"/>
      <c r="DT121" s="899"/>
      <c r="DU121" s="899"/>
      <c r="DV121" s="876">
        <v>18</v>
      </c>
      <c r="DW121" s="876"/>
      <c r="DX121" s="876"/>
      <c r="DY121" s="876"/>
      <c r="DZ121" s="877"/>
    </row>
    <row r="122" spans="1:130" s="247" customFormat="1" ht="26.25" customHeight="1" x14ac:dyDescent="0.15">
      <c r="A122" s="902"/>
      <c r="B122" s="903"/>
      <c r="C122" s="906" t="s">
        <v>443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457</v>
      </c>
      <c r="AB122" s="862"/>
      <c r="AC122" s="862"/>
      <c r="AD122" s="862"/>
      <c r="AE122" s="863"/>
      <c r="AF122" s="864" t="s">
        <v>457</v>
      </c>
      <c r="AG122" s="862"/>
      <c r="AH122" s="862"/>
      <c r="AI122" s="862"/>
      <c r="AJ122" s="863"/>
      <c r="AK122" s="864" t="s">
        <v>457</v>
      </c>
      <c r="AL122" s="862"/>
      <c r="AM122" s="862"/>
      <c r="AN122" s="862"/>
      <c r="AO122" s="863"/>
      <c r="AP122" s="909" t="s">
        <v>457</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10119624</v>
      </c>
      <c r="BR122" s="930"/>
      <c r="BS122" s="930"/>
      <c r="BT122" s="930"/>
      <c r="BU122" s="930"/>
      <c r="BV122" s="930">
        <v>10538524</v>
      </c>
      <c r="BW122" s="930"/>
      <c r="BX122" s="930"/>
      <c r="BY122" s="930"/>
      <c r="BZ122" s="930"/>
      <c r="CA122" s="930">
        <v>10365536</v>
      </c>
      <c r="CB122" s="930"/>
      <c r="CC122" s="930"/>
      <c r="CD122" s="930"/>
      <c r="CE122" s="930"/>
      <c r="CF122" s="931">
        <v>183.4</v>
      </c>
      <c r="CG122" s="932"/>
      <c r="CH122" s="932"/>
      <c r="CI122" s="932"/>
      <c r="CJ122" s="932"/>
      <c r="CK122" s="954"/>
      <c r="CL122" s="940"/>
      <c r="CM122" s="940"/>
      <c r="CN122" s="940"/>
      <c r="CO122" s="941"/>
      <c r="CP122" s="920" t="s">
        <v>406</v>
      </c>
      <c r="CQ122" s="921"/>
      <c r="CR122" s="921"/>
      <c r="CS122" s="921"/>
      <c r="CT122" s="921"/>
      <c r="CU122" s="921"/>
      <c r="CV122" s="921"/>
      <c r="CW122" s="921"/>
      <c r="CX122" s="921"/>
      <c r="CY122" s="921"/>
      <c r="CZ122" s="921"/>
      <c r="DA122" s="921"/>
      <c r="DB122" s="921"/>
      <c r="DC122" s="921"/>
      <c r="DD122" s="921"/>
      <c r="DE122" s="921"/>
      <c r="DF122" s="922"/>
      <c r="DG122" s="898">
        <v>445474</v>
      </c>
      <c r="DH122" s="899"/>
      <c r="DI122" s="899"/>
      <c r="DJ122" s="899"/>
      <c r="DK122" s="899"/>
      <c r="DL122" s="899">
        <v>426752</v>
      </c>
      <c r="DM122" s="899"/>
      <c r="DN122" s="899"/>
      <c r="DO122" s="899"/>
      <c r="DP122" s="899"/>
      <c r="DQ122" s="899">
        <v>426489</v>
      </c>
      <c r="DR122" s="899"/>
      <c r="DS122" s="899"/>
      <c r="DT122" s="899"/>
      <c r="DU122" s="899"/>
      <c r="DV122" s="876">
        <v>7.5</v>
      </c>
      <c r="DW122" s="876"/>
      <c r="DX122" s="876"/>
      <c r="DY122" s="876"/>
      <c r="DZ122" s="877"/>
    </row>
    <row r="123" spans="1:130" s="247" customFormat="1" ht="26.25" customHeight="1" x14ac:dyDescent="0.15">
      <c r="A123" s="902"/>
      <c r="B123" s="903"/>
      <c r="C123" s="906" t="s">
        <v>449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28067</v>
      </c>
      <c r="AB123" s="862"/>
      <c r="AC123" s="862"/>
      <c r="AD123" s="862"/>
      <c r="AE123" s="863"/>
      <c r="AF123" s="864">
        <v>28067</v>
      </c>
      <c r="AG123" s="862"/>
      <c r="AH123" s="862"/>
      <c r="AI123" s="862"/>
      <c r="AJ123" s="863"/>
      <c r="AK123" s="864">
        <v>28067</v>
      </c>
      <c r="AL123" s="862"/>
      <c r="AM123" s="862"/>
      <c r="AN123" s="862"/>
      <c r="AO123" s="863"/>
      <c r="AP123" s="909">
        <v>0.5</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466</v>
      </c>
      <c r="BP123" s="963"/>
      <c r="BQ123" s="917">
        <v>16901655</v>
      </c>
      <c r="BR123" s="918"/>
      <c r="BS123" s="918"/>
      <c r="BT123" s="918"/>
      <c r="BU123" s="918"/>
      <c r="BV123" s="918">
        <v>17477467</v>
      </c>
      <c r="BW123" s="918"/>
      <c r="BX123" s="918"/>
      <c r="BY123" s="918"/>
      <c r="BZ123" s="918"/>
      <c r="CA123" s="918">
        <v>17625762</v>
      </c>
      <c r="CB123" s="918"/>
      <c r="CC123" s="918"/>
      <c r="CD123" s="918"/>
      <c r="CE123" s="918"/>
      <c r="CF123" s="828"/>
      <c r="CG123" s="829"/>
      <c r="CH123" s="829"/>
      <c r="CI123" s="829"/>
      <c r="CJ123" s="919"/>
      <c r="CK123" s="954"/>
      <c r="CL123" s="940"/>
      <c r="CM123" s="940"/>
      <c r="CN123" s="940"/>
      <c r="CO123" s="941"/>
      <c r="CP123" s="920" t="s">
        <v>400</v>
      </c>
      <c r="CQ123" s="921"/>
      <c r="CR123" s="921"/>
      <c r="CS123" s="921"/>
      <c r="CT123" s="921"/>
      <c r="CU123" s="921"/>
      <c r="CV123" s="921"/>
      <c r="CW123" s="921"/>
      <c r="CX123" s="921"/>
      <c r="CY123" s="921"/>
      <c r="CZ123" s="921"/>
      <c r="DA123" s="921"/>
      <c r="DB123" s="921"/>
      <c r="DC123" s="921"/>
      <c r="DD123" s="921"/>
      <c r="DE123" s="921"/>
      <c r="DF123" s="922"/>
      <c r="DG123" s="861">
        <v>1847</v>
      </c>
      <c r="DH123" s="862"/>
      <c r="DI123" s="862"/>
      <c r="DJ123" s="862"/>
      <c r="DK123" s="863"/>
      <c r="DL123" s="864">
        <v>1836</v>
      </c>
      <c r="DM123" s="862"/>
      <c r="DN123" s="862"/>
      <c r="DO123" s="862"/>
      <c r="DP123" s="863"/>
      <c r="DQ123" s="864">
        <v>1898</v>
      </c>
      <c r="DR123" s="862"/>
      <c r="DS123" s="862"/>
      <c r="DT123" s="862"/>
      <c r="DU123" s="863"/>
      <c r="DV123" s="909">
        <v>0</v>
      </c>
      <c r="DW123" s="910"/>
      <c r="DX123" s="910"/>
      <c r="DY123" s="910"/>
      <c r="DZ123" s="911"/>
    </row>
    <row r="124" spans="1:130" s="247" customFormat="1" ht="26.25" customHeight="1" thickBot="1" x14ac:dyDescent="0.2">
      <c r="A124" s="902"/>
      <c r="B124" s="903"/>
      <c r="C124" s="906" t="s">
        <v>452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171</v>
      </c>
      <c r="AB124" s="862"/>
      <c r="AC124" s="862"/>
      <c r="AD124" s="862"/>
      <c r="AE124" s="863"/>
      <c r="AF124" s="864" t="s">
        <v>171</v>
      </c>
      <c r="AG124" s="862"/>
      <c r="AH124" s="862"/>
      <c r="AI124" s="862"/>
      <c r="AJ124" s="863"/>
      <c r="AK124" s="864" t="s">
        <v>171</v>
      </c>
      <c r="AL124" s="862"/>
      <c r="AM124" s="862"/>
      <c r="AN124" s="862"/>
      <c r="AO124" s="863"/>
      <c r="AP124" s="909" t="s">
        <v>171</v>
      </c>
      <c r="AQ124" s="910"/>
      <c r="AR124" s="910"/>
      <c r="AS124" s="910"/>
      <c r="AT124" s="911"/>
      <c r="AU124" s="912" t="s">
        <v>467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171</v>
      </c>
      <c r="BR124" s="916"/>
      <c r="BS124" s="916"/>
      <c r="BT124" s="916"/>
      <c r="BU124" s="916"/>
      <c r="BV124" s="916" t="s">
        <v>171</v>
      </c>
      <c r="BW124" s="916"/>
      <c r="BX124" s="916"/>
      <c r="BY124" s="916"/>
      <c r="BZ124" s="916"/>
      <c r="CA124" s="916" t="s">
        <v>171</v>
      </c>
      <c r="CB124" s="916"/>
      <c r="CC124" s="916"/>
      <c r="CD124" s="916"/>
      <c r="CE124" s="916"/>
      <c r="CF124" s="806"/>
      <c r="CG124" s="807"/>
      <c r="CH124" s="807"/>
      <c r="CI124" s="807"/>
      <c r="CJ124" s="947"/>
      <c r="CK124" s="955"/>
      <c r="CL124" s="955"/>
      <c r="CM124" s="955"/>
      <c r="CN124" s="955"/>
      <c r="CO124" s="956"/>
      <c r="CP124" s="920" t="s">
        <v>468</v>
      </c>
      <c r="CQ124" s="921"/>
      <c r="CR124" s="921"/>
      <c r="CS124" s="921"/>
      <c r="CT124" s="921"/>
      <c r="CU124" s="921"/>
      <c r="CV124" s="921"/>
      <c r="CW124" s="921"/>
      <c r="CX124" s="921"/>
      <c r="CY124" s="921"/>
      <c r="CZ124" s="921"/>
      <c r="DA124" s="921"/>
      <c r="DB124" s="921"/>
      <c r="DC124" s="921"/>
      <c r="DD124" s="921"/>
      <c r="DE124" s="921"/>
      <c r="DF124" s="922"/>
      <c r="DG124" s="844" t="s">
        <v>171</v>
      </c>
      <c r="DH124" s="845"/>
      <c r="DI124" s="845"/>
      <c r="DJ124" s="845"/>
      <c r="DK124" s="846"/>
      <c r="DL124" s="847" t="s">
        <v>171</v>
      </c>
      <c r="DM124" s="845"/>
      <c r="DN124" s="845"/>
      <c r="DO124" s="845"/>
      <c r="DP124" s="846"/>
      <c r="DQ124" s="847" t="s">
        <v>171</v>
      </c>
      <c r="DR124" s="845"/>
      <c r="DS124" s="845"/>
      <c r="DT124" s="845"/>
      <c r="DU124" s="846"/>
      <c r="DV124" s="933" t="s">
        <v>171</v>
      </c>
      <c r="DW124" s="934"/>
      <c r="DX124" s="934"/>
      <c r="DY124" s="934"/>
      <c r="DZ124" s="935"/>
    </row>
    <row r="125" spans="1:130" s="247" customFormat="1" ht="26.25" customHeight="1" x14ac:dyDescent="0.15">
      <c r="A125" s="902"/>
      <c r="B125" s="903"/>
      <c r="C125" s="906" t="s">
        <v>454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171</v>
      </c>
      <c r="AB125" s="862"/>
      <c r="AC125" s="862"/>
      <c r="AD125" s="862"/>
      <c r="AE125" s="863"/>
      <c r="AF125" s="864" t="s">
        <v>171</v>
      </c>
      <c r="AG125" s="862"/>
      <c r="AH125" s="862"/>
      <c r="AI125" s="862"/>
      <c r="AJ125" s="863"/>
      <c r="AK125" s="864" t="s">
        <v>171</v>
      </c>
      <c r="AL125" s="862"/>
      <c r="AM125" s="862"/>
      <c r="AN125" s="862"/>
      <c r="AO125" s="863"/>
      <c r="AP125" s="909" t="s">
        <v>171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469</v>
      </c>
      <c r="CL125" s="937"/>
      <c r="CM125" s="937"/>
      <c r="CN125" s="937"/>
      <c r="CO125" s="938"/>
      <c r="CP125" s="945" t="s">
        <v>470</v>
      </c>
      <c r="CQ125" s="890"/>
      <c r="CR125" s="890"/>
      <c r="CS125" s="890"/>
      <c r="CT125" s="890"/>
      <c r="CU125" s="890"/>
      <c r="CV125" s="890"/>
      <c r="CW125" s="890"/>
      <c r="CX125" s="890"/>
      <c r="CY125" s="890"/>
      <c r="CZ125" s="890"/>
      <c r="DA125" s="890"/>
      <c r="DB125" s="890"/>
      <c r="DC125" s="890"/>
      <c r="DD125" s="890"/>
      <c r="DE125" s="890"/>
      <c r="DF125" s="891"/>
      <c r="DG125" s="946" t="s">
        <v>171</v>
      </c>
      <c r="DH125" s="927"/>
      <c r="DI125" s="927"/>
      <c r="DJ125" s="927"/>
      <c r="DK125" s="927"/>
      <c r="DL125" s="927" t="s">
        <v>171</v>
      </c>
      <c r="DM125" s="927"/>
      <c r="DN125" s="927"/>
      <c r="DO125" s="927"/>
      <c r="DP125" s="927"/>
      <c r="DQ125" s="927" t="s">
        <v>171</v>
      </c>
      <c r="DR125" s="927"/>
      <c r="DS125" s="927"/>
      <c r="DT125" s="927"/>
      <c r="DU125" s="927"/>
      <c r="DV125" s="928" t="s">
        <v>171</v>
      </c>
      <c r="DW125" s="928"/>
      <c r="DX125" s="928"/>
      <c r="DY125" s="928"/>
      <c r="DZ125" s="929"/>
    </row>
    <row r="126" spans="1:130" s="247" customFormat="1" ht="26.25" customHeight="1" thickBot="1" x14ac:dyDescent="0.2">
      <c r="A126" s="902"/>
      <c r="B126" s="903"/>
      <c r="C126" s="906" t="s">
        <v>456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9651</v>
      </c>
      <c r="AB126" s="862"/>
      <c r="AC126" s="862"/>
      <c r="AD126" s="862"/>
      <c r="AE126" s="863"/>
      <c r="AF126" s="864">
        <v>11938</v>
      </c>
      <c r="AG126" s="862"/>
      <c r="AH126" s="862"/>
      <c r="AI126" s="862"/>
      <c r="AJ126" s="863"/>
      <c r="AK126" s="864">
        <v>70868</v>
      </c>
      <c r="AL126" s="862"/>
      <c r="AM126" s="862"/>
      <c r="AN126" s="862"/>
      <c r="AO126" s="863"/>
      <c r="AP126" s="909">
        <v>1.3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471</v>
      </c>
      <c r="CQ126" s="832"/>
      <c r="CR126" s="832"/>
      <c r="CS126" s="832"/>
      <c r="CT126" s="832"/>
      <c r="CU126" s="832"/>
      <c r="CV126" s="832"/>
      <c r="CW126" s="832"/>
      <c r="CX126" s="832"/>
      <c r="CY126" s="832"/>
      <c r="CZ126" s="832"/>
      <c r="DA126" s="832"/>
      <c r="DB126" s="832"/>
      <c r="DC126" s="832"/>
      <c r="DD126" s="832"/>
      <c r="DE126" s="832"/>
      <c r="DF126" s="833"/>
      <c r="DG126" s="898" t="s">
        <v>171</v>
      </c>
      <c r="DH126" s="899"/>
      <c r="DI126" s="899"/>
      <c r="DJ126" s="899"/>
      <c r="DK126" s="899"/>
      <c r="DL126" s="899" t="s">
        <v>171</v>
      </c>
      <c r="DM126" s="899"/>
      <c r="DN126" s="899"/>
      <c r="DO126" s="899"/>
      <c r="DP126" s="899"/>
      <c r="DQ126" s="899" t="s">
        <v>171</v>
      </c>
      <c r="DR126" s="899"/>
      <c r="DS126" s="899"/>
      <c r="DT126" s="899"/>
      <c r="DU126" s="899"/>
      <c r="DV126" s="876" t="s">
        <v>171</v>
      </c>
      <c r="DW126" s="876"/>
      <c r="DX126" s="876"/>
      <c r="DY126" s="876"/>
      <c r="DZ126" s="877"/>
    </row>
    <row r="127" spans="1:130" s="247" customFormat="1" ht="26.25" customHeight="1" x14ac:dyDescent="0.15">
      <c r="A127" s="904"/>
      <c r="B127" s="905"/>
      <c r="C127" s="923" t="s">
        <v>472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1251</v>
      </c>
      <c r="AB127" s="862"/>
      <c r="AC127" s="862"/>
      <c r="AD127" s="862"/>
      <c r="AE127" s="863"/>
      <c r="AF127" s="864">
        <v>812</v>
      </c>
      <c r="AG127" s="862"/>
      <c r="AH127" s="862"/>
      <c r="AI127" s="862"/>
      <c r="AJ127" s="863"/>
      <c r="AK127" s="864">
        <v>1202</v>
      </c>
      <c r="AL127" s="862"/>
      <c r="AM127" s="862"/>
      <c r="AN127" s="862"/>
      <c r="AO127" s="863"/>
      <c r="AP127" s="909">
        <v>0</v>
      </c>
      <c r="AQ127" s="910"/>
      <c r="AR127" s="910"/>
      <c r="AS127" s="910"/>
      <c r="AT127" s="911"/>
      <c r="AU127" s="283"/>
      <c r="AV127" s="283"/>
      <c r="AW127" s="283"/>
      <c r="AX127" s="926" t="s">
        <v>473</v>
      </c>
      <c r="AY127" s="894"/>
      <c r="AZ127" s="894"/>
      <c r="BA127" s="894"/>
      <c r="BB127" s="894"/>
      <c r="BC127" s="894"/>
      <c r="BD127" s="894"/>
      <c r="BE127" s="895"/>
      <c r="BF127" s="893" t="s">
        <v>474</v>
      </c>
      <c r="BG127" s="894"/>
      <c r="BH127" s="894"/>
      <c r="BI127" s="894"/>
      <c r="BJ127" s="894"/>
      <c r="BK127" s="894"/>
      <c r="BL127" s="895"/>
      <c r="BM127" s="893" t="s">
        <v>475</v>
      </c>
      <c r="BN127" s="894"/>
      <c r="BO127" s="894"/>
      <c r="BP127" s="894"/>
      <c r="BQ127" s="894"/>
      <c r="BR127" s="894"/>
      <c r="BS127" s="895"/>
      <c r="BT127" s="893" t="s">
        <v>476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477</v>
      </c>
      <c r="CQ127" s="832"/>
      <c r="CR127" s="832"/>
      <c r="CS127" s="832"/>
      <c r="CT127" s="832"/>
      <c r="CU127" s="832"/>
      <c r="CV127" s="832"/>
      <c r="CW127" s="832"/>
      <c r="CX127" s="832"/>
      <c r="CY127" s="832"/>
      <c r="CZ127" s="832"/>
      <c r="DA127" s="832"/>
      <c r="DB127" s="832"/>
      <c r="DC127" s="832"/>
      <c r="DD127" s="832"/>
      <c r="DE127" s="832"/>
      <c r="DF127" s="833"/>
      <c r="DG127" s="898" t="s">
        <v>171</v>
      </c>
      <c r="DH127" s="899"/>
      <c r="DI127" s="899"/>
      <c r="DJ127" s="899"/>
      <c r="DK127" s="899"/>
      <c r="DL127" s="899" t="s">
        <v>171</v>
      </c>
      <c r="DM127" s="899"/>
      <c r="DN127" s="899"/>
      <c r="DO127" s="899"/>
      <c r="DP127" s="899"/>
      <c r="DQ127" s="899" t="s">
        <v>171</v>
      </c>
      <c r="DR127" s="899"/>
      <c r="DS127" s="899"/>
      <c r="DT127" s="899"/>
      <c r="DU127" s="899"/>
      <c r="DV127" s="876" t="s">
        <v>171</v>
      </c>
      <c r="DW127" s="876"/>
      <c r="DX127" s="876"/>
      <c r="DY127" s="876"/>
      <c r="DZ127" s="877"/>
    </row>
    <row r="128" spans="1:130" s="247" customFormat="1" ht="26.25" customHeight="1" thickBot="1" x14ac:dyDescent="0.2">
      <c r="A128" s="878" t="s">
        <v>478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479</v>
      </c>
      <c r="X128" s="880"/>
      <c r="Y128" s="880"/>
      <c r="Z128" s="881"/>
      <c r="AA128" s="882">
        <v>188403</v>
      </c>
      <c r="AB128" s="883"/>
      <c r="AC128" s="883"/>
      <c r="AD128" s="883"/>
      <c r="AE128" s="884"/>
      <c r="AF128" s="885">
        <v>184329</v>
      </c>
      <c r="AG128" s="883"/>
      <c r="AH128" s="883"/>
      <c r="AI128" s="883"/>
      <c r="AJ128" s="884"/>
      <c r="AK128" s="885">
        <v>186797</v>
      </c>
      <c r="AL128" s="883"/>
      <c r="AM128" s="883"/>
      <c r="AN128" s="883"/>
      <c r="AO128" s="884"/>
      <c r="AP128" s="886"/>
      <c r="AQ128" s="887"/>
      <c r="AR128" s="887"/>
      <c r="AS128" s="887"/>
      <c r="AT128" s="888"/>
      <c r="AU128" s="283"/>
      <c r="AV128" s="283"/>
      <c r="AW128" s="283"/>
      <c r="AX128" s="889" t="s">
        <v>480</v>
      </c>
      <c r="AY128" s="890"/>
      <c r="AZ128" s="890"/>
      <c r="BA128" s="890"/>
      <c r="BB128" s="890"/>
      <c r="BC128" s="890"/>
      <c r="BD128" s="890"/>
      <c r="BE128" s="891"/>
      <c r="BF128" s="868" t="s">
        <v>171</v>
      </c>
      <c r="BG128" s="869"/>
      <c r="BH128" s="869"/>
      <c r="BI128" s="869"/>
      <c r="BJ128" s="869"/>
      <c r="BK128" s="869"/>
      <c r="BL128" s="892"/>
      <c r="BM128" s="868">
        <v>14.15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481</v>
      </c>
      <c r="CQ128" s="810"/>
      <c r="CR128" s="810"/>
      <c r="CS128" s="810"/>
      <c r="CT128" s="810"/>
      <c r="CU128" s="810"/>
      <c r="CV128" s="810"/>
      <c r="CW128" s="810"/>
      <c r="CX128" s="810"/>
      <c r="CY128" s="810"/>
      <c r="CZ128" s="810"/>
      <c r="DA128" s="810"/>
      <c r="DB128" s="810"/>
      <c r="DC128" s="810"/>
      <c r="DD128" s="810"/>
      <c r="DE128" s="810"/>
      <c r="DF128" s="811"/>
      <c r="DG128" s="872" t="s">
        <v>171</v>
      </c>
      <c r="DH128" s="873"/>
      <c r="DI128" s="873"/>
      <c r="DJ128" s="873"/>
      <c r="DK128" s="873"/>
      <c r="DL128" s="873" t="s">
        <v>171</v>
      </c>
      <c r="DM128" s="873"/>
      <c r="DN128" s="873"/>
      <c r="DO128" s="873"/>
      <c r="DP128" s="873"/>
      <c r="DQ128" s="873" t="s">
        <v>171</v>
      </c>
      <c r="DR128" s="873"/>
      <c r="DS128" s="873"/>
      <c r="DT128" s="873"/>
      <c r="DU128" s="873"/>
      <c r="DV128" s="874" t="s">
        <v>171</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482</v>
      </c>
      <c r="X129" s="859"/>
      <c r="Y129" s="859"/>
      <c r="Z129" s="860"/>
      <c r="AA129" s="861">
        <v>6702751</v>
      </c>
      <c r="AB129" s="862"/>
      <c r="AC129" s="862"/>
      <c r="AD129" s="862"/>
      <c r="AE129" s="863"/>
      <c r="AF129" s="864">
        <v>6688056</v>
      </c>
      <c r="AG129" s="862"/>
      <c r="AH129" s="862"/>
      <c r="AI129" s="862"/>
      <c r="AJ129" s="863"/>
      <c r="AK129" s="864">
        <v>6709931</v>
      </c>
      <c r="AL129" s="862"/>
      <c r="AM129" s="862"/>
      <c r="AN129" s="862"/>
      <c r="AO129" s="863"/>
      <c r="AP129" s="865"/>
      <c r="AQ129" s="866"/>
      <c r="AR129" s="866"/>
      <c r="AS129" s="866"/>
      <c r="AT129" s="867"/>
      <c r="AU129" s="285"/>
      <c r="AV129" s="285"/>
      <c r="AW129" s="285"/>
      <c r="AX129" s="831" t="s">
        <v>483</v>
      </c>
      <c r="AY129" s="832"/>
      <c r="AZ129" s="832"/>
      <c r="BA129" s="832"/>
      <c r="BB129" s="832"/>
      <c r="BC129" s="832"/>
      <c r="BD129" s="832"/>
      <c r="BE129" s="833"/>
      <c r="BF129" s="851" t="s">
        <v>171</v>
      </c>
      <c r="BG129" s="852"/>
      <c r="BH129" s="852"/>
      <c r="BI129" s="852"/>
      <c r="BJ129" s="852"/>
      <c r="BK129" s="852"/>
      <c r="BL129" s="853"/>
      <c r="BM129" s="851">
        <v>19.149999999999999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485</v>
      </c>
      <c r="X130" s="859"/>
      <c r="Y130" s="859"/>
      <c r="Z130" s="860"/>
      <c r="AA130" s="861">
        <v>984350</v>
      </c>
      <c r="AB130" s="862"/>
      <c r="AC130" s="862"/>
      <c r="AD130" s="862"/>
      <c r="AE130" s="863"/>
      <c r="AF130" s="864">
        <v>929938</v>
      </c>
      <c r="AG130" s="862"/>
      <c r="AH130" s="862"/>
      <c r="AI130" s="862"/>
      <c r="AJ130" s="863"/>
      <c r="AK130" s="864">
        <v>1057642</v>
      </c>
      <c r="AL130" s="862"/>
      <c r="AM130" s="862"/>
      <c r="AN130" s="862"/>
      <c r="AO130" s="863"/>
      <c r="AP130" s="865"/>
      <c r="AQ130" s="866"/>
      <c r="AR130" s="866"/>
      <c r="AS130" s="866"/>
      <c r="AT130" s="867"/>
      <c r="AU130" s="285"/>
      <c r="AV130" s="285"/>
      <c r="AW130" s="285"/>
      <c r="AX130" s="831" t="s">
        <v>486</v>
      </c>
      <c r="AY130" s="832"/>
      <c r="AZ130" s="832"/>
      <c r="BA130" s="832"/>
      <c r="BB130" s="832"/>
      <c r="BC130" s="832"/>
      <c r="BD130" s="832"/>
      <c r="BE130" s="833"/>
      <c r="BF130" s="834">
        <v>8.6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487</v>
      </c>
      <c r="X131" s="842"/>
      <c r="Y131" s="842"/>
      <c r="Z131" s="843"/>
      <c r="AA131" s="844">
        <v>5718401</v>
      </c>
      <c r="AB131" s="845"/>
      <c r="AC131" s="845"/>
      <c r="AD131" s="845"/>
      <c r="AE131" s="846"/>
      <c r="AF131" s="847">
        <v>5758118</v>
      </c>
      <c r="AG131" s="845"/>
      <c r="AH131" s="845"/>
      <c r="AI131" s="845"/>
      <c r="AJ131" s="846"/>
      <c r="AK131" s="847">
        <v>5652289</v>
      </c>
      <c r="AL131" s="845"/>
      <c r="AM131" s="845"/>
      <c r="AN131" s="845"/>
      <c r="AO131" s="846"/>
      <c r="AP131" s="848"/>
      <c r="AQ131" s="849"/>
      <c r="AR131" s="849"/>
      <c r="AS131" s="849"/>
      <c r="AT131" s="850"/>
      <c r="AU131" s="285"/>
      <c r="AV131" s="285"/>
      <c r="AW131" s="285"/>
      <c r="AX131" s="809" t="s">
        <v>488</v>
      </c>
      <c r="AY131" s="810"/>
      <c r="AZ131" s="810"/>
      <c r="BA131" s="810"/>
      <c r="BB131" s="810"/>
      <c r="BC131" s="810"/>
      <c r="BD131" s="810"/>
      <c r="BE131" s="811"/>
      <c r="BF131" s="812" t="s">
        <v>171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490</v>
      </c>
      <c r="W132" s="822"/>
      <c r="X132" s="822"/>
      <c r="Y132" s="822"/>
      <c r="Z132" s="823"/>
      <c r="AA132" s="824">
        <v>9.2629915250000003</v>
      </c>
      <c r="AB132" s="825"/>
      <c r="AC132" s="825"/>
      <c r="AD132" s="825"/>
      <c r="AE132" s="826"/>
      <c r="AF132" s="827">
        <v>9.228553496</v>
      </c>
      <c r="AG132" s="825"/>
      <c r="AH132" s="825"/>
      <c r="AI132" s="825"/>
      <c r="AJ132" s="826"/>
      <c r="AK132" s="827">
        <v>7.3952340369999998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491</v>
      </c>
      <c r="W133" s="801"/>
      <c r="X133" s="801"/>
      <c r="Y133" s="801"/>
      <c r="Z133" s="802"/>
      <c r="AA133" s="803">
        <v>8.6999999999999993</v>
      </c>
      <c r="AB133" s="804"/>
      <c r="AC133" s="804"/>
      <c r="AD133" s="804"/>
      <c r="AE133" s="805"/>
      <c r="AF133" s="803">
        <v>8.8000000000000007</v>
      </c>
      <c r="AG133" s="804"/>
      <c r="AH133" s="804"/>
      <c r="AI133" s="804"/>
      <c r="AJ133" s="805"/>
      <c r="AK133" s="803">
        <v>8.6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FS9uboQwztdpaAGQh3v6Vcj9+3u9lJJS/hdPUxjIjtaAWuwUGIjlMYVCm8actoXIUWDUGt0Qlyb1+yXOuWMww==" saltValue="EDRlJePUUfqAph5fkTI1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2n5qqU6UQVuHM7yjUTVgvoes4daFL9yIhVbXlUGecY2YndRyK++dBvnMTyka013V4WGLdw0pA8YmwXPNNBHiQ==" saltValue="ttnuYtXMbPDrHJb7Fmhqb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sqref="A1:A104857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oWeOeNo/ccQe4DNVUBC/eI2HGjdkN7DyvSRYyOVsKgEt8LXDNDxPzAsDyTknjMXiND/NiklLfP1zicC8wOg7w==" saltValue="VK5j+XUzgXxTXKknBTjD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500</v>
      </c>
      <c r="AL9" s="1231"/>
      <c r="AM9" s="1231"/>
      <c r="AN9" s="1232"/>
      <c r="AO9" s="313">
        <v>1387468</v>
      </c>
      <c r="AP9" s="313">
        <v>72140</v>
      </c>
      <c r="AQ9" s="314">
        <v>56845</v>
      </c>
      <c r="AR9" s="315">
        <v>26.9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501</v>
      </c>
      <c r="AL10" s="1231"/>
      <c r="AM10" s="1231"/>
      <c r="AN10" s="1232"/>
      <c r="AO10" s="316">
        <v>363658</v>
      </c>
      <c r="AP10" s="316">
        <v>18908</v>
      </c>
      <c r="AQ10" s="317">
        <v>5922</v>
      </c>
      <c r="AR10" s="318">
        <v>219.3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502</v>
      </c>
      <c r="AL11" s="1231"/>
      <c r="AM11" s="1231"/>
      <c r="AN11" s="1232"/>
      <c r="AO11" s="316">
        <v>363708</v>
      </c>
      <c r="AP11" s="316">
        <v>18911</v>
      </c>
      <c r="AQ11" s="317">
        <v>8264</v>
      </c>
      <c r="AR11" s="318">
        <v>128.80000000000001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503</v>
      </c>
      <c r="AL12" s="1231"/>
      <c r="AM12" s="1231"/>
      <c r="AN12" s="1232"/>
      <c r="AO12" s="316">
        <v>29388</v>
      </c>
      <c r="AP12" s="316">
        <v>1528</v>
      </c>
      <c r="AQ12" s="317">
        <v>284</v>
      </c>
      <c r="AR12" s="318">
        <v>438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504</v>
      </c>
      <c r="AL13" s="1231"/>
      <c r="AM13" s="1231"/>
      <c r="AN13" s="1232"/>
      <c r="AO13" s="316" t="s">
        <v>505</v>
      </c>
      <c r="AP13" s="316" t="s">
        <v>505</v>
      </c>
      <c r="AQ13" s="317">
        <v>20</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506</v>
      </c>
      <c r="AL14" s="1231"/>
      <c r="AM14" s="1231"/>
      <c r="AN14" s="1232"/>
      <c r="AO14" s="316">
        <v>65204</v>
      </c>
      <c r="AP14" s="316">
        <v>3390</v>
      </c>
      <c r="AQ14" s="317">
        <v>2517</v>
      </c>
      <c r="AR14" s="318">
        <v>34.700000000000003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507</v>
      </c>
      <c r="AL15" s="1231"/>
      <c r="AM15" s="1231"/>
      <c r="AN15" s="1232"/>
      <c r="AO15" s="316" t="s">
        <v>505</v>
      </c>
      <c r="AP15" s="316" t="s">
        <v>505</v>
      </c>
      <c r="AQ15" s="317">
        <v>1185</v>
      </c>
      <c r="AR15" s="318" t="s">
        <v>505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508</v>
      </c>
      <c r="AL16" s="1234"/>
      <c r="AM16" s="1234"/>
      <c r="AN16" s="1235"/>
      <c r="AO16" s="316">
        <v>-121456</v>
      </c>
      <c r="AP16" s="316">
        <v>-6315</v>
      </c>
      <c r="AQ16" s="317">
        <v>-4726</v>
      </c>
      <c r="AR16" s="318">
        <v>33.6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2087970</v>
      </c>
      <c r="AP17" s="316">
        <v>108562</v>
      </c>
      <c r="AQ17" s="317">
        <v>70311</v>
      </c>
      <c r="AR17" s="318">
        <v>54.4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513</v>
      </c>
      <c r="AL21" s="1228"/>
      <c r="AM21" s="1228"/>
      <c r="AN21" s="1229"/>
      <c r="AO21" s="328">
        <v>8.6300000000000008</v>
      </c>
      <c r="AP21" s="329">
        <v>6.54</v>
      </c>
      <c r="AQ21" s="330">
        <v>2.09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514</v>
      </c>
      <c r="AL22" s="1228"/>
      <c r="AM22" s="1228"/>
      <c r="AN22" s="1229"/>
      <c r="AO22" s="333">
        <v>96.7</v>
      </c>
      <c r="AP22" s="334">
        <v>97.4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518</v>
      </c>
      <c r="AL32" s="1219"/>
      <c r="AM32" s="1219"/>
      <c r="AN32" s="1220"/>
      <c r="AO32" s="343">
        <v>995158</v>
      </c>
      <c r="AP32" s="343">
        <v>51742</v>
      </c>
      <c r="AQ32" s="344">
        <v>31480</v>
      </c>
      <c r="AR32" s="345">
        <v>64.400000000000006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519</v>
      </c>
      <c r="AL33" s="1219"/>
      <c r="AM33" s="1219"/>
      <c r="AN33" s="1220"/>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520</v>
      </c>
      <c r="AL34" s="1219"/>
      <c r="AM34" s="1219"/>
      <c r="AN34" s="1220"/>
      <c r="AO34" s="343" t="s">
        <v>505</v>
      </c>
      <c r="AP34" s="343" t="s">
        <v>505</v>
      </c>
      <c r="AQ34" s="344">
        <v>0</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521</v>
      </c>
      <c r="AL35" s="1219"/>
      <c r="AM35" s="1219"/>
      <c r="AN35" s="1220"/>
      <c r="AO35" s="343">
        <v>548266</v>
      </c>
      <c r="AP35" s="343">
        <v>28507</v>
      </c>
      <c r="AQ35" s="344">
        <v>9510</v>
      </c>
      <c r="AR35" s="345">
        <v>199.8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522</v>
      </c>
      <c r="AL36" s="1219"/>
      <c r="AM36" s="1219"/>
      <c r="AN36" s="1220"/>
      <c r="AO36" s="343">
        <v>18878</v>
      </c>
      <c r="AP36" s="343">
        <v>982</v>
      </c>
      <c r="AQ36" s="344">
        <v>2191</v>
      </c>
      <c r="AR36" s="345">
        <v>-55.2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523</v>
      </c>
      <c r="AL37" s="1219"/>
      <c r="AM37" s="1219"/>
      <c r="AN37" s="1220"/>
      <c r="AO37" s="343">
        <v>100137</v>
      </c>
      <c r="AP37" s="343">
        <v>5207</v>
      </c>
      <c r="AQ37" s="344">
        <v>905</v>
      </c>
      <c r="AR37" s="345">
        <v>475.4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524</v>
      </c>
      <c r="AL38" s="1222"/>
      <c r="AM38" s="1222"/>
      <c r="AN38" s="1223"/>
      <c r="AO38" s="346" t="s">
        <v>505</v>
      </c>
      <c r="AP38" s="346" t="s">
        <v>505</v>
      </c>
      <c r="AQ38" s="347">
        <v>0</v>
      </c>
      <c r="AR38" s="335" t="s">
        <v>505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525</v>
      </c>
      <c r="AL39" s="1222"/>
      <c r="AM39" s="1222"/>
      <c r="AN39" s="1223"/>
      <c r="AO39" s="343">
        <v>-186797</v>
      </c>
      <c r="AP39" s="343">
        <v>-9712</v>
      </c>
      <c r="AQ39" s="344">
        <v>-3197</v>
      </c>
      <c r="AR39" s="345">
        <v>203.8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526</v>
      </c>
      <c r="AL40" s="1219"/>
      <c r="AM40" s="1219"/>
      <c r="AN40" s="1220"/>
      <c r="AO40" s="343">
        <v>-1057642</v>
      </c>
      <c r="AP40" s="343">
        <v>-54991</v>
      </c>
      <c r="AQ40" s="344">
        <v>-28113</v>
      </c>
      <c r="AR40" s="345">
        <v>95.6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294</v>
      </c>
      <c r="AL41" s="1225"/>
      <c r="AM41" s="1225"/>
      <c r="AN41" s="1226"/>
      <c r="AO41" s="343">
        <v>418000</v>
      </c>
      <c r="AP41" s="343">
        <v>21733</v>
      </c>
      <c r="AQ41" s="344">
        <v>12777</v>
      </c>
      <c r="AR41" s="345">
        <v>70.099999999999994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495</v>
      </c>
      <c r="AN49" s="1213" t="s">
        <v>530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932730</v>
      </c>
      <c r="AN51" s="365">
        <v>45439</v>
      </c>
      <c r="AO51" s="366">
        <v>-36.700000000000003</v>
      </c>
      <c r="AP51" s="367">
        <v>49919</v>
      </c>
      <c r="AQ51" s="368">
        <v>-6.3</v>
      </c>
      <c r="AR51" s="369">
        <v>-30.4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625463</v>
      </c>
      <c r="AN52" s="373">
        <v>30470</v>
      </c>
      <c r="AO52" s="374">
        <v>-15.8</v>
      </c>
      <c r="AP52" s="375">
        <v>26398</v>
      </c>
      <c r="AQ52" s="376">
        <v>-8.6999999999999993</v>
      </c>
      <c r="AR52" s="377">
        <v>-7.1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1923584</v>
      </c>
      <c r="AN53" s="365">
        <v>95011</v>
      </c>
      <c r="AO53" s="366">
        <v>109.1</v>
      </c>
      <c r="AP53" s="367">
        <v>47738</v>
      </c>
      <c r="AQ53" s="368">
        <v>-4.4000000000000004</v>
      </c>
      <c r="AR53" s="369">
        <v>113.5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573170</v>
      </c>
      <c r="AN54" s="373">
        <v>28310</v>
      </c>
      <c r="AO54" s="374">
        <v>-7.1</v>
      </c>
      <c r="AP54" s="375">
        <v>24937</v>
      </c>
      <c r="AQ54" s="376">
        <v>-5.5</v>
      </c>
      <c r="AR54" s="377">
        <v>-1.6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2400585</v>
      </c>
      <c r="AN55" s="365">
        <v>120306</v>
      </c>
      <c r="AO55" s="366">
        <v>26.6</v>
      </c>
      <c r="AP55" s="367">
        <v>52191</v>
      </c>
      <c r="AQ55" s="368">
        <v>9.3000000000000007</v>
      </c>
      <c r="AR55" s="369">
        <v>17.3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580683</v>
      </c>
      <c r="AN56" s="373">
        <v>29101</v>
      </c>
      <c r="AO56" s="374">
        <v>2.8</v>
      </c>
      <c r="AP56" s="375">
        <v>24843</v>
      </c>
      <c r="AQ56" s="376">
        <v>-0.4</v>
      </c>
      <c r="AR56" s="377">
        <v>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1698823</v>
      </c>
      <c r="AN57" s="365">
        <v>86772</v>
      </c>
      <c r="AO57" s="366">
        <v>-27.9</v>
      </c>
      <c r="AP57" s="367">
        <v>47387</v>
      </c>
      <c r="AQ57" s="368">
        <v>-9.1999999999999993</v>
      </c>
      <c r="AR57" s="369">
        <v>-18.7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675248</v>
      </c>
      <c r="AN58" s="373">
        <v>34490</v>
      </c>
      <c r="AO58" s="374">
        <v>18.5</v>
      </c>
      <c r="AP58" s="375">
        <v>24928</v>
      </c>
      <c r="AQ58" s="376">
        <v>0.3</v>
      </c>
      <c r="AR58" s="377">
        <v>18.2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1724248</v>
      </c>
      <c r="AN59" s="365">
        <v>89650</v>
      </c>
      <c r="AO59" s="366">
        <v>3.3</v>
      </c>
      <c r="AP59" s="367">
        <v>51264</v>
      </c>
      <c r="AQ59" s="368">
        <v>8.1999999999999993</v>
      </c>
      <c r="AR59" s="369">
        <v>-4.9000000000000004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853424</v>
      </c>
      <c r="AN60" s="373">
        <v>44373</v>
      </c>
      <c r="AO60" s="374">
        <v>28.7</v>
      </c>
      <c r="AP60" s="375">
        <v>26040</v>
      </c>
      <c r="AQ60" s="376">
        <v>4.5</v>
      </c>
      <c r="AR60" s="377">
        <v>24.2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1735994</v>
      </c>
      <c r="AN61" s="380">
        <v>87436</v>
      </c>
      <c r="AO61" s="381">
        <v>14.9</v>
      </c>
      <c r="AP61" s="382">
        <v>49700</v>
      </c>
      <c r="AQ61" s="383">
        <v>-0.5</v>
      </c>
      <c r="AR61" s="369">
        <v>15.4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661598</v>
      </c>
      <c r="AN62" s="373">
        <v>33349</v>
      </c>
      <c r="AO62" s="374">
        <v>5.4</v>
      </c>
      <c r="AP62" s="375">
        <v>25429</v>
      </c>
      <c r="AQ62" s="376">
        <v>-2</v>
      </c>
      <c r="AR62" s="377">
        <v>7.4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yHWqRDiplIaekD4awxnW401VNIk3HLH5+79Q7pnoXuj67dObmIOoIVff5PSdhRnGtw1DdS90W4qM1TzZyousQ==" saltValue="zYOxOXKGRj1KucxAQ/qs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7ssC+fCPUrxfvvVxWEWAAyq4nzeKXhmapt7O9DFjBrOQCcGl65lFEgNAE6vbigstIojgE4F86MvNbqWCTQih6w==" saltValue="VfVwIFDr2ifby4NIkvTW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5"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mRzKflYYSMdQ9JRr94jEuZU3n55pR9U3dot87plp60Qc/s7KtKnlTY5uaLwRWKKj92OCDXFR5RQCbgPQHIBVsw==" saltValue="is7LgKqyTo0THFwh9tIV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20.68</v>
      </c>
      <c r="G47" s="12">
        <v>21.6</v>
      </c>
      <c r="H47" s="12">
        <v>21.72</v>
      </c>
      <c r="I47" s="12">
        <v>21.87</v>
      </c>
      <c r="J47" s="13">
        <v>24.09</v>
      </c>
    </row>
    <row r="48" spans="2:10" ht="57.75" customHeight="1" x14ac:dyDescent="0.15">
      <c r="B48" s="14"/>
      <c r="C48" s="1238" t="s">
        <v>4</v>
      </c>
      <c r="D48" s="1238"/>
      <c r="E48" s="1239"/>
      <c r="F48" s="15">
        <v>1.1399999999999999</v>
      </c>
      <c r="G48" s="16">
        <v>0.8</v>
      </c>
      <c r="H48" s="16">
        <v>0.69</v>
      </c>
      <c r="I48" s="16">
        <v>1.08</v>
      </c>
      <c r="J48" s="17">
        <v>1.35</v>
      </c>
    </row>
    <row r="49" spans="2:10" ht="57.75" customHeight="1" thickBot="1" x14ac:dyDescent="0.2">
      <c r="B49" s="18"/>
      <c r="C49" s="1240" t="s">
        <v>5</v>
      </c>
      <c r="D49" s="1240"/>
      <c r="E49" s="1241"/>
      <c r="F49" s="19">
        <v>2.38</v>
      </c>
      <c r="G49" s="20">
        <v>0.11</v>
      </c>
      <c r="H49" s="20" t="s">
        <v>551</v>
      </c>
      <c r="I49" s="20">
        <v>0.5</v>
      </c>
      <c r="J49" s="21">
        <v>2.56</v>
      </c>
    </row>
    <row r="50" spans="2:10" ht="13.5" customHeight="1" x14ac:dyDescent="0.15"/>
  </sheetData>
  <sheetProtection algorithmName="SHA-512" hashValue="Am0Mj6il0BvQ64TblDDdjwAqvFDmdmJCFxuAlRC/+/RMwZVg/Fm/RVeDC4sXu6Zjiir+s0K6+pk2sGjHh0S9ZQ==" saltValue="sdnF9Dbu1vnoAbynsPyZ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bihoroa022</cp:lastModifiedBy>
  <cp:lastPrinted>2021-02-26T08:36:52Z</cp:lastPrinted>
  <dcterms:created xsi:type="dcterms:W3CDTF">2021-02-05T00:46:28Z</dcterms:created>
  <dcterms:modified xsi:type="dcterms:W3CDTF">2021-09-21T03:11:16Z</dcterms:modified>
  <cp:category/>
</cp:coreProperties>
</file>