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100.22\04総務部\08財務Ｇ\財政状況\R5\01_財政状況資料集\03_提出（10月10日〆）\02_回答\"/>
    </mc:Choice>
  </mc:AlternateContent>
  <bookViews>
    <workbookView xWindow="0" yWindow="0" windowWidth="24000" windowHeight="9600"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E34" i="10"/>
  <c r="AM34" i="10"/>
  <c r="U34" i="10"/>
  <c r="C34" i="10"/>
  <c r="BW35" i="10" l="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<sst xmlns="http://schemas.openxmlformats.org/spreadsheetml/2006/main" count="1095" uniqueCount="625">
  <si>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</si>
  <si>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</si>
  <si>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</si>
  <si>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</si>
  <si>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</si>
  <si>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</si>
  <si>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</si>
  <si>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</si>
  <si>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</si>
  <si>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</si>
  <si>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</si>
  <si>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</si>
  <si>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</si>
  <si>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</si>
  <si>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</si>
  <si>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</si>
  <si>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</si>
  <si>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</si>
  <si>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</si>
  <si>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</si>
  <si>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</si>
  <si>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</si>
  <si>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</si>
  <si>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</si>
  <si>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</si>
  <si>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</si>
  <si>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</si>
  <si>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</si>
  <si>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</si>
  <si>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</si>
  <si>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</si>
  <si>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</si>
  <si>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</si>
  <si>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</si>
  <si>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</si>
  <si>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</si>
  <si>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</si>
  <si>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</si>
  <si>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</si>
  <si>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</si>
  <si>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</si>
  <si>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</si>
  <si>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</si>
  <si>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</si>
  <si>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</si>
  <si>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</si>
  <si>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</si>
  <si>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</si>
  <si>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</si>
  <si>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</si>
  <si>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</si>
  <si>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</si>
  <si>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</si>
  <si>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</si>
  <si>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</si>
  <si>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</si>
  <si>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</si>
  <si>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</si>
  <si>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</si>
  <si>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</si>
  <si>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</si>
  <si>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</si>
  <si>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</si>
  <si>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</si>
  <si>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</si>
  <si>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</si>
  <si>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</si>
  <si>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</si>
  <si>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</si>
  <si>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</si>
  <si>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</si>
  <si>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</si>
  <si>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</si>
  <si>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</si>
  <si>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</si>
  <si>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</si>
  <si>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</si>
  <si>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</si>
  <si>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</si>
  <si>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</si>
  <si>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</si>
  <si>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</si>
  <si>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</si>
  <si>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</si>
  <si>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</si>
  <si>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</si>
  <si>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</si>
  <si>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</si>
  <si>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</si>
  <si>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</si>
  <si>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</si>
  <si>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</si>
  <si>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</si>
  <si>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</si>
  <si>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</si>
  <si>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</si>
  <si>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</si>
  <si>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</si>
  <si>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</si>
  <si>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</si>
  <si>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</si>
  <si>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</si>
  <si>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</si>
  <si>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</si>
  <si>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</si>
  <si>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</si>
  <si>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</si>
  <si>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</si>
  <si>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</si>
  <si>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</si>
  <si>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</si>
  <si>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</si>
  <si>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</si>
  <si>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</si>
  <si>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</si>
  <si>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</si>
  <si>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</si>
  <si>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</si>
  <si>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</si>
  <si>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</si>
  <si>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</si>
  <si>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</si>
  <si>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</si>
  <si>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</si>
  <si>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</si>
  <si>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</si>
  <si>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</si>
  <si>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</si>
  <si>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</si>
  <si>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</si>
  <si>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</si>
  <si>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</si>
  <si>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</si>
  <si>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</si>
  <si>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</si>
  <si>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</si>
  <si>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</si>
  <si>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</si>
  <si>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</si>
  <si>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</si>
  <si>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</si>
  <si>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</si>
  <si>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</si>
  <si>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</si>
  <si>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</si>
  <si>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</si>
  <si>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</si>
  <si>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</si>
  <si>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</si>
  <si>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</si>
  <si>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</si>
  <si>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</si>
  <si>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</si>
  <si>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</si>
  <si>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</si>
  <si>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</si>
  <si>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</si>
  <si>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</si>
  <si>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</si>
  <si>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</si>
  <si>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</si>
  <si>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</si>
  <si>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</si>
  <si>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</si>
  <si>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</si>
  <si>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</si>
  <si>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</si>
  <si>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</si>
  <si>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</si>
  <si>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</si>
  <si>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</si>
  <si>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</si>
  <si>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</si>
  <si>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</si>
  <si>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</si>
  <si>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</si>
  <si>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</si>
  <si>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</si>
  <si>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</si>
  <si>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</si>
  <si>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</si>
  <si>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</si>
  <si>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</si>
  <si>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</si>
  <si>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</si>
  <si>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</si>
  <si>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</si>
  <si>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</si>
  <si>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</si>
  <si>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</si>
  <si>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</si>
  <si>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</si>
  <si>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</si>
  <si>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</si>
  <si>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</si>
  <si>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</si>
  <si>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</si>
  <si>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</si>
  <si>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</si>
  <si>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</si>
  <si>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</si>
  <si>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</si>
  <si>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</si>
  <si>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</si>
  <si>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</si>
  <si>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</si>
  <si>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</si>
  <si>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</si>
  <si>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</si>
  <si>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</si>
  <si>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</si>
  <si>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</si>
  <si>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</si>
  <si>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</si>
  <si>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</si>
  <si>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</si>
  <si>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</si>
  <si>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</si>
  <si>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</si>
  <si>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</si>
  <si>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</si>
  <si>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</si>
  <si>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</si>
  <si>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</si>
  <si>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</si>
  <si>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</si>
  <si>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</si>
  <si>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</si>
  <si>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</si>
  <si>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</si>
  <si>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</si>
  <si>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</si>
  <si>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</si>
  <si>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</si>
  <si>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</si>
  <si>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</si>
  <si>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</si>
  <si>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</si>
  <si>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</si>
  <si>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</si>
  <si>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</si>
  <si>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</si>
  <si>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</si>
  <si>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</si>
  <si>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</si>
  <si>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</si>
  <si>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</si>
  <si>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</si>
  <si>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</si>
  <si>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</si>
  <si>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</si>
  <si>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</si>
  <si>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</si>
  <si>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</si>
  <si>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</si>
  <si>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</si>
  <si>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</si>
  <si>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</si>
  <si>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</si>
  <si>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</si>
  <si>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</si>
  <si>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</si>
  <si>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</si>
  <si>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</si>
  <si>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</si>
  <si>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</si>
  <si>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</si>
  <si>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</si>
  <si>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</si>
  <si>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</si>
  <si>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</si>
  <si>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</si>
  <si>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</si>
  <si>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</si>
  <si>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</si>
  <si>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</si>
  <si>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</si>
  <si>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</si>
  <si>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</si>
  <si>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</si>
  <si>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</si>
  <si>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</si>
  <si>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</si>
  <si>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</si>
  <si>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</si>
  <si>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</si>
  <si>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</si>
  <si>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</si>
  <si>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</si>
  <si>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</si>
  <si>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</si>
  <si>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</si>
  <si>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</si>
  <si>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</si>
  <si>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</si>
  <si>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</si>
  <si>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</si>
  <si>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</si>
  <si>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</si>
  <si>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</si>
  <si>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</si>
  <si>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</si>
  <si>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</si>
  <si>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</si>
  <si>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</si>
  <si>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</si>
  <si>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北海道美幌町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</si>
  <si>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</si>
  <si>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</si>
  <si>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</si>
  <si>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</si>
  <si>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</si>
  <si>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</si>
  <si>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</si>
  <si>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</si>
  <si>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</si>
  <si>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</si>
  <si>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</si>
  <si>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</si>
  <si>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</si>
  <si>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</si>
  <si>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</si>
  <si>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</si>
  <si>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</si>
  <si>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</si>
  <si>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</si>
  <si>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</si>
  <si>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</si>
  <si>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</si>
  <si>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</si>
  <si>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</si>
  <si>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</si>
  <si>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</si>
  <si>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</si>
  <si>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</si>
  <si>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</si>
  <si>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</si>
  <si>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</si>
  <si>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</si>
  <si>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</si>
  <si>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</si>
  <si>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</si>
  <si>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</si>
  <si>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</si>
  <si>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</si>
  <si>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</si>
  <si>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</si>
  <si>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</si>
  <si>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公共下水道特別会計</t>
    <phoneticPr fontId="5"/>
  </si>
  <si>
    <t>法非適用企業</t>
    <phoneticPr fontId="5"/>
  </si>
  <si>
    <t>個別排水処理特別会計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</si>
  <si>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</si>
  <si>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</si>
  <si>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</si>
  <si>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</si>
  <si>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</si>
  <si>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</si>
  <si>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</si>
  <si>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</si>
  <si>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</si>
  <si>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</si>
  <si>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</si>
  <si>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</si>
  <si>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</si>
  <si>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</si>
  <si>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</si>
  <si>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</si>
  <si>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</si>
  <si>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</si>
  <si>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</si>
  <si>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</si>
  <si>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</si>
  <si>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</si>
  <si>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</si>
  <si>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</si>
  <si>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</si>
  <si>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</si>
  <si>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</si>
  <si>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</si>
  <si>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</si>
  <si>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</si>
  <si>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</si>
  <si>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</si>
  <si>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</si>
  <si>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</si>
  <si>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</si>
  <si>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</si>
  <si>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</si>
  <si>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</si>
  <si>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</si>
  <si>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</si>
  <si>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</si>
  <si>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</si>
  <si>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</si>
  <si>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</si>
  <si>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</si>
  <si>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</si>
  <si>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</si>
  <si>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</si>
  <si>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</si>
  <si>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</si>
  <si>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</si>
  <si>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</si>
  <si>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</si>
  <si>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</si>
  <si>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</si>
  <si>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</si>
  <si>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</si>
  <si>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</si>
  <si>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</si>
  <si>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</si>
  <si>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</si>
  <si>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</si>
  <si>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</si>
  <si>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</si>
  <si>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</si>
  <si>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</si>
  <si>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</si>
  <si>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</si>
  <si>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</si>
  <si>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</si>
  <si>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個別排水処理特別会計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</si>
  <si>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</si>
  <si>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</si>
  <si>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</si>
  <si>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</si>
  <si>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</si>
  <si>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</si>
  <si>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</si>
  <si>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</si>
  <si>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</si>
  <si>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</si>
  <si>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</si>
  <si>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</si>
  <si>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</si>
  <si>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</si>
  <si>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</si>
  <si>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</si>
  <si>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</si>
  <si>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</si>
  <si>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</si>
  <si>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</si>
  <si>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</si>
  <si>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</si>
  <si>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</si>
  <si>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</si>
  <si>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</si>
  <si>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</si>
  <si>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</si>
  <si>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</si>
  <si>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</si>
  <si>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</si>
  <si>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</si>
  <si>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</si>
  <si>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</si>
  <si>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</si>
  <si>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</si>
  <si>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</si>
  <si>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</si>
  <si>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</si>
  <si>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</si>
  <si>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</si>
  <si>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</si>
  <si>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</si>
  <si>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</si>
  <si>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</si>
  <si>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</si>
  <si>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</si>
  <si>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</si>
  <si>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</si>
  <si>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</si>
  <si>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</si>
  <si>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</si>
  <si>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</si>
  <si>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</si>
  <si>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</si>
  <si>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</si>
  <si>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</si>
  <si>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</si>
  <si>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</si>
  <si>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</si>
  <si>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</si>
  <si>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</si>
  <si>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</si>
  <si>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</si>
  <si>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</si>
  <si>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</si>
  <si>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</si>
  <si>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</si>
  <si>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</si>
  <si>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</si>
  <si>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</si>
  <si>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</si>
  <si>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</si>
  <si>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</si>
  <si>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</si>
  <si>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</si>
  <si>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</si>
  <si>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</si>
  <si>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</si>
  <si>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</si>
  <si>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</si>
  <si>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</si>
  <si>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</si>
  <si>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</si>
  <si>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</si>
  <si>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</si>
  <si>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</si>
  <si>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</si>
  <si>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0.09</t>
  </si>
  <si>
    <t>水道事業会計</t>
  </si>
  <si>
    <t>病院事業会計</t>
  </si>
  <si>
    <t>一般会計</t>
  </si>
  <si>
    <t>国民健康保険特別会計</t>
  </si>
  <si>
    <t>公共下水道特別会計</t>
  </si>
  <si>
    <t>介護保険特別会計</t>
  </si>
  <si>
    <t>後期高齢者医療特別会計</t>
  </si>
  <si>
    <t>個別排水処理特別会計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</si>
  <si>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</si>
  <si>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</si>
  <si>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</si>
  <si>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</si>
  <si>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</si>
  <si>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</si>
  <si>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</si>
  <si>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</si>
  <si>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</si>
  <si>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美幌みどりの村振興公社</t>
    <rPh sb="0" eb="2">
      <t>ビホロ</t>
    </rPh>
    <rPh sb="6" eb="7">
      <t>ムラ</t>
    </rPh>
    <rPh sb="7" eb="11">
      <t>シンコウコウシャ</t>
    </rPh>
    <phoneticPr fontId="2"/>
  </si>
  <si>
    <t>美幌・津別広域事務組合</t>
    <rPh sb="0" eb="2">
      <t>ビホロ</t>
    </rPh>
    <rPh sb="3" eb="11">
      <t>ツベツコウイキジムクミアイ</t>
    </rPh>
    <phoneticPr fontId="2"/>
  </si>
  <si>
    <t>網走地方教育研修センター組合</t>
    <rPh sb="0" eb="2">
      <t>アバシリ</t>
    </rPh>
    <rPh sb="2" eb="4">
      <t>チホウ</t>
    </rPh>
    <rPh sb="4" eb="6">
      <t>キョウイク</t>
    </rPh>
    <rPh sb="6" eb="8">
      <t>ケンシュウ</t>
    </rPh>
    <rPh sb="12" eb="14">
      <t>クミアイ</t>
    </rPh>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</si>
  <si>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</si>
  <si>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5"/>
  </si>
  <si>
    <t>役場庁舎改築基金</t>
    <rPh sb="0" eb="4">
      <t>ヤクバチョウシャ</t>
    </rPh>
    <rPh sb="4" eb="6">
      <t>カイチク</t>
    </rPh>
    <rPh sb="6" eb="8">
      <t>キキン</t>
    </rPh>
    <phoneticPr fontId="5"/>
  </si>
  <si>
    <t>学校施設整備基金</t>
    <rPh sb="0" eb="2">
      <t>ガッコウ</t>
    </rPh>
    <rPh sb="2" eb="4">
      <t>シセツ</t>
    </rPh>
    <rPh sb="4" eb="6">
      <t>セイビ</t>
    </rPh>
    <rPh sb="6" eb="8">
      <t>キキン</t>
    </rPh>
    <phoneticPr fontId="5"/>
  </si>
  <si>
    <t>ふるさとづくり基金</t>
    <rPh sb="7" eb="9">
      <t>キキン</t>
    </rPh>
    <phoneticPr fontId="5"/>
  </si>
  <si>
    <t>令和3年度</t>
    <phoneticPr fontId="25"/>
  </si>
  <si>
    <t>北海道美幌町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</si>
  <si>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</si>
  <si>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</si>
  <si>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</si>
  <si>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</si>
  <si>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</si>
  <si>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</si>
  <si>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</si>
  <si>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</si>
  <si>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</si>
  <si>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</si>
  <si>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</si>
  <si>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</si>
  <si>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</si>
  <si>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</si>
  <si>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</si>
  <si>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</si>
  <si>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</si>
  <si>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</si>
  <si>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</si>
  <si>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</si>
  <si>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</si>
  <si>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</si>
  <si>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</si>
  <si>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</si>
  <si>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</si>
  <si>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</si>
  <si>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</si>
  <si>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</si>
  <si>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</si>
  <si>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</si>
  <si>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</si>
  <si>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</si>
  <si>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</si>
  <si>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</si>
  <si>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</si>
  <si>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</si>
  <si>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</si>
  <si>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</si>
  <si>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</si>
  <si>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</si>
  <si>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</si>
  <si>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</si>
  <si>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</si>
  <si>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</si>
  <si>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</si>
  <si>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</si>
  <si>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</si>
  <si>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</si>
  <si>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病院</t>
    <phoneticPr fontId="5"/>
  </si>
  <si>
    <t>　　うち一部事務組合負担金</t>
    <phoneticPr fontId="5"/>
  </si>
  <si>
    <t>下水道</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</si>
  <si>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</si>
  <si>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</si>
  <si>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</si>
  <si>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</si>
  <si>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</si>
  <si>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</si>
  <si>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</si>
  <si>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</si>
  <si>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</si>
  <si>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</si>
  <si>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</si>
  <si>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</si>
  <si>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</si>
  <si>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</si>
  <si>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</si>
  <si>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</si>
  <si>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</si>
  <si>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</si>
  <si>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</si>
  <si>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</si>
  <si>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</si>
  <si>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</si>
  <si>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</si>
  <si>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</si>
  <si>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</si>
  <si>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</si>
  <si>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</si>
  <si>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</si>
  <si>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</si>
  <si>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</si>
  <si>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</si>
  <si>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</si>
  <si>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</si>
  <si>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</si>
  <si>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</si>
  <si>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xml:space="preserve">　将来負担比率については、類似団体平均に近いポイントとなっている。今後においても、優先度や緊急性を判断し、事業の選択と集中を図るなど、将来を見据えた行政運営に努めていく必要がある。
　 有形固定資産減価償却率については、類似団体平均を下回っているものの、今後施設の老朽化が進み、修繕や更新等、関連経費の増加が見込まれる。このことから令和5年3月に一部改訂した美幌町公共施設等総合管理計画に基づき、施設保有量の適正化に取り組み、財政負担の軽減を図る必要がある。
</t>
    <rPh sb="1" eb="7">
      <t>ショウライフタンヒリツ</t>
    </rPh>
    <rPh sb="13" eb="19">
      <t>ルイジダンタイヘイキン</t>
    </rPh>
    <rPh sb="20" eb="21">
      <t>チカ</t>
    </rPh>
    <rPh sb="33" eb="35">
      <t>コンゴ</t>
    </rPh>
    <rPh sb="41" eb="44">
      <t>ユウセンド</t>
    </rPh>
    <rPh sb="45" eb="48">
      <t>キンキュウセイ</t>
    </rPh>
    <rPh sb="49" eb="51">
      <t>ハンダン</t>
    </rPh>
    <rPh sb="53" eb="55">
      <t>ジギョウ</t>
    </rPh>
    <rPh sb="56" eb="58">
      <t>センタク</t>
    </rPh>
    <rPh sb="59" eb="61">
      <t>シュウチュウ</t>
    </rPh>
    <rPh sb="62" eb="63">
      <t>ハカ</t>
    </rPh>
    <rPh sb="67" eb="69">
      <t>ショウライ</t>
    </rPh>
    <rPh sb="70" eb="72">
      <t>ミス</t>
    </rPh>
    <rPh sb="74" eb="78">
      <t>ギョウセイウンエイ</t>
    </rPh>
    <rPh sb="79" eb="80">
      <t>ツト</t>
    </rPh>
    <rPh sb="84" eb="86">
      <t>ヒツヨウ</t>
    </rPh>
    <rPh sb="93" eb="99">
      <t>ユウケイコテイシサン</t>
    </rPh>
    <rPh sb="99" eb="104">
      <t>ゲンカショウキャクリツ</t>
    </rPh>
    <phoneticPr fontId="5"/>
  </si>
  <si>
    <t>　将来負担比率については、類似団体平均に近いポイントとなっている。今後においても、優先度や緊急性を判断し、事業の選択と集中を図るなど、将来を見据えた行政運営に努めていく必要がある。
　実質公債費比率については、町債の元利償還金の減などにより、年々減少傾向にあり類似団体平均を下回った。今後においても、後年度の財政負担を考慮し、真に活用すべき事業であるか否かの見極めを適正に行っていく必要がある。</t>
    <rPh sb="92" eb="99">
      <t>ジッシツコウサイヒヒリツ</t>
    </rPh>
    <rPh sb="105" eb="107">
      <t>チョウサイ</t>
    </rPh>
    <rPh sb="108" eb="113">
      <t>ガンリショウカンキン</t>
    </rPh>
    <rPh sb="114" eb="115">
      <t>ゲン</t>
    </rPh>
    <rPh sb="121" eb="127">
      <t>ネンネンゲンショウケイコウ</t>
    </rPh>
    <rPh sb="130" eb="136">
      <t>ルイジダンタイヘイキン</t>
    </rPh>
    <rPh sb="137" eb="139">
      <t>シタマワ</t>
    </rPh>
    <rPh sb="142" eb="144">
      <t>コンゴ</t>
    </rPh>
    <rPh sb="150" eb="153">
      <t>コウネンド</t>
    </rPh>
    <rPh sb="154" eb="158">
      <t>ザイセイフタン</t>
    </rPh>
    <rPh sb="159" eb="161">
      <t>コウリョ</t>
    </rPh>
    <rPh sb="163" eb="164">
      <t>シン</t>
    </rPh>
    <rPh sb="165" eb="167">
      <t>カツヨウ</t>
    </rPh>
    <rPh sb="170" eb="172">
      <t>ジギョウ</t>
    </rPh>
    <rPh sb="176" eb="177">
      <t>イナ</t>
    </rPh>
    <rPh sb="179" eb="181">
      <t>ミキワ</t>
    </rPh>
    <rPh sb="183" eb="185">
      <t>テキセイ</t>
    </rPh>
    <rPh sb="186" eb="187">
      <t>オコナ</t>
    </rPh>
    <rPh sb="191" eb="1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</si>
</sst>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AD1F-4AAC-B687-BF91585D0D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120306</c:v>
                </c:pt>
                <c:pt idx="1">
                  <c:v>86772</c:v>
                </c:pt>
                <c:pt idx="2">
                  <c:v>89650</c:v>
                </c:pt>
                <c:pt idx="3">
                  <c:v>279048</c:v>
                </c:pt>
                <c:pt idx="4">
                  <c:v>92664</c:v>
                </c:pt>
              </c:numCache>
            </c:numRef>
          </c:val>
          <c:smooth val="0"/>
          <c:extLst>
            <c:ext xmlns:c16="http://schemas.microsoft.com/office/drawing/2014/chart" uri="{C3380CC4-5D6E-409C-BE32-E72D297353CC}">
              <c16:uniqueId val="{00000001-AD1F-4AAC-B687-BF91585D0D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0.69</c:v>
                </c:pt>
                <c:pt idx="1">
                  <c:v>1.08</c:v>
                </c:pt>
                <c:pt idx="2">
                  <c:v>1.35</c:v>
                </c:pt>
                <c:pt idx="3">
                  <c:v>1.22</c:v>
                </c:pt>
                <c:pt idx="4">
                  <c:v>1.21</c:v>
                </c:pt>
              </c:numCache>
            </c:numRef>
          </c:val>
          <c:extLst>
            <c:ext xmlns:c16="http://schemas.microsoft.com/office/drawing/2014/chart" uri="{C3380CC4-5D6E-409C-BE32-E72D297353CC}">
              <c16:uniqueId val="{00000000-0460-454D-B25F-8EE66B053A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21.72</c:v>
                </c:pt>
                <c:pt idx="1">
                  <c:v>21.87</c:v>
                </c:pt>
                <c:pt idx="2">
                  <c:v>24.09</c:v>
                </c:pt>
                <c:pt idx="3">
                  <c:v>25.95</c:v>
                </c:pt>
                <c:pt idx="4">
                  <c:v>28.01</c:v>
                </c:pt>
              </c:numCache>
            </c:numRef>
          </c:val>
          <c:extLst>
            <c:ext xmlns:c16="http://schemas.microsoft.com/office/drawing/2014/chart" uri="{C3380CC4-5D6E-409C-BE32-E72D297353CC}">
              <c16:uniqueId val="{00000001-0460-454D-B25F-8EE66B053A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0.5</c:v>
                </c:pt>
                <c:pt idx="2">
                  <c:v>2.56</c:v>
                </c:pt>
                <c:pt idx="3">
                  <c:v>2.21</c:v>
                </c:pt>
                <c:pt idx="4">
                  <c:v>3.63</c:v>
                </c:pt>
              </c:numCache>
            </c:numRef>
          </c:val>
          <c:smooth val="0"/>
          <c:extLst>
            <c:ext xmlns:c16="http://schemas.microsoft.com/office/drawing/2014/chart" uri="{C3380CC4-5D6E-409C-BE32-E72D297353CC}">
              <c16:uniqueId val="{00000002-0460-454D-B25F-8EE66B053A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0A-48C6-B402-F862298568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0A-48C6-B402-F86229856801}"/>
            </c:ext>
          </c:extLst>
        </c:ser>
        <c:ser>
          <c:idx val="2"/>
          <c:order val="2"/>
          <c:tx>
            <c:strRef>
              <c:f>データシート!$A$29</c:f>
              <c:strCache>
                <c:ptCount val="1"/>
                <c:pt idx="0">
                  <c:v>個別排水処理特別会計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0A-48C6-B402-F862298568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E0A-48C6-B402-F8622985680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0.04</c:v>
                </c:pt>
                <c:pt idx="8">
                  <c:v>#N/A</c:v>
                </c:pt>
                <c:pt idx="9">
                  <c:v>0.01</c:v>
                </c:pt>
              </c:numCache>
            </c:numRef>
          </c:val>
          <c:extLst>
            <c:ext xmlns:c16="http://schemas.microsoft.com/office/drawing/2014/chart" uri="{C3380CC4-5D6E-409C-BE32-E72D297353CC}">
              <c16:uniqueId val="{00000004-AE0A-48C6-B402-F86229856801}"/>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5-AE0A-48C6-B402-F862298568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1.33</c:v>
                </c:pt>
                <c:pt idx="2">
                  <c:v>#N/A</c:v>
                </c:pt>
                <c:pt idx="3">
                  <c:v>0.42</c:v>
                </c:pt>
                <c:pt idx="4">
                  <c:v>#N/A</c:v>
                </c:pt>
                <c:pt idx="5">
                  <c:v>0.61</c:v>
                </c:pt>
                <c:pt idx="6">
                  <c:v>#N/A</c:v>
                </c:pt>
                <c:pt idx="7">
                  <c:v>0.46</c:v>
                </c:pt>
                <c:pt idx="8">
                  <c:v>#N/A</c:v>
                </c:pt>
                <c:pt idx="9">
                  <c:v>0.43</c:v>
                </c:pt>
              </c:numCache>
            </c:numRef>
          </c:val>
          <c:extLst>
            <c:ext xmlns:c16="http://schemas.microsoft.com/office/drawing/2014/chart" uri="{C3380CC4-5D6E-409C-BE32-E72D297353CC}">
              <c16:uniqueId val="{00000006-AE0A-48C6-B402-F862298568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0.68</c:v>
                </c:pt>
                <c:pt idx="2">
                  <c:v>#N/A</c:v>
                </c:pt>
                <c:pt idx="3">
                  <c:v>1.07</c:v>
                </c:pt>
                <c:pt idx="4">
                  <c:v>#N/A</c:v>
                </c:pt>
                <c:pt idx="5">
                  <c:v>1.35</c:v>
                </c:pt>
                <c:pt idx="6">
                  <c:v>#N/A</c:v>
                </c:pt>
                <c:pt idx="7">
                  <c:v>1.21</c:v>
                </c:pt>
                <c:pt idx="8">
                  <c:v>#N/A</c:v>
                </c:pt>
                <c:pt idx="9">
                  <c:v>1.2</c:v>
                </c:pt>
              </c:numCache>
            </c:numRef>
          </c:val>
          <c:extLst>
            <c:ext xmlns:c16="http://schemas.microsoft.com/office/drawing/2014/chart" uri="{C3380CC4-5D6E-409C-BE32-E72D297353CC}">
              <c16:uniqueId val="{00000007-AE0A-48C6-B402-F8622985680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4.4400000000000004</c:v>
                </c:pt>
                <c:pt idx="2">
                  <c:v>#N/A</c:v>
                </c:pt>
                <c:pt idx="3">
                  <c:v>4.17</c:v>
                </c:pt>
                <c:pt idx="4">
                  <c:v>#N/A</c:v>
                </c:pt>
                <c:pt idx="5">
                  <c:v>3.9</c:v>
                </c:pt>
                <c:pt idx="6">
                  <c:v>#N/A</c:v>
                </c:pt>
                <c:pt idx="7">
                  <c:v>3.54</c:v>
                </c:pt>
                <c:pt idx="8">
                  <c:v>#N/A</c:v>
                </c:pt>
                <c:pt idx="9">
                  <c:v>4.7</c:v>
                </c:pt>
              </c:numCache>
            </c:numRef>
          </c:val>
          <c:extLst>
            <c:ext xmlns:c16="http://schemas.microsoft.com/office/drawing/2014/chart" uri="{C3380CC4-5D6E-409C-BE32-E72D297353CC}">
              <c16:uniqueId val="{00000008-AE0A-48C6-B402-F862298568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11.92</c:v>
                </c:pt>
                <c:pt idx="2">
                  <c:v>#N/A</c:v>
                </c:pt>
                <c:pt idx="3">
                  <c:v>12.04</c:v>
                </c:pt>
                <c:pt idx="4">
                  <c:v>#N/A</c:v>
                </c:pt>
                <c:pt idx="5">
                  <c:v>13.53</c:v>
                </c:pt>
                <c:pt idx="6">
                  <c:v>#N/A</c:v>
                </c:pt>
                <c:pt idx="7">
                  <c:v>14.45</c:v>
                </c:pt>
                <c:pt idx="8">
                  <c:v>#N/A</c:v>
                </c:pt>
                <c:pt idx="9">
                  <c:v>14.91</c:v>
                </c:pt>
              </c:numCache>
            </c:numRef>
          </c:val>
          <c:extLst>
            <c:ext xmlns:c16="http://schemas.microsoft.com/office/drawing/2014/chart" uri="{C3380CC4-5D6E-409C-BE32-E72D297353CC}">
              <c16:uniqueId val="{00000009-AE0A-48C6-B402-F862298568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1172</c:v>
                </c:pt>
                <c:pt idx="5">
                  <c:v>1114</c:v>
                </c:pt>
                <c:pt idx="8">
                  <c:v>1245</c:v>
                </c:pt>
                <c:pt idx="11">
                  <c:v>1163</c:v>
                </c:pt>
                <c:pt idx="14">
                  <c:v>1206</c:v>
                </c:pt>
              </c:numCache>
            </c:numRef>
          </c:val>
          <c:extLst>
            <c:ext xmlns:c16="http://schemas.microsoft.com/office/drawing/2014/chart" uri="{C3380CC4-5D6E-409C-BE32-E72D297353CC}">
              <c16:uniqueId val="{00000000-209F-4338-A0C2-414F51FEB2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9F-4338-A0C2-414F51FEB2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41</c:v>
                </c:pt>
                <c:pt idx="6">
                  <c:v>100</c:v>
                </c:pt>
                <c:pt idx="9">
                  <c:v>54</c:v>
                </c:pt>
                <c:pt idx="12">
                  <c:v>52</c:v>
                </c:pt>
              </c:numCache>
            </c:numRef>
          </c:val>
          <c:extLst>
            <c:ext xmlns:c16="http://schemas.microsoft.com/office/drawing/2014/chart" uri="{C3380CC4-5D6E-409C-BE32-E72D297353CC}">
              <c16:uniqueId val="{00000002-209F-4338-A0C2-414F51FEB2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21</c:v>
                </c:pt>
                <c:pt idx="6">
                  <c:v>19</c:v>
                </c:pt>
                <c:pt idx="9">
                  <c:v>34</c:v>
                </c:pt>
                <c:pt idx="12">
                  <c:v>33</c:v>
                </c:pt>
              </c:numCache>
            </c:numRef>
          </c:val>
          <c:extLst>
            <c:ext xmlns:c16="http://schemas.microsoft.com/office/drawing/2014/chart" uri="{C3380CC4-5D6E-409C-BE32-E72D297353CC}">
              <c16:uniqueId val="{00000003-209F-4338-A0C2-414F51FEB2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558</c:v>
                </c:pt>
                <c:pt idx="3">
                  <c:v>510</c:v>
                </c:pt>
                <c:pt idx="6">
                  <c:v>548</c:v>
                </c:pt>
                <c:pt idx="9">
                  <c:v>521</c:v>
                </c:pt>
                <c:pt idx="12">
                  <c:v>507</c:v>
                </c:pt>
              </c:numCache>
            </c:numRef>
          </c:val>
          <c:extLst>
            <c:ext xmlns:c16="http://schemas.microsoft.com/office/drawing/2014/chart" uri="{C3380CC4-5D6E-409C-BE32-E72D297353CC}">
              <c16:uniqueId val="{00000004-209F-4338-A0C2-414F51FEB2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9F-4338-A0C2-414F51FEB2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9F-4338-A0C2-414F51FEB2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1086</c:v>
                </c:pt>
                <c:pt idx="3">
                  <c:v>1074</c:v>
                </c:pt>
                <c:pt idx="6">
                  <c:v>995</c:v>
                </c:pt>
                <c:pt idx="9">
                  <c:v>897</c:v>
                </c:pt>
                <c:pt idx="12">
                  <c:v>983</c:v>
                </c:pt>
              </c:numCache>
            </c:numRef>
          </c:val>
          <c:extLst>
            <c:ext xmlns:c16="http://schemas.microsoft.com/office/drawing/2014/chart" uri="{C3380CC4-5D6E-409C-BE32-E72D297353CC}">
              <c16:uniqueId val="{00000007-209F-4338-A0C2-414F51FEB2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531</c:v>
                </c:pt>
                <c:pt idx="2">
                  <c:v>#N/A</c:v>
                </c:pt>
                <c:pt idx="3">
                  <c:v>#N/A</c:v>
                </c:pt>
                <c:pt idx="4">
                  <c:v>532</c:v>
                </c:pt>
                <c:pt idx="5">
                  <c:v>#N/A</c:v>
                </c:pt>
                <c:pt idx="6">
                  <c:v>#N/A</c:v>
                </c:pt>
                <c:pt idx="7">
                  <c:v>417</c:v>
                </c:pt>
                <c:pt idx="8">
                  <c:v>#N/A</c:v>
                </c:pt>
                <c:pt idx="9">
                  <c:v>#N/A</c:v>
                </c:pt>
                <c:pt idx="10">
                  <c:v>343</c:v>
                </c:pt>
                <c:pt idx="11">
                  <c:v>#N/A</c:v>
                </c:pt>
                <c:pt idx="12">
                  <c:v>#N/A</c:v>
                </c:pt>
                <c:pt idx="13">
                  <c:v>369</c:v>
                </c:pt>
                <c:pt idx="14">
                  <c:v>#N/A</c:v>
                </c:pt>
              </c:numCache>
            </c:numRef>
          </c:val>
          <c:smooth val="0"/>
          <c:extLst>
            <c:ext xmlns:c16="http://schemas.microsoft.com/office/drawing/2014/chart" uri="{C3380CC4-5D6E-409C-BE32-E72D297353CC}">
              <c16:uniqueId val="{00000008-209F-4338-A0C2-414F51FEB2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10120</c:v>
                </c:pt>
                <c:pt idx="5">
                  <c:v>10539</c:v>
                </c:pt>
                <c:pt idx="8">
                  <c:v>10366</c:v>
                </c:pt>
                <c:pt idx="11">
                  <c:v>11702</c:v>
                </c:pt>
                <c:pt idx="14">
                  <c:v>11555</c:v>
                </c:pt>
              </c:numCache>
            </c:numRef>
          </c:val>
          <c:extLst>
            <c:ext xmlns:c16="http://schemas.microsoft.com/office/drawing/2014/chart" uri="{C3380CC4-5D6E-409C-BE32-E72D297353CC}">
              <c16:uniqueId val="{00000000-496D-426C-A7BD-BDB69C22FF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1591</c:v>
                </c:pt>
                <c:pt idx="5">
                  <c:v>1568</c:v>
                </c:pt>
                <c:pt idx="8">
                  <c:v>1542</c:v>
                </c:pt>
                <c:pt idx="11">
                  <c:v>1417</c:v>
                </c:pt>
                <c:pt idx="14">
                  <c:v>1325</c:v>
                </c:pt>
              </c:numCache>
            </c:numRef>
          </c:val>
          <c:extLst>
            <c:ext xmlns:c16="http://schemas.microsoft.com/office/drawing/2014/chart" uri="{C3380CC4-5D6E-409C-BE32-E72D297353CC}">
              <c16:uniqueId val="{00000001-496D-426C-A7BD-BDB69C22FF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5191</c:v>
                </c:pt>
                <c:pt idx="5">
                  <c:v>5371</c:v>
                </c:pt>
                <c:pt idx="8">
                  <c:v>5718</c:v>
                </c:pt>
                <c:pt idx="11">
                  <c:v>5694</c:v>
                </c:pt>
                <c:pt idx="14">
                  <c:v>6341</c:v>
                </c:pt>
              </c:numCache>
            </c:numRef>
          </c:val>
          <c:extLst>
            <c:ext xmlns:c16="http://schemas.microsoft.com/office/drawing/2014/chart" uri="{C3380CC4-5D6E-409C-BE32-E72D297353CC}">
              <c16:uniqueId val="{00000002-496D-426C-A7BD-BDB69C22FF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6D-426C-A7BD-BDB69C22FF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6D-426C-A7BD-BDB69C22FF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6D-426C-A7BD-BDB69C22FF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1174</c:v>
                </c:pt>
                <c:pt idx="3">
                  <c:v>873</c:v>
                </c:pt>
                <c:pt idx="6">
                  <c:v>792</c:v>
                </c:pt>
                <c:pt idx="9">
                  <c:v>832</c:v>
                </c:pt>
                <c:pt idx="12">
                  <c:v>748</c:v>
                </c:pt>
              </c:numCache>
            </c:numRef>
          </c:val>
          <c:extLst>
            <c:ext xmlns:c16="http://schemas.microsoft.com/office/drawing/2014/chart" uri="{C3380CC4-5D6E-409C-BE32-E72D297353CC}">
              <c16:uniqueId val="{00000006-496D-426C-A7BD-BDB69C22FF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c:v>
                </c:pt>
                <c:pt idx="3">
                  <c:v>134</c:v>
                </c:pt>
                <c:pt idx="6">
                  <c:v>321</c:v>
                </c:pt>
                <c:pt idx="9">
                  <c:v>1303</c:v>
                </c:pt>
                <c:pt idx="12">
                  <c:v>1344</c:v>
                </c:pt>
              </c:numCache>
            </c:numRef>
          </c:val>
          <c:extLst>
            <c:ext xmlns:c16="http://schemas.microsoft.com/office/drawing/2014/chart" uri="{C3380CC4-5D6E-409C-BE32-E72D297353CC}">
              <c16:uniqueId val="{00000007-496D-426C-A7BD-BDB69C22FF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5192</c:v>
                </c:pt>
                <c:pt idx="3">
                  <c:v>4914</c:v>
                </c:pt>
                <c:pt idx="6">
                  <c:v>4705</c:v>
                </c:pt>
                <c:pt idx="9">
                  <c:v>4234</c:v>
                </c:pt>
                <c:pt idx="12">
                  <c:v>3967</c:v>
                </c:pt>
              </c:numCache>
            </c:numRef>
          </c:val>
          <c:extLst>
            <c:ext xmlns:c16="http://schemas.microsoft.com/office/drawing/2014/chart" uri="{C3380CC4-5D6E-409C-BE32-E72D297353CC}">
              <c16:uniqueId val="{00000008-496D-426C-A7BD-BDB69C22FF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124</c:v>
                </c:pt>
                <c:pt idx="3">
                  <c:v>90</c:v>
                </c:pt>
                <c:pt idx="6">
                  <c:v>81</c:v>
                </c:pt>
                <c:pt idx="9">
                  <c:v>20</c:v>
                </c:pt>
                <c:pt idx="12">
                  <c:v>16</c:v>
                </c:pt>
              </c:numCache>
            </c:numRef>
          </c:val>
          <c:extLst>
            <c:ext xmlns:c16="http://schemas.microsoft.com/office/drawing/2014/chart" uri="{C3380CC4-5D6E-409C-BE32-E72D297353CC}">
              <c16:uniqueId val="{00000009-496D-426C-A7BD-BDB69C22FF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9223</c:v>
                </c:pt>
                <c:pt idx="3">
                  <c:v>9230</c:v>
                </c:pt>
                <c:pt idx="6">
                  <c:v>9106</c:v>
                </c:pt>
                <c:pt idx="9">
                  <c:v>11042</c:v>
                </c:pt>
                <c:pt idx="12">
                  <c:v>10974</c:v>
                </c:pt>
              </c:numCache>
            </c:numRef>
          </c:val>
          <c:extLst>
            <c:ext xmlns:c16="http://schemas.microsoft.com/office/drawing/2014/chart" uri="{C3380CC4-5D6E-409C-BE32-E72D297353CC}">
              <c16:uniqueId val="{0000000A-496D-426C-A7BD-BDB69C22FF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6D-426C-A7BD-BDB69C22FF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1616</c:v>
                </c:pt>
                <c:pt idx="1">
                  <c:v>1775</c:v>
                </c:pt>
                <c:pt idx="2">
                  <c:v>2034</c:v>
                </c:pt>
              </c:numCache>
            </c:numRef>
          </c:val>
          <c:extLst>
            <c:ext xmlns:c16="http://schemas.microsoft.com/office/drawing/2014/chart" uri="{C3380CC4-5D6E-409C-BE32-E72D297353CC}">
              <c16:uniqueId val="{00000000-F72A-4C79-A85D-0BE0572A27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696</c:v>
                </c:pt>
                <c:pt idx="1">
                  <c:v>846</c:v>
                </c:pt>
                <c:pt idx="2">
                  <c:v>946</c:v>
                </c:pt>
              </c:numCache>
            </c:numRef>
          </c:val>
          <c:extLst>
            <c:ext xmlns:c16="http://schemas.microsoft.com/office/drawing/2014/chart" uri="{C3380CC4-5D6E-409C-BE32-E72D297353CC}">
              <c16:uniqueId val="{00000001-F72A-4C79-A85D-0BE0572A27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3121</c:v>
                </c:pt>
                <c:pt idx="1">
                  <c:v>2763</c:v>
                </c:pt>
                <c:pt idx="2">
                  <c:v>3025</c:v>
                </c:pt>
              </c:numCache>
            </c:numRef>
          </c:val>
          <c:extLst>
            <c:ext xmlns:c16="http://schemas.microsoft.com/office/drawing/2014/chart" uri="{C3380CC4-5D6E-409C-BE32-E72D297353CC}">
              <c16:uniqueId val="{00000002-F72A-4C79-A85D-0BE0572A27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{FE93B6DC-58D8-4C30-A302-6B21F53B9C74}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8C-47AA-A7F0-F4A6B7F7F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{D5705F49-018C-4C28-AD0F-82F670DE999F}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8C-47AA-A7F0-F4A6B7F7F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{CF07203C-B79E-460A-8B12-6B2037C90C71}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8C-47AA-A7F0-F4A6B7F7F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{A52FD636-85FD-40E6-91C8-76796431FF81}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8C-47AA-A7F0-F4A6B7F7F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{34F12D9D-6238-4515-A848-FD0E4B5DD43A}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8C-47AA-A7F0-F4A6B7F7FF3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{791B7277-77DF-49FB-9AEF-FB72E7F9F3A1}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8C-47AA-A7F0-F4A6B7F7FF3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{C084CF2B-37BA-47CB-A546-0575F6322E61}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8C-47AA-A7F0-F4A6B7F7FF3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{E95127D8-DD25-43EF-A5BF-463F2D6287C1}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8C-47AA-A7F0-F4A6B7F7FF3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{5A367ACB-FD62-4CE8-B718-918DBF96D65F}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8C-47AA-A7F0-F4A6B7F7F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c:v>
                </c:pt>
                <c:pt idx="16">
                  <c:v>55.7</c:v>
                </c:pt>
                <c:pt idx="24">
                  <c:v>57.2</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8C-47AA-A7F0-F4A6B7F7F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{3627B468-5C8A-47C0-BAE8-C2495C658F0E}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8C-47AA-A7F0-F4A6B7F7F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{2F8DD0F1-F673-4868-A0EC-E69F7488B34E}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8C-47AA-A7F0-F4A6B7F7F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{721E256F-F578-4991-962F-1C2499139ED2}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8C-47AA-A7F0-F4A6B7F7F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{1864F8B6-AA73-4A04-AD40-B742996F0BFB}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8C-47AA-A7F0-F4A6B7F7F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{339F37EF-088A-4C2D-8019-53E7C12BBF10}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8C-47AA-A7F0-F4A6B7F7FF3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{9DDD9DC9-8E55-4A10-A78F-849BADA043A8}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8C-47AA-A7F0-F4A6B7F7FF3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{A7A8F3AE-3A85-4719-AFF5-8D7BF748A1C4}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8C-47AA-A7F0-F4A6B7F7FF3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{5C474F9F-9D58-4E60-8F6B-0B86989B0112}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8C-47AA-A7F0-F4A6B7F7FF3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{E6953DDB-E5F8-4DB7-A211-82DF76ED5180}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8C-47AA-A7F0-F4A6B7F7F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61.2</c:v>
                </c:pt>
                <c:pt idx="32">
                  <c:v>62.8</c:v>
                </c:pt>
              </c:numCache>
            </c:numRef>
          </c:xVal>
          <c:yVal>
            <c:numRef>
              <c:f>公会計指標分析・財政指標組合せ分析表!$BP$55:$DC$55</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498C-47AA-A7F0-F4A6B7F7FF3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{4D32F363-D075-435D-A721-18B06031C1D9}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FF-4E36-B194-88D384977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{B2BD92A5-E92B-4F70-8CA3-CFDD70757FF1}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FF-4E36-B194-88D384977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{DFE3AA1E-9BCF-46E0-BE4F-556CE750AF4D}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FF-4E36-B194-88D384977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{2E7AE7ED-E6D0-4520-868E-F5ACADB0367D}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FF-4E36-B194-88D384977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{7A0C6336-748F-4E5D-9F51-277EDBF06216}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FF-4E36-B194-88D38497757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{522B1605-8BCA-4E5D-97A0-ECB04821B6D9}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FF-4E36-B194-88D38497757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{88F8A4AB-EFF7-471C-8637-D685595D5BED}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FF-4E36-B194-88D38497757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{6FD367DD-08BA-4C8E-8785-BCCE43E69BB9}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FF-4E36-B194-88D38497757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{31C1A01F-14E8-48B8-9B94-DDE397173FD8}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FF-4E36-B194-88D384977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8.8000000000000007</c:v>
                </c:pt>
                <c:pt idx="16">
                  <c:v>8.6</c:v>
                </c:pt>
                <c:pt idx="24">
                  <c:v>7.4</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FF-4E36-B194-88D3849775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{BE13D824-8A19-4301-97AC-206635A03DCA}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FF-4E36-B194-88D3849775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{E18B17D2-61BA-4982-B2B0-5E824118824F}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FF-4E36-B194-88D384977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{A397ED7E-859B-4AB4-919C-9DE550C6B320}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FF-4E36-B194-88D384977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{3EBCC781-8B56-4438-B928-2EAF08F93040}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FF-4E36-B194-88D384977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{F08A1C56-2E47-4924-AB07-7F0FE20D630E}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FF-4E36-B194-88D3849775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{F18ADD41-1C91-4C49-9E96-69C7F6ECD7F5}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FF-4E36-B194-88D38497757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{7C3FF2C8-E7CA-4E04-99B1-59B5FEF4E643}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FF-4E36-B194-88D38497757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{650B40DA-CBDE-47D3-8EA3-6D80BBE03C3A}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FF-4E36-B194-88D38497757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{8F456F38-DFA5-4D08-A238-07208483E8EC}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FF-4E36-B194-88D384977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57FF-4E36-B194-88D384977576}"/>
            </c:ext>
          </c:extLst>
        </c:ser>
        <c:dLbls>
          <c:showLegendKey val="0"/>
          <c:showVal val="1"/>
          <c:showCatName val="0"/>
          <c:showSerName val="0"/>
          <c:showPercent val="0"/>
          <c:showBubbleSize val="0"/>
        </c:dLbls>
        <c:axId val="84219776"/>
        <c:axId val="84234240"/>
      </c:scatterChart>
      <c:valAx>
        <c:axId val="84219776"/>
        <c:scaling>
          <c:orientation val="maxMin"/>
          <c:max val="7.399999999999999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過去に実施した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公的資金補償金免除繰上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過疎対策事業債・辺地対策事業債をはじめとする交付税措置の有利な地方債の活用の成果もあり、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本年度においても、許可団体となる基準である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％を大きく下回ることができ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今後においても、後年度の財政負担を考慮し、真に活用すべき事業であるか否かの見極めを適切に行い、持続可能な財政基盤の確保に努める。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満期一括償還地方債の償還予定はないため、積立は実施していない状況にある。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財政運営計画に基づく計画的な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基金の積立を行うことにより、充当可能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が増加した結果、将来負担比率は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今後は、老朽化した公共施設の更新などにより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町債残高の増や基金残高の減が見込まれることから、優先度や緊急性を判断し、事業の選択と集中化を図るなど、将来を見据えた行財政運営に努める。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後年度における執行事業の財源確保のため財政調整基金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（寄附金等積立分を除く）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、町債償還額に充当するため減債基金に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、公共施設整備の財源確保のため公共施設整備基金に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百万円など、基金への計画的な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積立を行うとともに、役場庁舎改築等事業に対する基金の繰入をはじめとし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必要事業への繰入を実施した結果、基金全体では、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や少子高齢化の進展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などにより、歳入では、町税や地方交付税の大きな伸びは期待できない中、　歳出では、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物価・エネルギー価格の高騰の影響や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老朽化した公共施設の更新に係る費用等の増加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が見込まれ、基金からの多額の繰入が懸念されることから、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優先度や緊急性を判断しつつ、事業の見直しや経費の節減を徹底し、適正な財政運営を図っていく。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　　　　　　公用若しくは公共用に供する施設の整備及び既設の公共施設の整備に要する経費に資する。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社会福祉施設の整備及び高齢者等の在宅保健福祉の充実に資する。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役場庁舎改築基金　　　　　　役場庁舎改築に要する経費に資する。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　　　　町立学校施設の整備及び既設の町立学校施設の整備に資する。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ふるさとづくり基金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豊かで活力あふれる本町の発展を図るための個性的かつ魅力的なまちづくり事業に資する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公共施設整備基金は、公共施設整備に充当するために積立を行ったことで増額となっている。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福祉基金は、緑の苑の補助金の終了年度である令和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年度末まで繰入を行って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いるが、一部積立を行ったことで増額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役場庁舎改築基金は、役場庁舎改築等事業の財源として一部繰入を行ったことで減額となっている。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学校施設整備基金は、学校施設整備に充当するために積立を行ったことで増額となっている。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ふるさとづくり基金は、ふるさと納税による寄附金の積立と寄附の目的に沿った必要事業への繰入を行った結果、全体では増額となっている。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、福祉基金、学校施設整備基金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は、財政運営計画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基づく必要事業への繰入を行うことにより、減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となる見込み。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役場庁舎改築基金は、令和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必要経費への繰入を行った後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残額を減債基金へ積み替えし全額支消（事業完了による基金廃止）の見込み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ふるさとづくり基金は、ふるさと納税による寄附金の積立が多くなる見込みのため、寄附の目的に沿ったより多くの事業へ繰入を行う。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財政調整基金は、後年度における執行事業の財源確保のため積立を行ったことで増額となっている。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収支不足等への繰入によ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減債基金は、町債償還額に充当するため積立を行ったことで増額となっている。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町債償還額に充当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類似団体平均を下回っているものの、今後施設の老朽化が進み、修繕や更新等、関連経費の増加が見込まれる。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このことから令和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月に一部改訂した美幌町公共施設等総合管理計画に基づき、施設保有量の適正化に取り組み、財政負担の軽減を図る必要がある。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83" name="フローチャート: 判断 82"/>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148167</xdr:rowOff>
    </xdr:from>
    <xdr:to>
      <xdr:col>7</xdr:col>
      <xdr:colOff>187325</xdr:colOff>
      <xdr:row>30</xdr:row>
      <xdr:rowOff>78317</xdr:rowOff>
    </xdr:to>
    <xdr:sp macro="" textlink="">
      <xdr:nvSpPr>
        <xdr:cNvPr id="85" name="フローチャート: 判断 84"/>
        <xdr:cNvSpPr/>
      </xdr:nvSpPr>
      <xdr:spPr>
        <a:xfrm>
          <a:off x="1714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1" name="楕円 90"/>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2"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93" name="楕円 92"/>
        <xdr:cNvSpPr/>
      </xdr:nvSpPr>
      <xdr:spPr>
        <a:xfrm>
          <a:off x="4000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16722</xdr:rowOff>
    </xdr:from>
    <xdr:to>
      <xdr:col>23</xdr:col>
      <xdr:colOff>85725</xdr:colOff>
      <xdr:row>30</xdr:row>
      <xdr:rowOff>52705</xdr:rowOff>
    </xdr:to>
    <xdr:cxnSp macro="">
      <xdr:nvCxnSpPr>
        <xdr:cNvPr id="94" name="直線コネクタ 93"/>
        <xdr:cNvCxnSpPr/>
      </xdr:nvCxnSpPr>
      <xdr:spPr>
        <a:xfrm>
          <a:off x="4051300" y="593174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95" name="楕円 94"/>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30</xdr:row>
      <xdr:rowOff>16722</xdr:rowOff>
    </xdr:to>
    <xdr:cxnSp macro="">
      <xdr:nvCxnSpPr>
        <xdr:cNvPr id="96" name="直線コネクタ 95"/>
        <xdr:cNvCxnSpPr/>
      </xdr:nvCxnSpPr>
      <xdr:spPr>
        <a:xfrm>
          <a:off x="3289300" y="587777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7" name="楕円 96"/>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134197</xdr:rowOff>
    </xdr:to>
    <xdr:cxnSp macro="">
      <xdr:nvCxnSpPr>
        <xdr:cNvPr id="98" name="直線コネクタ 97"/>
        <xdr:cNvCxnSpPr/>
      </xdr:nvCxnSpPr>
      <xdr:spPr>
        <a:xfrm>
          <a:off x="2527300" y="581660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99" name="楕円 98"/>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73025</xdr:rowOff>
    </xdr:to>
    <xdr:cxnSp macro="">
      <xdr:nvCxnSpPr>
        <xdr:cNvPr id="100" name="直線コネクタ 99"/>
        <xdr:cNvCxnSpPr/>
      </xdr:nvCxnSpPr>
      <xdr:spPr>
        <a:xfrm>
          <a:off x="1765300" y="57662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102"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69444</xdr:rowOff>
    </xdr:from>
    <xdr:ext cx="405111" cy="259045"/>
    <xdr:sp macro="" textlink="">
      <xdr:nvSpPr>
        <xdr:cNvPr id="104" name="n_4aveValue有形固定資産減価償却率"/>
        <xdr:cNvSpPr txBox="1"/>
      </xdr:nvSpPr>
      <xdr:spPr>
        <a:xfrm>
          <a:off x="1562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105" name="n_1mainValue有形固定資産減価償却率"/>
        <xdr:cNvSpPr txBox="1"/>
      </xdr:nvSpPr>
      <xdr:spPr>
        <a:xfrm>
          <a:off x="38360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106" name="n_2mainValue有形固定資産減価償却率"/>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7"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108" name="n_4mainValue有形固定資産減価償却率"/>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現在高の減少や充当可能基金の増額などから、類似団体平均を下回っている状況にあるが、今後は公共施設の更新等、大型事業の実施による町債発行額の増や基金の減額が予想されることから、将来に過度の負担を残さないよう責任を持っ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47" name="フローチャート: 判断 146"/>
        <xdr:cNvSpPr/>
      </xdr:nvSpPr>
      <xdr:spPr>
        <a:xfrm>
          <a:off x="13271500"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48" name="フローチャート: 判断 147"/>
        <xdr:cNvSpPr/>
      </xdr:nvSpPr>
      <xdr:spPr>
        <a:xfrm>
          <a:off x="12509500"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49" name="フローチャート: 判断 148"/>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135074</xdr:rowOff>
    </xdr:from>
    <xdr:to>
      <xdr:col>76</xdr:col>
      <xdr:colOff>73025</xdr:colOff>
      <xdr:row>29</xdr:row>
      <xdr:rowOff>65224</xdr:rowOff>
    </xdr:to>
    <xdr:sp macro="" textlink="">
      <xdr:nvSpPr>
        <xdr:cNvPr id="155" name="楕円 154"/>
        <xdr:cNvSpPr/>
      </xdr:nvSpPr>
      <xdr:spPr>
        <a:xfrm>
          <a:off x="14744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157951</xdr:rowOff>
    </xdr:from>
    <xdr:ext cx="469744" cy="259045"/>
    <xdr:sp macro="" textlink="">
      <xdr:nvSpPr>
        <xdr:cNvPr id="156" name="債務償還比率該当値テキスト"/>
        <xdr:cNvSpPr txBox="1"/>
      </xdr:nvSpPr>
      <xdr:spPr>
        <a:xfrm>
          <a:off x="14846300" y="55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74812</xdr:rowOff>
    </xdr:from>
    <xdr:to>
      <xdr:col>72</xdr:col>
      <xdr:colOff>123825</xdr:colOff>
      <xdr:row>30</xdr:row>
      <xdr:rowOff>4962</xdr:rowOff>
    </xdr:to>
    <xdr:sp macro="" textlink="">
      <xdr:nvSpPr>
        <xdr:cNvPr id="157" name="楕円 156"/>
        <xdr:cNvSpPr/>
      </xdr:nvSpPr>
      <xdr:spPr>
        <a:xfrm>
          <a:off x="14033500" y="58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14424</xdr:rowOff>
    </xdr:from>
    <xdr:to>
      <xdr:col>76</xdr:col>
      <xdr:colOff>22225</xdr:colOff>
      <xdr:row>29</xdr:row>
      <xdr:rowOff>125612</xdr:rowOff>
    </xdr:to>
    <xdr:cxnSp macro="">
      <xdr:nvCxnSpPr>
        <xdr:cNvPr id="158" name="直線コネクタ 157"/>
        <xdr:cNvCxnSpPr/>
      </xdr:nvCxnSpPr>
      <xdr:spPr>
        <a:xfrm flipV="1">
          <a:off x="14084300" y="5757999"/>
          <a:ext cx="7112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26198</xdr:rowOff>
    </xdr:from>
    <xdr:to>
      <xdr:col>68</xdr:col>
      <xdr:colOff>123825</xdr:colOff>
      <xdr:row>28</xdr:row>
      <xdr:rowOff>127798</xdr:rowOff>
    </xdr:to>
    <xdr:sp macro="" textlink="">
      <xdr:nvSpPr>
        <xdr:cNvPr id="159" name="楕円 158"/>
        <xdr:cNvSpPr/>
      </xdr:nvSpPr>
      <xdr:spPr>
        <a:xfrm>
          <a:off x="13271500" y="5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76998</xdr:rowOff>
    </xdr:from>
    <xdr:to>
      <xdr:col>72</xdr:col>
      <xdr:colOff>73025</xdr:colOff>
      <xdr:row>29</xdr:row>
      <xdr:rowOff>125612</xdr:rowOff>
    </xdr:to>
    <xdr:cxnSp macro="">
      <xdr:nvCxnSpPr>
        <xdr:cNvPr id="160" name="直線コネクタ 159"/>
        <xdr:cNvCxnSpPr/>
      </xdr:nvCxnSpPr>
      <xdr:spPr>
        <a:xfrm>
          <a:off x="13322300" y="5649123"/>
          <a:ext cx="762000" cy="2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72308</xdr:rowOff>
    </xdr:from>
    <xdr:to>
      <xdr:col>64</xdr:col>
      <xdr:colOff>123825</xdr:colOff>
      <xdr:row>29</xdr:row>
      <xdr:rowOff>2458</xdr:rowOff>
    </xdr:to>
    <xdr:sp macro="" textlink="">
      <xdr:nvSpPr>
        <xdr:cNvPr id="161" name="楕円 160"/>
        <xdr:cNvSpPr/>
      </xdr:nvSpPr>
      <xdr:spPr>
        <a:xfrm>
          <a:off x="12509500" y="56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76998</xdr:rowOff>
    </xdr:from>
    <xdr:to>
      <xdr:col>68</xdr:col>
      <xdr:colOff>73025</xdr:colOff>
      <xdr:row>28</xdr:row>
      <xdr:rowOff>123108</xdr:rowOff>
    </xdr:to>
    <xdr:cxnSp macro="">
      <xdr:nvCxnSpPr>
        <xdr:cNvPr id="162" name="直線コネクタ 161"/>
        <xdr:cNvCxnSpPr/>
      </xdr:nvCxnSpPr>
      <xdr:spPr>
        <a:xfrm flipV="1">
          <a:off x="12560300" y="5649123"/>
          <a:ext cx="762000" cy="4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99759</xdr:rowOff>
    </xdr:from>
    <xdr:to>
      <xdr:col>60</xdr:col>
      <xdr:colOff>123825</xdr:colOff>
      <xdr:row>29</xdr:row>
      <xdr:rowOff>29909</xdr:rowOff>
    </xdr:to>
    <xdr:sp macro="" textlink="">
      <xdr:nvSpPr>
        <xdr:cNvPr id="163" name="楕円 162"/>
        <xdr:cNvSpPr/>
      </xdr:nvSpPr>
      <xdr:spPr>
        <a:xfrm>
          <a:off x="11747500" y="56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123108</xdr:rowOff>
    </xdr:from>
    <xdr:to>
      <xdr:col>64</xdr:col>
      <xdr:colOff>73025</xdr:colOff>
      <xdr:row>28</xdr:row>
      <xdr:rowOff>150559</xdr:rowOff>
    </xdr:to>
    <xdr:cxnSp macro="">
      <xdr:nvCxnSpPr>
        <xdr:cNvPr id="164" name="直線コネクタ 163"/>
        <xdr:cNvCxnSpPr/>
      </xdr:nvCxnSpPr>
      <xdr:spPr>
        <a:xfrm flipV="1">
          <a:off x="11798300" y="5695233"/>
          <a:ext cx="762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150802</xdr:rowOff>
    </xdr:from>
    <xdr:ext cx="469744" cy="259045"/>
    <xdr:sp macro="" textlink="">
      <xdr:nvSpPr>
        <xdr:cNvPr id="166" name="n_2aveValue債務償還比率"/>
        <xdr:cNvSpPr txBox="1"/>
      </xdr:nvSpPr>
      <xdr:spPr>
        <a:xfrm>
          <a:off x="13087427" y="62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129058</xdr:rowOff>
    </xdr:from>
    <xdr:ext cx="469744" cy="259045"/>
    <xdr:sp macro="" textlink="">
      <xdr:nvSpPr>
        <xdr:cNvPr id="167" name="n_3aveValue債務償還比率"/>
        <xdr:cNvSpPr txBox="1"/>
      </xdr:nvSpPr>
      <xdr:spPr>
        <a:xfrm>
          <a:off x="12325427" y="62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129367</xdr:rowOff>
    </xdr:from>
    <xdr:ext cx="469744" cy="259045"/>
    <xdr:sp macro="" textlink="">
      <xdr:nvSpPr>
        <xdr:cNvPr id="168" name="n_4aveValue債務償還比率"/>
        <xdr:cNvSpPr txBox="1"/>
      </xdr:nvSpPr>
      <xdr:spPr>
        <a:xfrm>
          <a:off x="11563427" y="62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21489</xdr:rowOff>
    </xdr:from>
    <xdr:ext cx="469744" cy="259045"/>
    <xdr:sp macro="" textlink="">
      <xdr:nvSpPr>
        <xdr:cNvPr id="169" name="n_1mainValue債務償還比率"/>
        <xdr:cNvSpPr txBox="1"/>
      </xdr:nvSpPr>
      <xdr:spPr>
        <a:xfrm>
          <a:off x="13836727" y="55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144325</xdr:rowOff>
    </xdr:from>
    <xdr:ext cx="469744" cy="259045"/>
    <xdr:sp macro="" textlink="">
      <xdr:nvSpPr>
        <xdr:cNvPr id="170" name="n_2mainValue債務償還比率"/>
        <xdr:cNvSpPr txBox="1"/>
      </xdr:nvSpPr>
      <xdr:spPr>
        <a:xfrm>
          <a:off x="13087427" y="53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18985</xdr:rowOff>
    </xdr:from>
    <xdr:ext cx="469744" cy="259045"/>
    <xdr:sp macro="" textlink="">
      <xdr:nvSpPr>
        <xdr:cNvPr id="171" name="n_3mainValue債務償還比率"/>
        <xdr:cNvSpPr txBox="1"/>
      </xdr:nvSpPr>
      <xdr:spPr>
        <a:xfrm>
          <a:off x="12325427" y="541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46436</xdr:rowOff>
    </xdr:from>
    <xdr:ext cx="469744" cy="259045"/>
    <xdr:sp macro="" textlink="">
      <xdr:nvSpPr>
        <xdr:cNvPr id="172" name="n_4mainValue債務償還比率"/>
        <xdr:cNvSpPr txBox="1"/>
      </xdr:nvSpPr>
      <xdr:spPr>
        <a:xfrm>
          <a:off x="11563427" y="544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3" name="楕円 72"/>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4" name="【道路】&#10;有形固定資産減価償却率該当値テキスト"/>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5" name="楕円 74"/>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37</xdr:row>
      <xdr:rowOff>24765</xdr:rowOff>
    </xdr:to>
    <xdr:cxnSp macro="">
      <xdr:nvCxnSpPr>
        <xdr:cNvPr id="76" name="直線コネクタ 75"/>
        <xdr:cNvCxnSpPr/>
      </xdr:nvCxnSpPr>
      <xdr:spPr>
        <a:xfrm>
          <a:off x="3797300" y="63341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7" name="楕円 76"/>
        <xdr:cNvSpPr/>
      </xdr:nvSpPr>
      <xdr:spPr>
        <a:xfrm>
          <a:off x="2857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125730</xdr:rowOff>
    </xdr:from>
    <xdr:to>
      <xdr:col>19</xdr:col>
      <xdr:colOff>177800</xdr:colOff>
      <xdr:row>36</xdr:row>
      <xdr:rowOff>161925</xdr:rowOff>
    </xdr:to>
    <xdr:cxnSp macro="">
      <xdr:nvCxnSpPr>
        <xdr:cNvPr id="78" name="直線コネクタ 77"/>
        <xdr:cNvCxnSpPr/>
      </xdr:nvCxnSpPr>
      <xdr:spPr>
        <a:xfrm>
          <a:off x="2908300" y="629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9" name="楕円 78"/>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89535</xdr:rowOff>
    </xdr:from>
    <xdr:to>
      <xdr:col>15</xdr:col>
      <xdr:colOff>50800</xdr:colOff>
      <xdr:row>36</xdr:row>
      <xdr:rowOff>125730</xdr:rowOff>
    </xdr:to>
    <xdr:cxnSp macro="">
      <xdr:nvCxnSpPr>
        <xdr:cNvPr id="80" name="直線コネクタ 79"/>
        <xdr:cNvCxnSpPr/>
      </xdr:nvCxnSpPr>
      <xdr:spPr>
        <a:xfrm>
          <a:off x="2019300" y="6261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xdr:rowOff>
    </xdr:from>
    <xdr:to>
      <xdr:col>6</xdr:col>
      <xdr:colOff>38100</xdr:colOff>
      <xdr:row>36</xdr:row>
      <xdr:rowOff>106045</xdr:rowOff>
    </xdr:to>
    <xdr:sp macro="" textlink="">
      <xdr:nvSpPr>
        <xdr:cNvPr id="81" name="楕円 80"/>
        <xdr:cNvSpPr/>
      </xdr:nvSpPr>
      <xdr:spPr>
        <a:xfrm>
          <a:off x="107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55245</xdr:rowOff>
    </xdr:from>
    <xdr:to>
      <xdr:col>10</xdr:col>
      <xdr:colOff>114300</xdr:colOff>
      <xdr:row>36</xdr:row>
      <xdr:rowOff>89535</xdr:rowOff>
    </xdr:to>
    <xdr:cxnSp macro="">
      <xdr:nvCxnSpPr>
        <xdr:cNvPr id="82" name="直線コネクタ 81"/>
        <xdr:cNvCxnSpPr/>
      </xdr:nvCxnSpPr>
      <xdr:spPr>
        <a:xfrm>
          <a:off x="1130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87" name="n_1mainValue【道路】&#10;有形固定資産減価償却率"/>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8" name="n_2mainValue【道路】&#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9" name="n_3mainValue【道路】&#10;有形固定資産減価償却率"/>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122572</xdr:rowOff>
    </xdr:from>
    <xdr:ext cx="405111" cy="259045"/>
    <xdr:sp macro="" textlink="">
      <xdr:nvSpPr>
        <xdr:cNvPr id="90" name="n_4mainValue【道路】&#10;有形固定資産減価償却率"/>
        <xdr:cNvSpPr txBox="1"/>
      </xdr:nvSpPr>
      <xdr:spPr>
        <a:xfrm>
          <a:off x="927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73813</xdr:rowOff>
    </xdr:from>
    <xdr:to>
      <xdr:col>46</xdr:col>
      <xdr:colOff>38100</xdr:colOff>
      <xdr:row>42</xdr:row>
      <xdr:rowOff>3963</xdr:rowOff>
    </xdr:to>
    <xdr:sp macro="" textlink="">
      <xdr:nvSpPr>
        <xdr:cNvPr id="120" name="フローチャート: 判断 119"/>
        <xdr:cNvSpPr/>
      </xdr:nvSpPr>
      <xdr:spPr>
        <a:xfrm>
          <a:off x="8699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73767</xdr:rowOff>
    </xdr:from>
    <xdr:to>
      <xdr:col>41</xdr:col>
      <xdr:colOff>101600</xdr:colOff>
      <xdr:row>42</xdr:row>
      <xdr:rowOff>3917</xdr:rowOff>
    </xdr:to>
    <xdr:sp macro="" textlink="">
      <xdr:nvSpPr>
        <xdr:cNvPr id="121" name="フローチャート: 判断 120"/>
        <xdr:cNvSpPr/>
      </xdr:nvSpPr>
      <xdr:spPr>
        <a:xfrm>
          <a:off x="7810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74136</xdr:rowOff>
    </xdr:from>
    <xdr:to>
      <xdr:col>36</xdr:col>
      <xdr:colOff>165100</xdr:colOff>
      <xdr:row>42</xdr:row>
      <xdr:rowOff>4286</xdr:rowOff>
    </xdr:to>
    <xdr:sp macro="" textlink="">
      <xdr:nvSpPr>
        <xdr:cNvPr id="122" name="フローチャート: 判断 121"/>
        <xdr:cNvSpPr/>
      </xdr:nvSpPr>
      <xdr:spPr>
        <a:xfrm>
          <a:off x="6921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58521</xdr:rowOff>
    </xdr:from>
    <xdr:to>
      <xdr:col>55</xdr:col>
      <xdr:colOff>50800</xdr:colOff>
      <xdr:row>41</xdr:row>
      <xdr:rowOff>160121</xdr:rowOff>
    </xdr:to>
    <xdr:sp macro="" textlink="">
      <xdr:nvSpPr>
        <xdr:cNvPr id="128" name="楕円 127"/>
        <xdr:cNvSpPr/>
      </xdr:nvSpPr>
      <xdr:spPr>
        <a:xfrm>
          <a:off x="10426700" y="70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59020</xdr:rowOff>
    </xdr:from>
    <xdr:to>
      <xdr:col>50</xdr:col>
      <xdr:colOff>165100</xdr:colOff>
      <xdr:row>41</xdr:row>
      <xdr:rowOff>160620</xdr:rowOff>
    </xdr:to>
    <xdr:sp macro="" textlink="">
      <xdr:nvSpPr>
        <xdr:cNvPr id="130" name="楕円 129"/>
        <xdr:cNvSpPr/>
      </xdr:nvSpPr>
      <xdr:spPr>
        <a:xfrm>
          <a:off x="9588500" y="70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109321</xdr:rowOff>
    </xdr:from>
    <xdr:to>
      <xdr:col>55</xdr:col>
      <xdr:colOff>0</xdr:colOff>
      <xdr:row>41</xdr:row>
      <xdr:rowOff>109820</xdr:rowOff>
    </xdr:to>
    <xdr:cxnSp macro="">
      <xdr:nvCxnSpPr>
        <xdr:cNvPr id="131" name="直線コネクタ 130"/>
        <xdr:cNvCxnSpPr/>
      </xdr:nvCxnSpPr>
      <xdr:spPr>
        <a:xfrm flipV="1">
          <a:off x="9639300" y="7138771"/>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59395</xdr:rowOff>
    </xdr:from>
    <xdr:to>
      <xdr:col>46</xdr:col>
      <xdr:colOff>38100</xdr:colOff>
      <xdr:row>41</xdr:row>
      <xdr:rowOff>160995</xdr:rowOff>
    </xdr:to>
    <xdr:sp macro="" textlink="">
      <xdr:nvSpPr>
        <xdr:cNvPr id="132" name="楕円 131"/>
        <xdr:cNvSpPr/>
      </xdr:nvSpPr>
      <xdr:spPr>
        <a:xfrm>
          <a:off x="8699500" y="70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109820</xdr:rowOff>
    </xdr:from>
    <xdr:to>
      <xdr:col>50</xdr:col>
      <xdr:colOff>114300</xdr:colOff>
      <xdr:row>41</xdr:row>
      <xdr:rowOff>110195</xdr:rowOff>
    </xdr:to>
    <xdr:cxnSp macro="">
      <xdr:nvCxnSpPr>
        <xdr:cNvPr id="133" name="直線コネクタ 132"/>
        <xdr:cNvCxnSpPr/>
      </xdr:nvCxnSpPr>
      <xdr:spPr>
        <a:xfrm flipV="1">
          <a:off x="8750300" y="7139270"/>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59811</xdr:rowOff>
    </xdr:from>
    <xdr:to>
      <xdr:col>41</xdr:col>
      <xdr:colOff>101600</xdr:colOff>
      <xdr:row>41</xdr:row>
      <xdr:rowOff>161411</xdr:rowOff>
    </xdr:to>
    <xdr:sp macro="" textlink="">
      <xdr:nvSpPr>
        <xdr:cNvPr id="134" name="楕円 133"/>
        <xdr:cNvSpPr/>
      </xdr:nvSpPr>
      <xdr:spPr>
        <a:xfrm>
          <a:off x="7810500" y="70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110195</xdr:rowOff>
    </xdr:from>
    <xdr:to>
      <xdr:col>45</xdr:col>
      <xdr:colOff>177800</xdr:colOff>
      <xdr:row>41</xdr:row>
      <xdr:rowOff>110611</xdr:rowOff>
    </xdr:to>
    <xdr:cxnSp macro="">
      <xdr:nvCxnSpPr>
        <xdr:cNvPr id="135" name="直線コネクタ 134"/>
        <xdr:cNvCxnSpPr/>
      </xdr:nvCxnSpPr>
      <xdr:spPr>
        <a:xfrm flipV="1">
          <a:off x="7861300" y="7139645"/>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60251</xdr:rowOff>
    </xdr:from>
    <xdr:to>
      <xdr:col>36</xdr:col>
      <xdr:colOff>165100</xdr:colOff>
      <xdr:row>41</xdr:row>
      <xdr:rowOff>161851</xdr:rowOff>
    </xdr:to>
    <xdr:sp macro="" textlink="">
      <xdr:nvSpPr>
        <xdr:cNvPr id="136" name="楕円 135"/>
        <xdr:cNvSpPr/>
      </xdr:nvSpPr>
      <xdr:spPr>
        <a:xfrm>
          <a:off x="6921500" y="70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110611</xdr:rowOff>
    </xdr:from>
    <xdr:to>
      <xdr:col>41</xdr:col>
      <xdr:colOff>50800</xdr:colOff>
      <xdr:row>41</xdr:row>
      <xdr:rowOff>111051</xdr:rowOff>
    </xdr:to>
    <xdr:cxnSp macro="">
      <xdr:nvCxnSpPr>
        <xdr:cNvPr id="137" name="直線コネクタ 136"/>
        <xdr:cNvCxnSpPr/>
      </xdr:nvCxnSpPr>
      <xdr:spPr>
        <a:xfrm flipV="1">
          <a:off x="6972300" y="7140061"/>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166540</xdr:rowOff>
    </xdr:from>
    <xdr:ext cx="469744" cy="259045"/>
    <xdr:sp macro="" textlink="">
      <xdr:nvSpPr>
        <xdr:cNvPr id="139" name="n_2aveValue【道路】&#10;一人当たり延長"/>
        <xdr:cNvSpPr txBox="1"/>
      </xdr:nvSpPr>
      <xdr:spPr>
        <a:xfrm>
          <a:off x="85154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166494</xdr:rowOff>
    </xdr:from>
    <xdr:ext cx="469744" cy="259045"/>
    <xdr:sp macro="" textlink="">
      <xdr:nvSpPr>
        <xdr:cNvPr id="140" name="n_3aveValue【道路】&#10;一人当たり延長"/>
        <xdr:cNvSpPr txBox="1"/>
      </xdr:nvSpPr>
      <xdr:spPr>
        <a:xfrm>
          <a:off x="7626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166863</xdr:rowOff>
    </xdr:from>
    <xdr:ext cx="469744" cy="259045"/>
    <xdr:sp macro="" textlink="">
      <xdr:nvSpPr>
        <xdr:cNvPr id="141" name="n_4aveValue【道路】&#10;一人当たり延長"/>
        <xdr:cNvSpPr txBox="1"/>
      </xdr:nvSpPr>
      <xdr:spPr>
        <a:xfrm>
          <a:off x="6737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151747</xdr:rowOff>
    </xdr:from>
    <xdr:ext cx="534377" cy="259045"/>
    <xdr:sp macro="" textlink="">
      <xdr:nvSpPr>
        <xdr:cNvPr id="142" name="n_1mainValue【道路】&#10;一人当たり延長"/>
        <xdr:cNvSpPr txBox="1"/>
      </xdr:nvSpPr>
      <xdr:spPr>
        <a:xfrm>
          <a:off x="9359411" y="71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6072</xdr:rowOff>
    </xdr:from>
    <xdr:ext cx="534377" cy="259045"/>
    <xdr:sp macro="" textlink="">
      <xdr:nvSpPr>
        <xdr:cNvPr id="143" name="n_2mainValue【道路】&#10;一人当たり延長"/>
        <xdr:cNvSpPr txBox="1"/>
      </xdr:nvSpPr>
      <xdr:spPr>
        <a:xfrm>
          <a:off x="8483111" y="68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6488</xdr:rowOff>
    </xdr:from>
    <xdr:ext cx="534377" cy="259045"/>
    <xdr:sp macro="" textlink="">
      <xdr:nvSpPr>
        <xdr:cNvPr id="144" name="n_3mainValue【道路】&#10;一人当たり延長"/>
        <xdr:cNvSpPr txBox="1"/>
      </xdr:nvSpPr>
      <xdr:spPr>
        <a:xfrm>
          <a:off x="7594111" y="6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6928</xdr:rowOff>
    </xdr:from>
    <xdr:ext cx="534377" cy="259045"/>
    <xdr:sp macro="" textlink="">
      <xdr:nvSpPr>
        <xdr:cNvPr id="145" name="n_4mainValue【道路】&#10;一人当たり延長"/>
        <xdr:cNvSpPr txBox="1"/>
      </xdr:nvSpPr>
      <xdr:spPr>
        <a:xfrm>
          <a:off x="6705111" y="68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8" name="フローチャート: 判断 177"/>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9" name="フローチャート: 判断 178"/>
        <xdr:cNvSpPr/>
      </xdr:nvSpPr>
      <xdr:spPr>
        <a:xfrm>
          <a:off x="1968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80" name="フローチャート: 判断 179"/>
        <xdr:cNvSpPr/>
      </xdr:nvSpPr>
      <xdr:spPr>
        <a:xfrm>
          <a:off x="1079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6" name="楕円 185"/>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7" name="【橋りょう・トンネ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8" name="楕円 187"/>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135255</xdr:rowOff>
    </xdr:to>
    <xdr:cxnSp macro="">
      <xdr:nvCxnSpPr>
        <xdr:cNvPr id="189" name="直線コネクタ 188"/>
        <xdr:cNvCxnSpPr/>
      </xdr:nvCxnSpPr>
      <xdr:spPr>
        <a:xfrm>
          <a:off x="3797300" y="102222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90" name="楕円 189"/>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106680</xdr:rowOff>
    </xdr:to>
    <xdr:cxnSp macro="">
      <xdr:nvCxnSpPr>
        <xdr:cNvPr id="191" name="直線コネクタ 190"/>
        <xdr:cNvCxnSpPr/>
      </xdr:nvCxnSpPr>
      <xdr:spPr>
        <a:xfrm>
          <a:off x="2908300" y="10193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192" name="楕円 191"/>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59</xdr:row>
      <xdr:rowOff>78105</xdr:rowOff>
    </xdr:to>
    <xdr:cxnSp macro="">
      <xdr:nvCxnSpPr>
        <xdr:cNvPr id="193" name="直線コネクタ 192"/>
        <xdr:cNvCxnSpPr/>
      </xdr:nvCxnSpPr>
      <xdr:spPr>
        <a:xfrm>
          <a:off x="2019300" y="10163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4" name="楕円 193"/>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47625</xdr:rowOff>
    </xdr:to>
    <xdr:cxnSp macro="">
      <xdr:nvCxnSpPr>
        <xdr:cNvPr id="195" name="直線コネクタ 194"/>
        <xdr:cNvCxnSpPr/>
      </xdr:nvCxnSpPr>
      <xdr:spPr>
        <a:xfrm>
          <a:off x="1130300" y="1013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7" name="n_2aveValue【橋りょう・トンネ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198" name="n_3aveValue【橋りょう・トンネル】&#10;有形固定資産減価償却率"/>
        <xdr:cNvSpPr txBox="1"/>
      </xdr:nvSpPr>
      <xdr:spPr>
        <a:xfrm>
          <a:off x="1816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199" name="n_4aveValue【橋りょう・トンネル】&#10;有形固定資産減価償却率"/>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200" name="n_1mainValue【橋りょう・トンネル】&#10;有形固定資産減価償却率"/>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201" name="n_2mainValue【橋りょう・トンネ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202" name="n_3mainValue【橋りょう・トンネ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3" name="n_4mainValue【橋りょう・トンネル】&#10;有形固定資産減価償却率"/>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74154</xdr:rowOff>
    </xdr:from>
    <xdr:to>
      <xdr:col>46</xdr:col>
      <xdr:colOff>38100</xdr:colOff>
      <xdr:row>64</xdr:row>
      <xdr:rowOff>4304</xdr:rowOff>
    </xdr:to>
    <xdr:sp macro="" textlink="">
      <xdr:nvSpPr>
        <xdr:cNvPr id="233" name="フローチャート: 判断 232"/>
        <xdr:cNvSpPr/>
      </xdr:nvSpPr>
      <xdr:spPr>
        <a:xfrm>
          <a:off x="8699500" y="1087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76753</xdr:rowOff>
    </xdr:from>
    <xdr:to>
      <xdr:col>41</xdr:col>
      <xdr:colOff>101600</xdr:colOff>
      <xdr:row>64</xdr:row>
      <xdr:rowOff>6903</xdr:rowOff>
    </xdr:to>
    <xdr:sp macro="" textlink="">
      <xdr:nvSpPr>
        <xdr:cNvPr id="234" name="フローチャート: 判断 233"/>
        <xdr:cNvSpPr/>
      </xdr:nvSpPr>
      <xdr:spPr>
        <a:xfrm>
          <a:off x="7810500" y="1087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76988</xdr:rowOff>
    </xdr:from>
    <xdr:to>
      <xdr:col>36</xdr:col>
      <xdr:colOff>165100</xdr:colOff>
      <xdr:row>64</xdr:row>
      <xdr:rowOff>7138</xdr:rowOff>
    </xdr:to>
    <xdr:sp macro="" textlink="">
      <xdr:nvSpPr>
        <xdr:cNvPr id="235" name="フローチャート: 判断 234"/>
        <xdr:cNvSpPr/>
      </xdr:nvSpPr>
      <xdr:spPr>
        <a:xfrm>
          <a:off x="6921500" y="1087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70134</xdr:rowOff>
    </xdr:from>
    <xdr:to>
      <xdr:col>55</xdr:col>
      <xdr:colOff>50800</xdr:colOff>
      <xdr:row>58</xdr:row>
      <xdr:rowOff>284</xdr:rowOff>
    </xdr:to>
    <xdr:sp macro="" textlink="">
      <xdr:nvSpPr>
        <xdr:cNvPr id="241" name="楕円 240"/>
        <xdr:cNvSpPr/>
      </xdr:nvSpPr>
      <xdr:spPr>
        <a:xfrm>
          <a:off x="10426700" y="98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156511</xdr:rowOff>
    </xdr:from>
    <xdr:ext cx="690189" cy="259045"/>
    <xdr:sp macro="" textlink="">
      <xdr:nvSpPr>
        <xdr:cNvPr id="242" name="【橋りょう・トンネル】&#10;一人当たり有形固定資産（償却資産）額該当値テキスト"/>
        <xdr:cNvSpPr txBox="1"/>
      </xdr:nvSpPr>
      <xdr:spPr>
        <a:xfrm>
          <a:off x="10515600" y="9757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91987</xdr:rowOff>
    </xdr:from>
    <xdr:to>
      <xdr:col>50</xdr:col>
      <xdr:colOff>165100</xdr:colOff>
      <xdr:row>58</xdr:row>
      <xdr:rowOff>22137</xdr:rowOff>
    </xdr:to>
    <xdr:sp macro="" textlink="">
      <xdr:nvSpPr>
        <xdr:cNvPr id="243" name="楕円 242"/>
        <xdr:cNvSpPr/>
      </xdr:nvSpPr>
      <xdr:spPr>
        <a:xfrm>
          <a:off x="9588500" y="98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120934</xdr:rowOff>
    </xdr:from>
    <xdr:to>
      <xdr:col>55</xdr:col>
      <xdr:colOff>0</xdr:colOff>
      <xdr:row>57</xdr:row>
      <xdr:rowOff>142787</xdr:rowOff>
    </xdr:to>
    <xdr:cxnSp macro="">
      <xdr:nvCxnSpPr>
        <xdr:cNvPr id="244" name="直線コネクタ 243"/>
        <xdr:cNvCxnSpPr/>
      </xdr:nvCxnSpPr>
      <xdr:spPr>
        <a:xfrm flipV="1">
          <a:off x="9639300" y="9893584"/>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108348</xdr:rowOff>
    </xdr:from>
    <xdr:to>
      <xdr:col>46</xdr:col>
      <xdr:colOff>38100</xdr:colOff>
      <xdr:row>58</xdr:row>
      <xdr:rowOff>38498</xdr:rowOff>
    </xdr:to>
    <xdr:sp macro="" textlink="">
      <xdr:nvSpPr>
        <xdr:cNvPr id="245" name="楕円 244"/>
        <xdr:cNvSpPr/>
      </xdr:nvSpPr>
      <xdr:spPr>
        <a:xfrm>
          <a:off x="8699500" y="98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142787</xdr:rowOff>
    </xdr:from>
    <xdr:to>
      <xdr:col>50</xdr:col>
      <xdr:colOff>114300</xdr:colOff>
      <xdr:row>57</xdr:row>
      <xdr:rowOff>159148</xdr:rowOff>
    </xdr:to>
    <xdr:cxnSp macro="">
      <xdr:nvCxnSpPr>
        <xdr:cNvPr id="246" name="直線コネクタ 245"/>
        <xdr:cNvCxnSpPr/>
      </xdr:nvCxnSpPr>
      <xdr:spPr>
        <a:xfrm flipV="1">
          <a:off x="8750300" y="9915437"/>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126770</xdr:rowOff>
    </xdr:from>
    <xdr:to>
      <xdr:col>41</xdr:col>
      <xdr:colOff>101600</xdr:colOff>
      <xdr:row>58</xdr:row>
      <xdr:rowOff>56920</xdr:rowOff>
    </xdr:to>
    <xdr:sp macro="" textlink="">
      <xdr:nvSpPr>
        <xdr:cNvPr id="247" name="楕円 246"/>
        <xdr:cNvSpPr/>
      </xdr:nvSpPr>
      <xdr:spPr>
        <a:xfrm>
          <a:off x="7810500" y="98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159148</xdr:rowOff>
    </xdr:from>
    <xdr:to>
      <xdr:col>45</xdr:col>
      <xdr:colOff>177800</xdr:colOff>
      <xdr:row>58</xdr:row>
      <xdr:rowOff>6120</xdr:rowOff>
    </xdr:to>
    <xdr:cxnSp macro="">
      <xdr:nvCxnSpPr>
        <xdr:cNvPr id="248" name="直線コネクタ 247"/>
        <xdr:cNvCxnSpPr/>
      </xdr:nvCxnSpPr>
      <xdr:spPr>
        <a:xfrm flipV="1">
          <a:off x="7861300" y="9931798"/>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146322</xdr:rowOff>
    </xdr:from>
    <xdr:to>
      <xdr:col>36</xdr:col>
      <xdr:colOff>165100</xdr:colOff>
      <xdr:row>58</xdr:row>
      <xdr:rowOff>76472</xdr:rowOff>
    </xdr:to>
    <xdr:sp macro="" textlink="">
      <xdr:nvSpPr>
        <xdr:cNvPr id="249" name="楕円 248"/>
        <xdr:cNvSpPr/>
      </xdr:nvSpPr>
      <xdr:spPr>
        <a:xfrm>
          <a:off x="6921500" y="99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6120</xdr:rowOff>
    </xdr:from>
    <xdr:to>
      <xdr:col>41</xdr:col>
      <xdr:colOff>50800</xdr:colOff>
      <xdr:row>58</xdr:row>
      <xdr:rowOff>25672</xdr:rowOff>
    </xdr:to>
    <xdr:cxnSp macro="">
      <xdr:nvCxnSpPr>
        <xdr:cNvPr id="250" name="直線コネクタ 249"/>
        <xdr:cNvCxnSpPr/>
      </xdr:nvCxnSpPr>
      <xdr:spPr>
        <a:xfrm flipV="1">
          <a:off x="6972300" y="9950220"/>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166881</xdr:rowOff>
    </xdr:from>
    <xdr:ext cx="599010" cy="259045"/>
    <xdr:sp macro="" textlink="">
      <xdr:nvSpPr>
        <xdr:cNvPr id="252" name="n_2aveValue【橋りょう・トンネル】&#10;一人当たり有形固定資産（償却資産）額"/>
        <xdr:cNvSpPr txBox="1"/>
      </xdr:nvSpPr>
      <xdr:spPr>
        <a:xfrm>
          <a:off x="8450795" y="109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169480</xdr:rowOff>
    </xdr:from>
    <xdr:ext cx="599010" cy="259045"/>
    <xdr:sp macro="" textlink="">
      <xdr:nvSpPr>
        <xdr:cNvPr id="253" name="n_3aveValue【橋りょう・トンネル】&#10;一人当たり有形固定資産（償却資産）額"/>
        <xdr:cNvSpPr txBox="1"/>
      </xdr:nvSpPr>
      <xdr:spPr>
        <a:xfrm>
          <a:off x="7561795" y="1097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169715</xdr:rowOff>
    </xdr:from>
    <xdr:ext cx="599010" cy="259045"/>
    <xdr:sp macro="" textlink="">
      <xdr:nvSpPr>
        <xdr:cNvPr id="254" name="n_4aveValue【橋りょう・トンネル】&#10;一人当たり有形固定資産（償却資産）額"/>
        <xdr:cNvSpPr txBox="1"/>
      </xdr:nvSpPr>
      <xdr:spPr>
        <a:xfrm>
          <a:off x="6672795" y="1097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38664</xdr:rowOff>
    </xdr:from>
    <xdr:ext cx="690189" cy="259045"/>
    <xdr:sp macro="" textlink="">
      <xdr:nvSpPr>
        <xdr:cNvPr id="255" name="n_1mainValue【橋りょう・トンネル】&#10;一人当たり有形固定資産（償却資産）額"/>
        <xdr:cNvSpPr txBox="1"/>
      </xdr:nvSpPr>
      <xdr:spPr>
        <a:xfrm>
          <a:off x="9281505" y="9639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55025</xdr:rowOff>
    </xdr:from>
    <xdr:ext cx="690189" cy="259045"/>
    <xdr:sp macro="" textlink="">
      <xdr:nvSpPr>
        <xdr:cNvPr id="256" name="n_2mainValue【橋りょう・トンネル】&#10;一人当たり有形固定資産（償却資産）額"/>
        <xdr:cNvSpPr txBox="1"/>
      </xdr:nvSpPr>
      <xdr:spPr>
        <a:xfrm>
          <a:off x="8405205" y="9656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73447</xdr:rowOff>
    </xdr:from>
    <xdr:ext cx="690189" cy="259045"/>
    <xdr:sp macro="" textlink="">
      <xdr:nvSpPr>
        <xdr:cNvPr id="257" name="n_3mainValue【橋りょう・トンネル】&#10;一人当たり有形固定資産（償却資産）額"/>
        <xdr:cNvSpPr txBox="1"/>
      </xdr:nvSpPr>
      <xdr:spPr>
        <a:xfrm>
          <a:off x="7516205" y="9674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92999</xdr:rowOff>
    </xdr:from>
    <xdr:ext cx="690189" cy="259045"/>
    <xdr:sp macro="" textlink="">
      <xdr:nvSpPr>
        <xdr:cNvPr id="258" name="n_4mainValue【橋りょう・トンネル】&#10;一人当たり有形固定資産（償却資産）額"/>
        <xdr:cNvSpPr txBox="1"/>
      </xdr:nvSpPr>
      <xdr:spPr>
        <a:xfrm>
          <a:off x="6627205" y="96941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フローチャート: 判断 290"/>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92" name="フローチャート: 判断 291"/>
        <xdr:cNvSpPr/>
      </xdr:nvSpPr>
      <xdr:spPr>
        <a:xfrm>
          <a:off x="196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93" name="フローチャート: 判断 292"/>
        <xdr:cNvSpPr/>
      </xdr:nvSpPr>
      <xdr:spPr>
        <a:xfrm>
          <a:off x="1079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99" name="楕円 298"/>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300" name="【公営住宅】&#10;有形固定資産減価償却率該当値テキスト"/>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301" name="楕円 300"/>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116205</xdr:rowOff>
    </xdr:to>
    <xdr:cxnSp macro="">
      <xdr:nvCxnSpPr>
        <xdr:cNvPr id="302" name="直線コネクタ 301"/>
        <xdr:cNvCxnSpPr/>
      </xdr:nvCxnSpPr>
      <xdr:spPr>
        <a:xfrm>
          <a:off x="3797300" y="14137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03" name="楕円 302"/>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78105</xdr:rowOff>
    </xdr:to>
    <xdr:cxnSp macro="">
      <xdr:nvCxnSpPr>
        <xdr:cNvPr id="304" name="直線コネクタ 303"/>
        <xdr:cNvCxnSpPr/>
      </xdr:nvCxnSpPr>
      <xdr:spPr>
        <a:xfrm>
          <a:off x="2908300" y="14100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5" name="楕円 304"/>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41911</xdr:rowOff>
    </xdr:to>
    <xdr:cxnSp macro="">
      <xdr:nvCxnSpPr>
        <xdr:cNvPr id="306" name="直線コネクタ 305"/>
        <xdr:cNvCxnSpPr/>
      </xdr:nvCxnSpPr>
      <xdr:spPr>
        <a:xfrm>
          <a:off x="2019300" y="14062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07" name="楕円 306"/>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3811</xdr:rowOff>
    </xdr:to>
    <xdr:cxnSp macro="">
      <xdr:nvCxnSpPr>
        <xdr:cNvPr id="308" name="直線コネクタ 307"/>
        <xdr:cNvCxnSpPr/>
      </xdr:nvCxnSpPr>
      <xdr:spPr>
        <a:xfrm>
          <a:off x="1130300" y="1402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0" name="n_2ave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146702</xdr:rowOff>
    </xdr:from>
    <xdr:ext cx="405111" cy="259045"/>
    <xdr:sp macro="" textlink="">
      <xdr:nvSpPr>
        <xdr:cNvPr id="311" name="n_3aveValue【公営住宅】&#10;有形固定資産減価償却率"/>
        <xdr:cNvSpPr txBox="1"/>
      </xdr:nvSpPr>
      <xdr:spPr>
        <a:xfrm>
          <a:off x="1816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62882</xdr:rowOff>
    </xdr:from>
    <xdr:ext cx="405111" cy="259045"/>
    <xdr:sp macro="" textlink="">
      <xdr:nvSpPr>
        <xdr:cNvPr id="312" name="n_4aveValue【公営住宅】&#10;有形固定資産減価償却率"/>
        <xdr:cNvSpPr txBox="1"/>
      </xdr:nvSpPr>
      <xdr:spPr>
        <a:xfrm>
          <a:off x="927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313" name="n_1mainValue【公営住宅】&#10;有形固定資産減価償却率"/>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14" name="n_2mainValue【公営住宅】&#10;有形固定資産減価償却率"/>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5" name="n_3mainValue【公営住宅】&#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33038</xdr:rowOff>
    </xdr:from>
    <xdr:ext cx="405111" cy="259045"/>
    <xdr:sp macro="" textlink="">
      <xdr:nvSpPr>
        <xdr:cNvPr id="316" name="n_4mainValue【公営住宅】&#10;有形固定資産減価償却率"/>
        <xdr:cNvSpPr txBox="1"/>
      </xdr:nvSpPr>
      <xdr:spPr>
        <a:xfrm>
          <a:off x="927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19141</xdr:rowOff>
    </xdr:from>
    <xdr:to>
      <xdr:col>46</xdr:col>
      <xdr:colOff>38100</xdr:colOff>
      <xdr:row>86</xdr:row>
      <xdr:rowOff>120741</xdr:rowOff>
    </xdr:to>
    <xdr:sp macro="" textlink="">
      <xdr:nvSpPr>
        <xdr:cNvPr id="350" name="フローチャート: 判断 349"/>
        <xdr:cNvSpPr/>
      </xdr:nvSpPr>
      <xdr:spPr>
        <a:xfrm>
          <a:off x="8699500" y="1476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19304</xdr:rowOff>
    </xdr:from>
    <xdr:to>
      <xdr:col>41</xdr:col>
      <xdr:colOff>101600</xdr:colOff>
      <xdr:row>86</xdr:row>
      <xdr:rowOff>120904</xdr:rowOff>
    </xdr:to>
    <xdr:sp macro="" textlink="">
      <xdr:nvSpPr>
        <xdr:cNvPr id="351" name="フローチャート: 判断 350"/>
        <xdr:cNvSpPr/>
      </xdr:nvSpPr>
      <xdr:spPr>
        <a:xfrm>
          <a:off x="7810500"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29590</xdr:rowOff>
    </xdr:from>
    <xdr:to>
      <xdr:col>36</xdr:col>
      <xdr:colOff>165100</xdr:colOff>
      <xdr:row>86</xdr:row>
      <xdr:rowOff>131190</xdr:rowOff>
    </xdr:to>
    <xdr:sp macro="" textlink="">
      <xdr:nvSpPr>
        <xdr:cNvPr id="352" name="フローチャート: 判断 351"/>
        <xdr:cNvSpPr/>
      </xdr:nvSpPr>
      <xdr:spPr>
        <a:xfrm>
          <a:off x="6921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127563</xdr:rowOff>
    </xdr:from>
    <xdr:to>
      <xdr:col>55</xdr:col>
      <xdr:colOff>50800</xdr:colOff>
      <xdr:row>84</xdr:row>
      <xdr:rowOff>57713</xdr:rowOff>
    </xdr:to>
    <xdr:sp macro="" textlink="">
      <xdr:nvSpPr>
        <xdr:cNvPr id="358" name="楕円 357"/>
        <xdr:cNvSpPr/>
      </xdr:nvSpPr>
      <xdr:spPr>
        <a:xfrm>
          <a:off x="10426700" y="143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150440</xdr:rowOff>
    </xdr:from>
    <xdr:ext cx="469744" cy="259045"/>
    <xdr:sp macro="" textlink="">
      <xdr:nvSpPr>
        <xdr:cNvPr id="359" name="【公営住宅】&#10;一人当たり面積該当値テキスト"/>
        <xdr:cNvSpPr txBox="1"/>
      </xdr:nvSpPr>
      <xdr:spPr>
        <a:xfrm>
          <a:off x="10515600" y="1420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137523</xdr:rowOff>
    </xdr:from>
    <xdr:to>
      <xdr:col>50</xdr:col>
      <xdr:colOff>165100</xdr:colOff>
      <xdr:row>84</xdr:row>
      <xdr:rowOff>67673</xdr:rowOff>
    </xdr:to>
    <xdr:sp macro="" textlink="">
      <xdr:nvSpPr>
        <xdr:cNvPr id="360" name="楕円 359"/>
        <xdr:cNvSpPr/>
      </xdr:nvSpPr>
      <xdr:spPr>
        <a:xfrm>
          <a:off x="958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6913</xdr:rowOff>
    </xdr:from>
    <xdr:to>
      <xdr:col>55</xdr:col>
      <xdr:colOff>0</xdr:colOff>
      <xdr:row>84</xdr:row>
      <xdr:rowOff>16873</xdr:rowOff>
    </xdr:to>
    <xdr:cxnSp macro="">
      <xdr:nvCxnSpPr>
        <xdr:cNvPr id="361" name="直線コネクタ 360"/>
        <xdr:cNvCxnSpPr/>
      </xdr:nvCxnSpPr>
      <xdr:spPr>
        <a:xfrm flipV="1">
          <a:off x="9639300" y="14408713"/>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62" name="楕円 361"/>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16873</xdr:rowOff>
    </xdr:from>
    <xdr:to>
      <xdr:col>50</xdr:col>
      <xdr:colOff>114300</xdr:colOff>
      <xdr:row>84</xdr:row>
      <xdr:rowOff>24385</xdr:rowOff>
    </xdr:to>
    <xdr:cxnSp macro="">
      <xdr:nvCxnSpPr>
        <xdr:cNvPr id="363" name="直線コネクタ 362"/>
        <xdr:cNvCxnSpPr/>
      </xdr:nvCxnSpPr>
      <xdr:spPr>
        <a:xfrm flipV="1">
          <a:off x="8750300" y="1441867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153688</xdr:rowOff>
    </xdr:from>
    <xdr:to>
      <xdr:col>41</xdr:col>
      <xdr:colOff>101600</xdr:colOff>
      <xdr:row>84</xdr:row>
      <xdr:rowOff>83838</xdr:rowOff>
    </xdr:to>
    <xdr:sp macro="" textlink="">
      <xdr:nvSpPr>
        <xdr:cNvPr id="364" name="楕円 363"/>
        <xdr:cNvSpPr/>
      </xdr:nvSpPr>
      <xdr:spPr>
        <a:xfrm>
          <a:off x="7810500" y="14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33038</xdr:rowOff>
    </xdr:to>
    <xdr:cxnSp macro="">
      <xdr:nvCxnSpPr>
        <xdr:cNvPr id="365" name="直線コネクタ 364"/>
        <xdr:cNvCxnSpPr/>
      </xdr:nvCxnSpPr>
      <xdr:spPr>
        <a:xfrm flipV="1">
          <a:off x="7861300" y="14426185"/>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162669</xdr:rowOff>
    </xdr:from>
    <xdr:to>
      <xdr:col>36</xdr:col>
      <xdr:colOff>165100</xdr:colOff>
      <xdr:row>84</xdr:row>
      <xdr:rowOff>92819</xdr:rowOff>
    </xdr:to>
    <xdr:sp macro="" textlink="">
      <xdr:nvSpPr>
        <xdr:cNvPr id="366" name="楕円 365"/>
        <xdr:cNvSpPr/>
      </xdr:nvSpPr>
      <xdr:spPr>
        <a:xfrm>
          <a:off x="6921500" y="143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33038</xdr:rowOff>
    </xdr:from>
    <xdr:to>
      <xdr:col>41</xdr:col>
      <xdr:colOff>50800</xdr:colOff>
      <xdr:row>84</xdr:row>
      <xdr:rowOff>42019</xdr:rowOff>
    </xdr:to>
    <xdr:cxnSp macro="">
      <xdr:nvCxnSpPr>
        <xdr:cNvPr id="367" name="直線コネクタ 366"/>
        <xdr:cNvCxnSpPr/>
      </xdr:nvCxnSpPr>
      <xdr:spPr>
        <a:xfrm flipV="1">
          <a:off x="6972300" y="1443483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111868</xdr:rowOff>
    </xdr:from>
    <xdr:ext cx="469744" cy="259045"/>
    <xdr:sp macro="" textlink="">
      <xdr:nvSpPr>
        <xdr:cNvPr id="369" name="n_2aveValue【公営住宅】&#10;一人当たり面積"/>
        <xdr:cNvSpPr txBox="1"/>
      </xdr:nvSpPr>
      <xdr:spPr>
        <a:xfrm>
          <a:off x="8515427" y="1485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70" name="n_3aveValue【公営住宅】&#10;一人当たり面積"/>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122317</xdr:rowOff>
    </xdr:from>
    <xdr:ext cx="469744" cy="259045"/>
    <xdr:sp macro="" textlink="">
      <xdr:nvSpPr>
        <xdr:cNvPr id="371" name="n_4aveValue【公営住宅】&#10;一人当たり面積"/>
        <xdr:cNvSpPr txBox="1"/>
      </xdr:nvSpPr>
      <xdr:spPr>
        <a:xfrm>
          <a:off x="6737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84200</xdr:rowOff>
    </xdr:from>
    <xdr:ext cx="469744" cy="259045"/>
    <xdr:sp macro="" textlink="">
      <xdr:nvSpPr>
        <xdr:cNvPr id="372" name="n_1mainValue【公営住宅】&#10;一人当たり面積"/>
        <xdr:cNvSpPr txBox="1"/>
      </xdr:nvSpPr>
      <xdr:spPr>
        <a:xfrm>
          <a:off x="9391727" y="14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73" name="n_2mainValue【公営住宅】&#10;一人当たり面積"/>
        <xdr:cNvSpPr txBox="1"/>
      </xdr:nvSpPr>
      <xdr:spPr>
        <a:xfrm>
          <a:off x="8515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100365</xdr:rowOff>
    </xdr:from>
    <xdr:ext cx="469744" cy="259045"/>
    <xdr:sp macro="" textlink="">
      <xdr:nvSpPr>
        <xdr:cNvPr id="374" name="n_3mainValue【公営住宅】&#10;一人当たり面積"/>
        <xdr:cNvSpPr txBox="1"/>
      </xdr:nvSpPr>
      <xdr:spPr>
        <a:xfrm>
          <a:off x="7626427" y="1415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109346</xdr:rowOff>
    </xdr:from>
    <xdr:ext cx="469744" cy="259045"/>
    <xdr:sp macro="" textlink="">
      <xdr:nvSpPr>
        <xdr:cNvPr id="375" name="n_4mainValue【公営住宅】&#10;一人当たり面積"/>
        <xdr:cNvSpPr txBox="1"/>
      </xdr:nvSpPr>
      <xdr:spPr>
        <a:xfrm>
          <a:off x="6737427" y="141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5" name="フローチャート: 判断 424"/>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6" name="フローチャート: 判断 425"/>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7" name="フローチャート: 判断 426"/>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433" name="楕円 432"/>
        <xdr:cNvSpPr/>
      </xdr:nvSpPr>
      <xdr:spPr>
        <a:xfrm>
          <a:off x="16268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434" name="【認定こども園・幼稚園・保育所】&#10;有形固定資産減価償却率該当値テキスト"/>
        <xdr:cNvSpPr txBox="1"/>
      </xdr:nvSpPr>
      <xdr:spPr>
        <a:xfrm>
          <a:off x="16357600"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53159</xdr:rowOff>
    </xdr:from>
    <xdr:to>
      <xdr:col>81</xdr:col>
      <xdr:colOff>101600</xdr:colOff>
      <xdr:row>40</xdr:row>
      <xdr:rowOff>154759</xdr:rowOff>
    </xdr:to>
    <xdr:sp macro="" textlink="">
      <xdr:nvSpPr>
        <xdr:cNvPr id="435" name="楕円 434"/>
        <xdr:cNvSpPr/>
      </xdr:nvSpPr>
      <xdr:spPr>
        <a:xfrm>
          <a:off x="15430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103959</xdr:rowOff>
    </xdr:from>
    <xdr:to>
      <xdr:col>85</xdr:col>
      <xdr:colOff>127000</xdr:colOff>
      <xdr:row>40</xdr:row>
      <xdr:rowOff>138249</xdr:rowOff>
    </xdr:to>
    <xdr:cxnSp macro="">
      <xdr:nvCxnSpPr>
        <xdr:cNvPr id="436" name="直線コネクタ 435"/>
        <xdr:cNvCxnSpPr/>
      </xdr:nvCxnSpPr>
      <xdr:spPr>
        <a:xfrm>
          <a:off x="15481300" y="69619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437" name="楕円 436"/>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103959</xdr:rowOff>
    </xdr:to>
    <xdr:cxnSp macro="">
      <xdr:nvCxnSpPr>
        <xdr:cNvPr id="438" name="直線コネクタ 437"/>
        <xdr:cNvCxnSpPr/>
      </xdr:nvCxnSpPr>
      <xdr:spPr>
        <a:xfrm>
          <a:off x="14592300" y="69276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156028</xdr:rowOff>
    </xdr:from>
    <xdr:to>
      <xdr:col>72</xdr:col>
      <xdr:colOff>38100</xdr:colOff>
      <xdr:row>40</xdr:row>
      <xdr:rowOff>86178</xdr:rowOff>
    </xdr:to>
    <xdr:sp macro="" textlink="">
      <xdr:nvSpPr>
        <xdr:cNvPr id="439" name="楕円 438"/>
        <xdr:cNvSpPr/>
      </xdr:nvSpPr>
      <xdr:spPr>
        <a:xfrm>
          <a:off x="13652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35378</xdr:rowOff>
    </xdr:from>
    <xdr:to>
      <xdr:col>76</xdr:col>
      <xdr:colOff>114300</xdr:colOff>
      <xdr:row>40</xdr:row>
      <xdr:rowOff>69669</xdr:rowOff>
    </xdr:to>
    <xdr:cxnSp macro="">
      <xdr:nvCxnSpPr>
        <xdr:cNvPr id="440" name="直線コネクタ 439"/>
        <xdr:cNvCxnSpPr/>
      </xdr:nvCxnSpPr>
      <xdr:spPr>
        <a:xfrm>
          <a:off x="13703300" y="68933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121738</xdr:rowOff>
    </xdr:from>
    <xdr:to>
      <xdr:col>67</xdr:col>
      <xdr:colOff>101600</xdr:colOff>
      <xdr:row>40</xdr:row>
      <xdr:rowOff>51888</xdr:rowOff>
    </xdr:to>
    <xdr:sp macro="" textlink="">
      <xdr:nvSpPr>
        <xdr:cNvPr id="441" name="楕円 440"/>
        <xdr:cNvSpPr/>
      </xdr:nvSpPr>
      <xdr:spPr>
        <a:xfrm>
          <a:off x="12763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xdr:rowOff>
    </xdr:from>
    <xdr:to>
      <xdr:col>71</xdr:col>
      <xdr:colOff>177800</xdr:colOff>
      <xdr:row>40</xdr:row>
      <xdr:rowOff>35378</xdr:rowOff>
    </xdr:to>
    <xdr:cxnSp macro="">
      <xdr:nvCxnSpPr>
        <xdr:cNvPr id="442" name="直線コネクタ 441"/>
        <xdr:cNvCxnSpPr/>
      </xdr:nvCxnSpPr>
      <xdr:spPr>
        <a:xfrm>
          <a:off x="12814300" y="6859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4"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5"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6"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145886</xdr:rowOff>
    </xdr:from>
    <xdr:ext cx="405111" cy="259045"/>
    <xdr:sp macro="" textlink="">
      <xdr:nvSpPr>
        <xdr:cNvPr id="447" name="n_1mainValue【認定こども園・幼稚園・保育所】&#10;有形固定資産減価償却率"/>
        <xdr:cNvSpPr txBox="1"/>
      </xdr:nvSpPr>
      <xdr:spPr>
        <a:xfrm>
          <a:off x="152660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448" name="n_2mainValue【認定こども園・幼稚園・保育所】&#10;有形固定資産減価償却率"/>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77305</xdr:rowOff>
    </xdr:from>
    <xdr:ext cx="405111" cy="259045"/>
    <xdr:sp macro="" textlink="">
      <xdr:nvSpPr>
        <xdr:cNvPr id="449" name="n_3mainValue【認定こども園・幼稚園・保育所】&#10;有形固定資産減価償却率"/>
        <xdr:cNvSpPr txBox="1"/>
      </xdr:nvSpPr>
      <xdr:spPr>
        <a:xfrm>
          <a:off x="13500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43015</xdr:rowOff>
    </xdr:from>
    <xdr:ext cx="405111" cy="259045"/>
    <xdr:sp macro="" textlink="">
      <xdr:nvSpPr>
        <xdr:cNvPr id="450" name="n_4mainValue【認定こども園・幼稚園・保育所】&#10;有形固定資産減価償却率"/>
        <xdr:cNvSpPr txBox="1"/>
      </xdr:nvSpPr>
      <xdr:spPr>
        <a:xfrm>
          <a:off x="12611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84" name="フローチャート: 判断 483"/>
        <xdr:cNvSpPr/>
      </xdr:nvSpPr>
      <xdr:spPr>
        <a:xfrm>
          <a:off x="20383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138067</xdr:rowOff>
    </xdr:from>
    <xdr:to>
      <xdr:col>102</xdr:col>
      <xdr:colOff>165100</xdr:colOff>
      <xdr:row>40</xdr:row>
      <xdr:rowOff>68217</xdr:rowOff>
    </xdr:to>
    <xdr:sp macro="" textlink="">
      <xdr:nvSpPr>
        <xdr:cNvPr id="485" name="フローチャート: 判断 484"/>
        <xdr:cNvSpPr/>
      </xdr:nvSpPr>
      <xdr:spPr>
        <a:xfrm>
          <a:off x="19494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86" name="フローチャート: 判断 485"/>
        <xdr:cNvSpPr/>
      </xdr:nvSpPr>
      <xdr:spPr>
        <a:xfrm>
          <a:off x="18605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133169</xdr:rowOff>
    </xdr:from>
    <xdr:to>
      <xdr:col>116</xdr:col>
      <xdr:colOff>114300</xdr:colOff>
      <xdr:row>41</xdr:row>
      <xdr:rowOff>63319</xdr:rowOff>
    </xdr:to>
    <xdr:sp macro="" textlink="">
      <xdr:nvSpPr>
        <xdr:cNvPr id="492" name="楕円 491"/>
        <xdr:cNvSpPr/>
      </xdr:nvSpPr>
      <xdr:spPr>
        <a:xfrm>
          <a:off x="22110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111596</xdr:rowOff>
    </xdr:from>
    <xdr:ext cx="469744" cy="259045"/>
    <xdr:sp macro="" textlink="">
      <xdr:nvSpPr>
        <xdr:cNvPr id="493" name="【認定こども園・幼稚園・保育所】&#10;一人当たり面積該当値テキスト"/>
        <xdr:cNvSpPr txBox="1"/>
      </xdr:nvSpPr>
      <xdr:spPr>
        <a:xfrm>
          <a:off x="22199600"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4" name="楕円 493"/>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12519</xdr:rowOff>
    </xdr:from>
    <xdr:to>
      <xdr:col>116</xdr:col>
      <xdr:colOff>63500</xdr:colOff>
      <xdr:row>41</xdr:row>
      <xdr:rowOff>19050</xdr:rowOff>
    </xdr:to>
    <xdr:cxnSp macro="">
      <xdr:nvCxnSpPr>
        <xdr:cNvPr id="495" name="直線コネクタ 494"/>
        <xdr:cNvCxnSpPr/>
      </xdr:nvCxnSpPr>
      <xdr:spPr>
        <a:xfrm flipV="1">
          <a:off x="21323300" y="7041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142966</xdr:rowOff>
    </xdr:from>
    <xdr:to>
      <xdr:col>107</xdr:col>
      <xdr:colOff>101600</xdr:colOff>
      <xdr:row>41</xdr:row>
      <xdr:rowOff>73116</xdr:rowOff>
    </xdr:to>
    <xdr:sp macro="" textlink="">
      <xdr:nvSpPr>
        <xdr:cNvPr id="496" name="楕円 495"/>
        <xdr:cNvSpPr/>
      </xdr:nvSpPr>
      <xdr:spPr>
        <a:xfrm>
          <a:off x="20383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22316</xdr:rowOff>
    </xdr:to>
    <xdr:cxnSp macro="">
      <xdr:nvCxnSpPr>
        <xdr:cNvPr id="497" name="直線コネクタ 496"/>
        <xdr:cNvCxnSpPr/>
      </xdr:nvCxnSpPr>
      <xdr:spPr>
        <a:xfrm flipV="1">
          <a:off x="20434300" y="704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98" name="楕円 497"/>
        <xdr:cNvSpPr/>
      </xdr:nvSpPr>
      <xdr:spPr>
        <a:xfrm>
          <a:off x="19494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22316</xdr:rowOff>
    </xdr:from>
    <xdr:to>
      <xdr:col>107</xdr:col>
      <xdr:colOff>50800</xdr:colOff>
      <xdr:row>41</xdr:row>
      <xdr:rowOff>25581</xdr:rowOff>
    </xdr:to>
    <xdr:cxnSp macro="">
      <xdr:nvCxnSpPr>
        <xdr:cNvPr id="499" name="直線コネクタ 498"/>
        <xdr:cNvCxnSpPr/>
      </xdr:nvCxnSpPr>
      <xdr:spPr>
        <a:xfrm flipV="1">
          <a:off x="19545300" y="705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149497</xdr:rowOff>
    </xdr:from>
    <xdr:to>
      <xdr:col>98</xdr:col>
      <xdr:colOff>38100</xdr:colOff>
      <xdr:row>41</xdr:row>
      <xdr:rowOff>79647</xdr:rowOff>
    </xdr:to>
    <xdr:sp macro="" textlink="">
      <xdr:nvSpPr>
        <xdr:cNvPr id="500" name="楕円 499"/>
        <xdr:cNvSpPr/>
      </xdr:nvSpPr>
      <xdr:spPr>
        <a:xfrm>
          <a:off x="18605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25581</xdr:rowOff>
    </xdr:from>
    <xdr:to>
      <xdr:col>102</xdr:col>
      <xdr:colOff>114300</xdr:colOff>
      <xdr:row>41</xdr:row>
      <xdr:rowOff>28847</xdr:rowOff>
    </xdr:to>
    <xdr:cxnSp macro="">
      <xdr:nvCxnSpPr>
        <xdr:cNvPr id="501" name="直線コネクタ 500"/>
        <xdr:cNvCxnSpPr/>
      </xdr:nvCxnSpPr>
      <xdr:spPr>
        <a:xfrm flipV="1">
          <a:off x="18656300" y="705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68415</xdr:rowOff>
    </xdr:from>
    <xdr:ext cx="469744" cy="259045"/>
    <xdr:sp macro="" textlink="">
      <xdr:nvSpPr>
        <xdr:cNvPr id="503" name="n_2aveValue【認定こども園・幼稚園・保育所】&#10;一人当たり面積"/>
        <xdr:cNvSpPr txBox="1"/>
      </xdr:nvSpPr>
      <xdr:spPr>
        <a:xfrm>
          <a:off x="201994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84744</xdr:rowOff>
    </xdr:from>
    <xdr:ext cx="469744" cy="259045"/>
    <xdr:sp macro="" textlink="">
      <xdr:nvSpPr>
        <xdr:cNvPr id="504" name="n_3aveValue【認定こども園・幼稚園・保育所】&#10;一人当たり面積"/>
        <xdr:cNvSpPr txBox="1"/>
      </xdr:nvSpPr>
      <xdr:spPr>
        <a:xfrm>
          <a:off x="19310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505" name="n_4aveValue【認定こども園・幼稚園・保育所】&#10;一人当たり面積"/>
        <xdr:cNvSpPr txBox="1"/>
      </xdr:nvSpPr>
      <xdr:spPr>
        <a:xfrm>
          <a:off x="18421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0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64243</xdr:rowOff>
    </xdr:from>
    <xdr:ext cx="469744" cy="259045"/>
    <xdr:sp macro="" textlink="">
      <xdr:nvSpPr>
        <xdr:cNvPr id="507" name="n_2mainValue【認定こども園・幼稚園・保育所】&#10;一人当たり面積"/>
        <xdr:cNvSpPr txBox="1"/>
      </xdr:nvSpPr>
      <xdr:spPr>
        <a:xfrm>
          <a:off x="20199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8" name="n_3mainValue【認定こども園・幼稚園・保育所】&#10;一人当たり面積"/>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70774</xdr:rowOff>
    </xdr:from>
    <xdr:ext cx="469744" cy="259045"/>
    <xdr:sp macro="" textlink="">
      <xdr:nvSpPr>
        <xdr:cNvPr id="509" name="n_4mainValue【認定こども園・幼稚園・保育所】&#10;一人当たり面積"/>
        <xdr:cNvSpPr txBox="1"/>
      </xdr:nvSpPr>
      <xdr:spPr>
        <a:xfrm>
          <a:off x="18421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2" name="フローチャート: 判断 54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3" name="フローチャート: 判断 542"/>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4" name="フローチャート: 判断 543"/>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50" name="楕円 549"/>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51" name="【学校施設】&#10;有形固定資産減価償却率該当値テキスト"/>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52" name="楕円 551"/>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169545</xdr:rowOff>
    </xdr:to>
    <xdr:cxnSp macro="">
      <xdr:nvCxnSpPr>
        <xdr:cNvPr id="553" name="直線コネクタ 552"/>
        <xdr:cNvCxnSpPr/>
      </xdr:nvCxnSpPr>
      <xdr:spPr>
        <a:xfrm>
          <a:off x="15481300" y="102431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54" name="楕円 553"/>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127635</xdr:rowOff>
    </xdr:to>
    <xdr:cxnSp macro="">
      <xdr:nvCxnSpPr>
        <xdr:cNvPr id="555" name="直線コネクタ 554"/>
        <xdr:cNvCxnSpPr/>
      </xdr:nvCxnSpPr>
      <xdr:spPr>
        <a:xfrm>
          <a:off x="14592300" y="101993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56" name="楕円 555"/>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83820</xdr:rowOff>
    </xdr:to>
    <xdr:cxnSp macro="">
      <xdr:nvCxnSpPr>
        <xdr:cNvPr id="557" name="直線コネクタ 556"/>
        <xdr:cNvCxnSpPr/>
      </xdr:nvCxnSpPr>
      <xdr:spPr>
        <a:xfrm>
          <a:off x="13703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558" name="楕円 557"/>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41910</xdr:rowOff>
    </xdr:to>
    <xdr:cxnSp macro="">
      <xdr:nvCxnSpPr>
        <xdr:cNvPr id="559" name="直線コネクタ 558"/>
        <xdr:cNvCxnSpPr/>
      </xdr:nvCxnSpPr>
      <xdr:spPr>
        <a:xfrm>
          <a:off x="12814300" y="10115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1"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2"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3"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64" name="n_1mainValue【学校施設】&#10;有形固定資産減価償却率"/>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65" name="n_2mainValue【学校施設】&#10;有形固定資産減価償却率"/>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66"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567" name="n_4mainValue【学校施設】&#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53442</xdr:rowOff>
    </xdr:from>
    <xdr:to>
      <xdr:col>107</xdr:col>
      <xdr:colOff>101600</xdr:colOff>
      <xdr:row>62</xdr:row>
      <xdr:rowOff>155042</xdr:rowOff>
    </xdr:to>
    <xdr:sp macro="" textlink="">
      <xdr:nvSpPr>
        <xdr:cNvPr id="598" name="フローチャート: 判断 597"/>
        <xdr:cNvSpPr/>
      </xdr:nvSpPr>
      <xdr:spPr>
        <a:xfrm>
          <a:off x="20383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99" name="フローチャート: 判断 598"/>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73101</xdr:rowOff>
    </xdr:from>
    <xdr:to>
      <xdr:col>98</xdr:col>
      <xdr:colOff>38100</xdr:colOff>
      <xdr:row>63</xdr:row>
      <xdr:rowOff>3251</xdr:rowOff>
    </xdr:to>
    <xdr:sp macro="" textlink="">
      <xdr:nvSpPr>
        <xdr:cNvPr id="600" name="フローチャート: 判断 599"/>
        <xdr:cNvSpPr/>
      </xdr:nvSpPr>
      <xdr:spPr>
        <a:xfrm>
          <a:off x="18605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162713</xdr:rowOff>
    </xdr:from>
    <xdr:to>
      <xdr:col>116</xdr:col>
      <xdr:colOff>114300</xdr:colOff>
      <xdr:row>61</xdr:row>
      <xdr:rowOff>92863</xdr:rowOff>
    </xdr:to>
    <xdr:sp macro="" textlink="">
      <xdr:nvSpPr>
        <xdr:cNvPr id="606" name="楕円 605"/>
        <xdr:cNvSpPr/>
      </xdr:nvSpPr>
      <xdr:spPr>
        <a:xfrm>
          <a:off x="22110700" y="104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14140</xdr:rowOff>
    </xdr:from>
    <xdr:ext cx="469744" cy="259045"/>
    <xdr:sp macro="" textlink="">
      <xdr:nvSpPr>
        <xdr:cNvPr id="607" name="【学校施設】&#10;一人当たり面積該当値テキスト"/>
        <xdr:cNvSpPr txBox="1"/>
      </xdr:nvSpPr>
      <xdr:spPr>
        <a:xfrm>
          <a:off x="22199600" y="103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10008</xdr:rowOff>
    </xdr:from>
    <xdr:to>
      <xdr:col>112</xdr:col>
      <xdr:colOff>38100</xdr:colOff>
      <xdr:row>61</xdr:row>
      <xdr:rowOff>111608</xdr:rowOff>
    </xdr:to>
    <xdr:sp macro="" textlink="">
      <xdr:nvSpPr>
        <xdr:cNvPr id="608" name="楕円 607"/>
        <xdr:cNvSpPr/>
      </xdr:nvSpPr>
      <xdr:spPr>
        <a:xfrm>
          <a:off x="21272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42063</xdr:rowOff>
    </xdr:from>
    <xdr:to>
      <xdr:col>116</xdr:col>
      <xdr:colOff>63500</xdr:colOff>
      <xdr:row>61</xdr:row>
      <xdr:rowOff>60808</xdr:rowOff>
    </xdr:to>
    <xdr:cxnSp macro="">
      <xdr:nvCxnSpPr>
        <xdr:cNvPr id="609" name="直線コネクタ 608"/>
        <xdr:cNvCxnSpPr/>
      </xdr:nvCxnSpPr>
      <xdr:spPr>
        <a:xfrm flipV="1">
          <a:off x="21323300" y="10500513"/>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23723</xdr:rowOff>
    </xdr:from>
    <xdr:to>
      <xdr:col>107</xdr:col>
      <xdr:colOff>101600</xdr:colOff>
      <xdr:row>61</xdr:row>
      <xdr:rowOff>125323</xdr:rowOff>
    </xdr:to>
    <xdr:sp macro="" textlink="">
      <xdr:nvSpPr>
        <xdr:cNvPr id="610" name="楕円 609"/>
        <xdr:cNvSpPr/>
      </xdr:nvSpPr>
      <xdr:spPr>
        <a:xfrm>
          <a:off x="203835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60808</xdr:rowOff>
    </xdr:from>
    <xdr:to>
      <xdr:col>111</xdr:col>
      <xdr:colOff>177800</xdr:colOff>
      <xdr:row>61</xdr:row>
      <xdr:rowOff>74523</xdr:rowOff>
    </xdr:to>
    <xdr:cxnSp macro="">
      <xdr:nvCxnSpPr>
        <xdr:cNvPr id="611" name="直線コネクタ 610"/>
        <xdr:cNvCxnSpPr/>
      </xdr:nvCxnSpPr>
      <xdr:spPr>
        <a:xfrm flipV="1">
          <a:off x="20434300" y="1051925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12" name="楕円 611"/>
        <xdr:cNvSpPr/>
      </xdr:nvSpPr>
      <xdr:spPr>
        <a:xfrm>
          <a:off x="19494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74523</xdr:rowOff>
    </xdr:from>
    <xdr:to>
      <xdr:col>107</xdr:col>
      <xdr:colOff>50800</xdr:colOff>
      <xdr:row>61</xdr:row>
      <xdr:rowOff>90068</xdr:rowOff>
    </xdr:to>
    <xdr:cxnSp macro="">
      <xdr:nvCxnSpPr>
        <xdr:cNvPr id="613" name="直線コネクタ 612"/>
        <xdr:cNvCxnSpPr/>
      </xdr:nvCxnSpPr>
      <xdr:spPr>
        <a:xfrm flipV="1">
          <a:off x="19545300" y="1053297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56185</xdr:rowOff>
    </xdr:from>
    <xdr:to>
      <xdr:col>98</xdr:col>
      <xdr:colOff>38100</xdr:colOff>
      <xdr:row>61</xdr:row>
      <xdr:rowOff>157785</xdr:rowOff>
    </xdr:to>
    <xdr:sp macro="" textlink="">
      <xdr:nvSpPr>
        <xdr:cNvPr id="614" name="楕円 613"/>
        <xdr:cNvSpPr/>
      </xdr:nvSpPr>
      <xdr:spPr>
        <a:xfrm>
          <a:off x="18605500" y="10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90068</xdr:rowOff>
    </xdr:from>
    <xdr:to>
      <xdr:col>102</xdr:col>
      <xdr:colOff>114300</xdr:colOff>
      <xdr:row>61</xdr:row>
      <xdr:rowOff>106985</xdr:rowOff>
    </xdr:to>
    <xdr:cxnSp macro="">
      <xdr:nvCxnSpPr>
        <xdr:cNvPr id="615" name="直線コネクタ 614"/>
        <xdr:cNvCxnSpPr/>
      </xdr:nvCxnSpPr>
      <xdr:spPr>
        <a:xfrm flipV="1">
          <a:off x="18656300" y="1054851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146169</xdr:rowOff>
    </xdr:from>
    <xdr:ext cx="469744" cy="259045"/>
    <xdr:sp macro="" textlink="">
      <xdr:nvSpPr>
        <xdr:cNvPr id="617" name="n_2aveValue【学校施設】&#10;一人当たり面積"/>
        <xdr:cNvSpPr txBox="1"/>
      </xdr:nvSpPr>
      <xdr:spPr>
        <a:xfrm>
          <a:off x="201994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18" name="n_3aveValue【学校施設】&#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165828</xdr:rowOff>
    </xdr:from>
    <xdr:ext cx="469744" cy="259045"/>
    <xdr:sp macro="" textlink="">
      <xdr:nvSpPr>
        <xdr:cNvPr id="619" name="n_4aveValue【学校施設】&#10;一人当たり面積"/>
        <xdr:cNvSpPr txBox="1"/>
      </xdr:nvSpPr>
      <xdr:spPr>
        <a:xfrm>
          <a:off x="18421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128135</xdr:rowOff>
    </xdr:from>
    <xdr:ext cx="469744" cy="259045"/>
    <xdr:sp macro="" textlink="">
      <xdr:nvSpPr>
        <xdr:cNvPr id="620" name="n_1mainValue【学校施設】&#10;一人当たり面積"/>
        <xdr:cNvSpPr txBox="1"/>
      </xdr:nvSpPr>
      <xdr:spPr>
        <a:xfrm>
          <a:off x="21075727" y="102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141850</xdr:rowOff>
    </xdr:from>
    <xdr:ext cx="469744" cy="259045"/>
    <xdr:sp macro="" textlink="">
      <xdr:nvSpPr>
        <xdr:cNvPr id="621" name="n_2mainValue【学校施設】&#10;一人当たり面積"/>
        <xdr:cNvSpPr txBox="1"/>
      </xdr:nvSpPr>
      <xdr:spPr>
        <a:xfrm>
          <a:off x="20199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22" name="n_3main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2862</xdr:rowOff>
    </xdr:from>
    <xdr:ext cx="469744" cy="259045"/>
    <xdr:sp macro="" textlink="">
      <xdr:nvSpPr>
        <xdr:cNvPr id="623" name="n_4mainValue【学校施設】&#10;一人当たり面積"/>
        <xdr:cNvSpPr txBox="1"/>
      </xdr:nvSpPr>
      <xdr:spPr>
        <a:xfrm>
          <a:off x="18421427" y="102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160655</xdr:rowOff>
    </xdr:from>
    <xdr:to>
      <xdr:col>76</xdr:col>
      <xdr:colOff>165100</xdr:colOff>
      <xdr:row>81</xdr:row>
      <xdr:rowOff>90805</xdr:rowOff>
    </xdr:to>
    <xdr:sp macro="" textlink="">
      <xdr:nvSpPr>
        <xdr:cNvPr id="656" name="フローチャート: 判断 655"/>
        <xdr:cNvSpPr/>
      </xdr:nvSpPr>
      <xdr:spPr>
        <a:xfrm>
          <a:off x="14541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93980</xdr:rowOff>
    </xdr:from>
    <xdr:to>
      <xdr:col>72</xdr:col>
      <xdr:colOff>38100</xdr:colOff>
      <xdr:row>81</xdr:row>
      <xdr:rowOff>24130</xdr:rowOff>
    </xdr:to>
    <xdr:sp macro="" textlink="">
      <xdr:nvSpPr>
        <xdr:cNvPr id="657" name="フローチャート: 判断 656"/>
        <xdr:cNvSpPr/>
      </xdr:nvSpPr>
      <xdr:spPr>
        <a:xfrm>
          <a:off x="13652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76836</xdr:rowOff>
    </xdr:from>
    <xdr:to>
      <xdr:col>67</xdr:col>
      <xdr:colOff>101600</xdr:colOff>
      <xdr:row>81</xdr:row>
      <xdr:rowOff>6986</xdr:rowOff>
    </xdr:to>
    <xdr:sp macro="" textlink="">
      <xdr:nvSpPr>
        <xdr:cNvPr id="658" name="フローチャート: 判断 657"/>
        <xdr:cNvSpPr/>
      </xdr:nvSpPr>
      <xdr:spPr>
        <a:xfrm>
          <a:off x="12763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664" name="楕円 663"/>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665" name="【児童館】&#10;有形固定資産減価償却率該当値テキスト"/>
        <xdr:cNvSpPr txBox="1"/>
      </xdr:nvSpPr>
      <xdr:spPr>
        <a:xfrm>
          <a:off x="16357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66" name="楕円 665"/>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57150</xdr:rowOff>
    </xdr:to>
    <xdr:cxnSp macro="">
      <xdr:nvCxnSpPr>
        <xdr:cNvPr id="667" name="直線コネクタ 666"/>
        <xdr:cNvCxnSpPr/>
      </xdr:nvCxnSpPr>
      <xdr:spPr>
        <a:xfrm>
          <a:off x="15481300" y="14588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668" name="楕円 667"/>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15239</xdr:rowOff>
    </xdr:to>
    <xdr:cxnSp macro="">
      <xdr:nvCxnSpPr>
        <xdr:cNvPr id="669" name="直線コネクタ 668"/>
        <xdr:cNvCxnSpPr/>
      </xdr:nvCxnSpPr>
      <xdr:spPr>
        <a:xfrm>
          <a:off x="14592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670" name="楕円 669"/>
        <xdr:cNvSpPr/>
      </xdr:nvSpPr>
      <xdr:spPr>
        <a:xfrm>
          <a:off x="1365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102870</xdr:rowOff>
    </xdr:from>
    <xdr:to>
      <xdr:col>76</xdr:col>
      <xdr:colOff>114300</xdr:colOff>
      <xdr:row>84</xdr:row>
      <xdr:rowOff>144780</xdr:rowOff>
    </xdr:to>
    <xdr:cxnSp macro="">
      <xdr:nvCxnSpPr>
        <xdr:cNvPr id="671" name="直線コネクタ 670"/>
        <xdr:cNvCxnSpPr/>
      </xdr:nvCxnSpPr>
      <xdr:spPr>
        <a:xfrm>
          <a:off x="13703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672" name="楕円 671"/>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102870</xdr:rowOff>
    </xdr:to>
    <xdr:cxnSp macro="">
      <xdr:nvCxnSpPr>
        <xdr:cNvPr id="673" name="直線コネクタ 672"/>
        <xdr:cNvCxnSpPr/>
      </xdr:nvCxnSpPr>
      <xdr:spPr>
        <a:xfrm>
          <a:off x="12814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675" name="n_2aveValue【児童館】&#10;有形固定資産減価償却率"/>
        <xdr:cNvSpPr txBox="1"/>
      </xdr:nvSpPr>
      <xdr:spPr>
        <a:xfrm>
          <a:off x="14389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676" name="n_3aveValue【児童館】&#10;有形固定資産減価償却率"/>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23513</xdr:rowOff>
    </xdr:from>
    <xdr:ext cx="405111" cy="259045"/>
    <xdr:sp macro="" textlink="">
      <xdr:nvSpPr>
        <xdr:cNvPr id="677" name="n_4aveValue【児童館】&#10;有形固定資産減価償却率"/>
        <xdr:cNvSpPr txBox="1"/>
      </xdr:nvSpPr>
      <xdr:spPr>
        <a:xfrm>
          <a:off x="12611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78" name="n_1mainValue【児童館】&#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679"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680" name="n_3mainValue【児童館】&#10;有形固定資産減価償却率"/>
        <xdr:cNvSpPr txBox="1"/>
      </xdr:nvSpPr>
      <xdr:spPr>
        <a:xfrm>
          <a:off x="13500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681" name="n_4mainValue【児童館】&#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708" name="【児童館】&#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711" name="フローチャート: 判断 710"/>
        <xdr:cNvSpPr/>
      </xdr:nvSpPr>
      <xdr:spPr>
        <a:xfrm>
          <a:off x="20383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12" name="フローチャート: 判断 711"/>
        <xdr:cNvSpPr/>
      </xdr:nvSpPr>
      <xdr:spPr>
        <a:xfrm>
          <a:off x="19494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13" name="フローチャート: 判断 712"/>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19" name="楕円 718"/>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28464</xdr:rowOff>
    </xdr:from>
    <xdr:ext cx="469744" cy="259045"/>
    <xdr:sp macro="" textlink="">
      <xdr:nvSpPr>
        <xdr:cNvPr id="720" name="【児童館】&#10;一人当たり面積該当値テキスト"/>
        <xdr:cNvSpPr txBox="1"/>
      </xdr:nvSpPr>
      <xdr:spPr>
        <a:xfrm>
          <a:off x="22199600" y="142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21" name="楕円 720"/>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60961</xdr:rowOff>
    </xdr:to>
    <xdr:cxnSp macro="">
      <xdr:nvCxnSpPr>
        <xdr:cNvPr id="722" name="直線コネクタ 721"/>
        <xdr:cNvCxnSpPr/>
      </xdr:nvCxnSpPr>
      <xdr:spPr>
        <a:xfrm flipV="1">
          <a:off x="21323300" y="1445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723" name="楕円 722"/>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65532</xdr:rowOff>
    </xdr:to>
    <xdr:cxnSp macro="">
      <xdr:nvCxnSpPr>
        <xdr:cNvPr id="724" name="直線コネクタ 723"/>
        <xdr:cNvCxnSpPr/>
      </xdr:nvCxnSpPr>
      <xdr:spPr>
        <a:xfrm flipV="1">
          <a:off x="20434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5" name="楕円 724"/>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74676</xdr:rowOff>
    </xdr:to>
    <xdr:cxnSp macro="">
      <xdr:nvCxnSpPr>
        <xdr:cNvPr id="726" name="直線コネクタ 725"/>
        <xdr:cNvCxnSpPr/>
      </xdr:nvCxnSpPr>
      <xdr:spPr>
        <a:xfrm flipV="1">
          <a:off x="19545300" y="1446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7" name="楕円 726"/>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79248</xdr:rowOff>
    </xdr:to>
    <xdr:cxnSp macro="">
      <xdr:nvCxnSpPr>
        <xdr:cNvPr id="728" name="直線コネクタ 727"/>
        <xdr:cNvCxnSpPr/>
      </xdr:nvCxnSpPr>
      <xdr:spPr>
        <a:xfrm flipV="1">
          <a:off x="18656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729"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0" name="n_2aveValue【児童館】&#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1" name="n_3aveValue【児童館】&#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732" name="n_4aveValue【児童館】&#10;一人当たり面積"/>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33" name="n_1mainValue【児童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4" name="n_2mainValue【児童館】&#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35" name="n_3mainValue【児童館】&#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6" name="n_4main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町民一人当たりの資産額は、各項目で概ね類似団体平均並みあるいは平均を上回っている。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有形固定資産減価償却率は全体では類似団体平均を下回っているものの、児童施設、図書館、一般廃棄物処理施設は類似団体を上回っている。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年度に建設したものがあるため類似団体平均を大きく下回ることとなった。図書館は、施設の老朽化に伴う建替えについて今後検討を進める予定となっている。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月に改訂した公共施設総合管理計画に基づき、施設保有量の適正化に取り組み、財政負担の軽減を図る必要がある。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1" name="フローチャート: 判断 120"/>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2" name="フローチャート: 判断 121"/>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3" name="フローチャート: 判断 122"/>
        <xdr:cNvSpPr/>
      </xdr:nvSpPr>
      <xdr:spPr>
        <a:xfrm>
          <a:off x="6921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91694</xdr:rowOff>
    </xdr:from>
    <xdr:to>
      <xdr:col>55</xdr:col>
      <xdr:colOff>50800</xdr:colOff>
      <xdr:row>40</xdr:row>
      <xdr:rowOff>21844</xdr:rowOff>
    </xdr:to>
    <xdr:sp macro="" textlink="">
      <xdr:nvSpPr>
        <xdr:cNvPr id="129" name="楕円 128"/>
        <xdr:cNvSpPr/>
      </xdr:nvSpPr>
      <xdr:spPr>
        <a:xfrm>
          <a:off x="10426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70121</xdr:rowOff>
    </xdr:from>
    <xdr:ext cx="469744" cy="259045"/>
    <xdr:sp macro="" textlink="">
      <xdr:nvSpPr>
        <xdr:cNvPr id="130" name="【図書館】&#10;一人当たり面積該当値テキスト"/>
        <xdr:cNvSpPr txBox="1"/>
      </xdr:nvSpPr>
      <xdr:spPr>
        <a:xfrm>
          <a:off x="10515600"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31" name="楕円 130"/>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142494</xdr:rowOff>
    </xdr:from>
    <xdr:to>
      <xdr:col>55</xdr:col>
      <xdr:colOff>0</xdr:colOff>
      <xdr:row>39</xdr:row>
      <xdr:rowOff>147066</xdr:rowOff>
    </xdr:to>
    <xdr:cxnSp macro="">
      <xdr:nvCxnSpPr>
        <xdr:cNvPr id="132" name="直線コネクタ 131"/>
        <xdr:cNvCxnSpPr/>
      </xdr:nvCxnSpPr>
      <xdr:spPr>
        <a:xfrm flipV="1">
          <a:off x="9639300" y="682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100838</xdr:rowOff>
    </xdr:from>
    <xdr:to>
      <xdr:col>46</xdr:col>
      <xdr:colOff>38100</xdr:colOff>
      <xdr:row>40</xdr:row>
      <xdr:rowOff>30988</xdr:rowOff>
    </xdr:to>
    <xdr:sp macro="" textlink="">
      <xdr:nvSpPr>
        <xdr:cNvPr id="133" name="楕円 132"/>
        <xdr:cNvSpPr/>
      </xdr:nvSpPr>
      <xdr:spPr>
        <a:xfrm>
          <a:off x="8699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151638</xdr:rowOff>
    </xdr:to>
    <xdr:cxnSp macro="">
      <xdr:nvCxnSpPr>
        <xdr:cNvPr id="134" name="直線コネクタ 133"/>
        <xdr:cNvCxnSpPr/>
      </xdr:nvCxnSpPr>
      <xdr:spPr>
        <a:xfrm flipV="1">
          <a:off x="8750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109982</xdr:rowOff>
    </xdr:from>
    <xdr:to>
      <xdr:col>41</xdr:col>
      <xdr:colOff>101600</xdr:colOff>
      <xdr:row>40</xdr:row>
      <xdr:rowOff>40132</xdr:rowOff>
    </xdr:to>
    <xdr:sp macro="" textlink="">
      <xdr:nvSpPr>
        <xdr:cNvPr id="135" name="楕円 134"/>
        <xdr:cNvSpPr/>
      </xdr:nvSpPr>
      <xdr:spPr>
        <a:xfrm>
          <a:off x="7810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151638</xdr:rowOff>
    </xdr:from>
    <xdr:to>
      <xdr:col>45</xdr:col>
      <xdr:colOff>177800</xdr:colOff>
      <xdr:row>39</xdr:row>
      <xdr:rowOff>160782</xdr:rowOff>
    </xdr:to>
    <xdr:cxnSp macro="">
      <xdr:nvCxnSpPr>
        <xdr:cNvPr id="136" name="直線コネクタ 135"/>
        <xdr:cNvCxnSpPr/>
      </xdr:nvCxnSpPr>
      <xdr:spPr>
        <a:xfrm flipV="1">
          <a:off x="7861300" y="6838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160782</xdr:rowOff>
    </xdr:from>
    <xdr:to>
      <xdr:col>41</xdr:col>
      <xdr:colOff>50800</xdr:colOff>
      <xdr:row>39</xdr:row>
      <xdr:rowOff>165354</xdr:rowOff>
    </xdr:to>
    <xdr:cxnSp macro="">
      <xdr:nvCxnSpPr>
        <xdr:cNvPr id="138" name="直線コネクタ 137"/>
        <xdr:cNvCxnSpPr/>
      </xdr:nvCxnSpPr>
      <xdr:spPr>
        <a:xfrm flipV="1">
          <a:off x="6972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0"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41" name="n_3aveValue【図書館】&#10;一人当たり面積"/>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86123</xdr:rowOff>
    </xdr:from>
    <xdr:ext cx="469744" cy="259045"/>
    <xdr:sp macro="" textlink="">
      <xdr:nvSpPr>
        <xdr:cNvPr id="142" name="n_4aveValue【図書館】&#10;一人当たり面積"/>
        <xdr:cNvSpPr txBox="1"/>
      </xdr:nvSpPr>
      <xdr:spPr>
        <a:xfrm>
          <a:off x="6737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17543</xdr:rowOff>
    </xdr:from>
    <xdr:ext cx="469744" cy="259045"/>
    <xdr:sp macro="" textlink="">
      <xdr:nvSpPr>
        <xdr:cNvPr id="143"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47515</xdr:rowOff>
    </xdr:from>
    <xdr:ext cx="469744" cy="259045"/>
    <xdr:sp macro="" textlink="">
      <xdr:nvSpPr>
        <xdr:cNvPr id="144" name="n_2mainValue【図書館】&#10;一人当たり面積"/>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56659</xdr:rowOff>
    </xdr:from>
    <xdr:ext cx="469744" cy="259045"/>
    <xdr:sp macro="" textlink="">
      <xdr:nvSpPr>
        <xdr:cNvPr id="145" name="n_3mainValue【図書館】&#10;一人当たり面積"/>
        <xdr:cNvSpPr txBox="1"/>
      </xdr:nvSpPr>
      <xdr:spPr>
        <a:xfrm>
          <a:off x="7626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61231</xdr:rowOff>
    </xdr:from>
    <xdr:ext cx="469744" cy="259045"/>
    <xdr:sp macro="" textlink="">
      <xdr:nvSpPr>
        <xdr:cNvPr id="146" name="n_4mainValue【図書館】&#10;一人当たり面積"/>
        <xdr:cNvSpPr txBox="1"/>
      </xdr:nvSpPr>
      <xdr:spPr>
        <a:xfrm>
          <a:off x="6737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6"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79" name="フローチャート: 判断 178"/>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1" name="フローチャート: 判断 180"/>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187" name="楕円 186"/>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162577</xdr:rowOff>
    </xdr:from>
    <xdr:ext cx="405111" cy="259045"/>
    <xdr:sp macro="" textlink="">
      <xdr:nvSpPr>
        <xdr:cNvPr id="188" name="【体育館・プール】&#10;有形固定資産減価償却率該当値テキスト"/>
        <xdr:cNvSpPr txBox="1"/>
      </xdr:nvSpPr>
      <xdr:spPr>
        <a:xfrm>
          <a:off x="4673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95885</xdr:rowOff>
    </xdr:from>
    <xdr:to>
      <xdr:col>20</xdr:col>
      <xdr:colOff>38100</xdr:colOff>
      <xdr:row>57</xdr:row>
      <xdr:rowOff>26035</xdr:rowOff>
    </xdr:to>
    <xdr:sp macro="" textlink="">
      <xdr:nvSpPr>
        <xdr:cNvPr id="189" name="楕円 188"/>
        <xdr:cNvSpPr/>
      </xdr:nvSpPr>
      <xdr:spPr>
        <a:xfrm>
          <a:off x="3746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146685</xdr:rowOff>
    </xdr:from>
    <xdr:to>
      <xdr:col>24</xdr:col>
      <xdr:colOff>63500</xdr:colOff>
      <xdr:row>57</xdr:row>
      <xdr:rowOff>19050</xdr:rowOff>
    </xdr:to>
    <xdr:cxnSp macro="">
      <xdr:nvCxnSpPr>
        <xdr:cNvPr id="190" name="直線コネクタ 189"/>
        <xdr:cNvCxnSpPr/>
      </xdr:nvCxnSpPr>
      <xdr:spPr>
        <a:xfrm>
          <a:off x="3797300" y="97478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91" name="楕円 190"/>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146685</xdr:rowOff>
    </xdr:from>
    <xdr:to>
      <xdr:col>19</xdr:col>
      <xdr:colOff>177800</xdr:colOff>
      <xdr:row>62</xdr:row>
      <xdr:rowOff>167640</xdr:rowOff>
    </xdr:to>
    <xdr:cxnSp macro="">
      <xdr:nvCxnSpPr>
        <xdr:cNvPr id="192" name="直線コネクタ 191"/>
        <xdr:cNvCxnSpPr/>
      </xdr:nvCxnSpPr>
      <xdr:spPr>
        <a:xfrm flipV="1">
          <a:off x="2908300" y="9747885"/>
          <a:ext cx="889000" cy="104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84455</xdr:rowOff>
    </xdr:from>
    <xdr:to>
      <xdr:col>10</xdr:col>
      <xdr:colOff>165100</xdr:colOff>
      <xdr:row>63</xdr:row>
      <xdr:rowOff>14605</xdr:rowOff>
    </xdr:to>
    <xdr:sp macro="" textlink="">
      <xdr:nvSpPr>
        <xdr:cNvPr id="193" name="楕円 192"/>
        <xdr:cNvSpPr/>
      </xdr:nvSpPr>
      <xdr:spPr>
        <a:xfrm>
          <a:off x="196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135255</xdr:rowOff>
    </xdr:from>
    <xdr:to>
      <xdr:col>15</xdr:col>
      <xdr:colOff>50800</xdr:colOff>
      <xdr:row>62</xdr:row>
      <xdr:rowOff>167640</xdr:rowOff>
    </xdr:to>
    <xdr:cxnSp macro="">
      <xdr:nvCxnSpPr>
        <xdr:cNvPr id="194" name="直線コネクタ 193"/>
        <xdr:cNvCxnSpPr/>
      </xdr:nvCxnSpPr>
      <xdr:spPr>
        <a:xfrm>
          <a:off x="2019300" y="10765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5" name="楕円 194"/>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135255</xdr:rowOff>
    </xdr:to>
    <xdr:cxnSp macro="">
      <xdr:nvCxnSpPr>
        <xdr:cNvPr id="196" name="直線コネクタ 195"/>
        <xdr:cNvCxnSpPr/>
      </xdr:nvCxnSpPr>
      <xdr:spPr>
        <a:xfrm>
          <a:off x="1130300" y="1073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8"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0"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42562</xdr:rowOff>
    </xdr:from>
    <xdr:ext cx="405111" cy="259045"/>
    <xdr:sp macro="" textlink="">
      <xdr:nvSpPr>
        <xdr:cNvPr id="201" name="n_1mainValue【体育館・プール】&#10;有形固定資産減価償却率"/>
        <xdr:cNvSpPr txBox="1"/>
      </xdr:nvSpPr>
      <xdr:spPr>
        <a:xfrm>
          <a:off x="35820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202"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5732</xdr:rowOff>
    </xdr:from>
    <xdr:ext cx="405111" cy="259045"/>
    <xdr:sp macro="" textlink="">
      <xdr:nvSpPr>
        <xdr:cNvPr id="203" name="n_3mainValue【体育館・プール】&#10;有形固定資産減価償却率"/>
        <xdr:cNvSpPr txBox="1"/>
      </xdr:nvSpPr>
      <xdr:spPr>
        <a:xfrm>
          <a:off x="1816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4" name="n_4mainValue【体育館・プー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71665</xdr:rowOff>
    </xdr:from>
    <xdr:to>
      <xdr:col>46</xdr:col>
      <xdr:colOff>38100</xdr:colOff>
      <xdr:row>64</xdr:row>
      <xdr:rowOff>1815</xdr:rowOff>
    </xdr:to>
    <xdr:sp macro="" textlink="">
      <xdr:nvSpPr>
        <xdr:cNvPr id="238" name="フローチャート: 判断 237"/>
        <xdr:cNvSpPr/>
      </xdr:nvSpPr>
      <xdr:spPr>
        <a:xfrm>
          <a:off x="8699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67310</xdr:rowOff>
    </xdr:from>
    <xdr:to>
      <xdr:col>41</xdr:col>
      <xdr:colOff>101600</xdr:colOff>
      <xdr:row>63</xdr:row>
      <xdr:rowOff>168910</xdr:rowOff>
    </xdr:to>
    <xdr:sp macro="" textlink="">
      <xdr:nvSpPr>
        <xdr:cNvPr id="239" name="フローチャート: 判断 238"/>
        <xdr:cNvSpPr/>
      </xdr:nvSpPr>
      <xdr:spPr>
        <a:xfrm>
          <a:off x="7810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73841</xdr:rowOff>
    </xdr:from>
    <xdr:to>
      <xdr:col>36</xdr:col>
      <xdr:colOff>165100</xdr:colOff>
      <xdr:row>64</xdr:row>
      <xdr:rowOff>3991</xdr:rowOff>
    </xdr:to>
    <xdr:sp macro="" textlink="">
      <xdr:nvSpPr>
        <xdr:cNvPr id="240" name="フローチャート: 判断 239"/>
        <xdr:cNvSpPr/>
      </xdr:nvSpPr>
      <xdr:spPr>
        <a:xfrm>
          <a:off x="6921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135346</xdr:rowOff>
    </xdr:from>
    <xdr:to>
      <xdr:col>55</xdr:col>
      <xdr:colOff>50800</xdr:colOff>
      <xdr:row>63</xdr:row>
      <xdr:rowOff>65496</xdr:rowOff>
    </xdr:to>
    <xdr:sp macro="" textlink="">
      <xdr:nvSpPr>
        <xdr:cNvPr id="246" name="楕円 245"/>
        <xdr:cNvSpPr/>
      </xdr:nvSpPr>
      <xdr:spPr>
        <a:xfrm>
          <a:off x="10426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113773</xdr:rowOff>
    </xdr:from>
    <xdr:ext cx="469744" cy="259045"/>
    <xdr:sp macro="" textlink="">
      <xdr:nvSpPr>
        <xdr:cNvPr id="247" name="【体育館・プール】&#10;一人当たり面積該当値テキスト"/>
        <xdr:cNvSpPr txBox="1"/>
      </xdr:nvSpPr>
      <xdr:spPr>
        <a:xfrm>
          <a:off x="10515600"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140788</xdr:rowOff>
    </xdr:from>
    <xdr:to>
      <xdr:col>50</xdr:col>
      <xdr:colOff>165100</xdr:colOff>
      <xdr:row>63</xdr:row>
      <xdr:rowOff>70938</xdr:rowOff>
    </xdr:to>
    <xdr:sp macro="" textlink="">
      <xdr:nvSpPr>
        <xdr:cNvPr id="248" name="楕円 247"/>
        <xdr:cNvSpPr/>
      </xdr:nvSpPr>
      <xdr:spPr>
        <a:xfrm>
          <a:off x="9588500" y="107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14696</xdr:rowOff>
    </xdr:from>
    <xdr:to>
      <xdr:col>55</xdr:col>
      <xdr:colOff>0</xdr:colOff>
      <xdr:row>63</xdr:row>
      <xdr:rowOff>20138</xdr:rowOff>
    </xdr:to>
    <xdr:cxnSp macro="">
      <xdr:nvCxnSpPr>
        <xdr:cNvPr id="249" name="直線コネクタ 248"/>
        <xdr:cNvCxnSpPr/>
      </xdr:nvCxnSpPr>
      <xdr:spPr>
        <a:xfrm flipV="1">
          <a:off x="9639300" y="10816046"/>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77107</xdr:rowOff>
    </xdr:from>
    <xdr:to>
      <xdr:col>46</xdr:col>
      <xdr:colOff>38100</xdr:colOff>
      <xdr:row>64</xdr:row>
      <xdr:rowOff>7257</xdr:rowOff>
    </xdr:to>
    <xdr:sp macro="" textlink="">
      <xdr:nvSpPr>
        <xdr:cNvPr id="250" name="楕円 249"/>
        <xdr:cNvSpPr/>
      </xdr:nvSpPr>
      <xdr:spPr>
        <a:xfrm>
          <a:off x="8699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20138</xdr:rowOff>
    </xdr:from>
    <xdr:to>
      <xdr:col>50</xdr:col>
      <xdr:colOff>114300</xdr:colOff>
      <xdr:row>63</xdr:row>
      <xdr:rowOff>127907</xdr:rowOff>
    </xdr:to>
    <xdr:cxnSp macro="">
      <xdr:nvCxnSpPr>
        <xdr:cNvPr id="251" name="直線コネクタ 250"/>
        <xdr:cNvCxnSpPr/>
      </xdr:nvCxnSpPr>
      <xdr:spPr>
        <a:xfrm flipV="1">
          <a:off x="8750300" y="1082148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80373</xdr:rowOff>
    </xdr:from>
    <xdr:to>
      <xdr:col>41</xdr:col>
      <xdr:colOff>101600</xdr:colOff>
      <xdr:row>64</xdr:row>
      <xdr:rowOff>10523</xdr:rowOff>
    </xdr:to>
    <xdr:sp macro="" textlink="">
      <xdr:nvSpPr>
        <xdr:cNvPr id="252" name="楕円 251"/>
        <xdr:cNvSpPr/>
      </xdr:nvSpPr>
      <xdr:spPr>
        <a:xfrm>
          <a:off x="7810500" y="10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127907</xdr:rowOff>
    </xdr:from>
    <xdr:to>
      <xdr:col>45</xdr:col>
      <xdr:colOff>177800</xdr:colOff>
      <xdr:row>63</xdr:row>
      <xdr:rowOff>131173</xdr:rowOff>
    </xdr:to>
    <xdr:cxnSp macro="">
      <xdr:nvCxnSpPr>
        <xdr:cNvPr id="253" name="直線コネクタ 252"/>
        <xdr:cNvCxnSpPr/>
      </xdr:nvCxnSpPr>
      <xdr:spPr>
        <a:xfrm flipV="1">
          <a:off x="7861300" y="1092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83638</xdr:rowOff>
    </xdr:from>
    <xdr:to>
      <xdr:col>36</xdr:col>
      <xdr:colOff>165100</xdr:colOff>
      <xdr:row>64</xdr:row>
      <xdr:rowOff>13788</xdr:rowOff>
    </xdr:to>
    <xdr:sp macro="" textlink="">
      <xdr:nvSpPr>
        <xdr:cNvPr id="254" name="楕円 253"/>
        <xdr:cNvSpPr/>
      </xdr:nvSpPr>
      <xdr:spPr>
        <a:xfrm>
          <a:off x="6921500" y="108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131173</xdr:rowOff>
    </xdr:from>
    <xdr:to>
      <xdr:col>41</xdr:col>
      <xdr:colOff>50800</xdr:colOff>
      <xdr:row>63</xdr:row>
      <xdr:rowOff>134438</xdr:rowOff>
    </xdr:to>
    <xdr:cxnSp macro="">
      <xdr:nvCxnSpPr>
        <xdr:cNvPr id="255" name="直線コネクタ 254"/>
        <xdr:cNvCxnSpPr/>
      </xdr:nvCxnSpPr>
      <xdr:spPr>
        <a:xfrm flipV="1">
          <a:off x="6972300" y="10932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18342</xdr:rowOff>
    </xdr:from>
    <xdr:ext cx="469744" cy="259045"/>
    <xdr:sp macro="" textlink="">
      <xdr:nvSpPr>
        <xdr:cNvPr id="257" name="n_2aveValue【体育館・プール】&#10;一人当たり面積"/>
        <xdr:cNvSpPr txBox="1"/>
      </xdr:nvSpPr>
      <xdr:spPr>
        <a:xfrm>
          <a:off x="8515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13987</xdr:rowOff>
    </xdr:from>
    <xdr:ext cx="469744" cy="259045"/>
    <xdr:sp macro="" textlink="">
      <xdr:nvSpPr>
        <xdr:cNvPr id="258" name="n_3aveValue【体育館・プール】&#10;一人当たり面積"/>
        <xdr:cNvSpPr txBox="1"/>
      </xdr:nvSpPr>
      <xdr:spPr>
        <a:xfrm>
          <a:off x="7626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20518</xdr:rowOff>
    </xdr:from>
    <xdr:ext cx="469744" cy="259045"/>
    <xdr:sp macro="" textlink="">
      <xdr:nvSpPr>
        <xdr:cNvPr id="259" name="n_4aveValue【体育館・プール】&#10;一人当たり面積"/>
        <xdr:cNvSpPr txBox="1"/>
      </xdr:nvSpPr>
      <xdr:spPr>
        <a:xfrm>
          <a:off x="6737427" y="106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62065</xdr:rowOff>
    </xdr:from>
    <xdr:ext cx="469744" cy="259045"/>
    <xdr:sp macro="" textlink="">
      <xdr:nvSpPr>
        <xdr:cNvPr id="260" name="n_1mainValue【体育館・プール】&#10;一人当たり面積"/>
        <xdr:cNvSpPr txBox="1"/>
      </xdr:nvSpPr>
      <xdr:spPr>
        <a:xfrm>
          <a:off x="9391727"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169834</xdr:rowOff>
    </xdr:from>
    <xdr:ext cx="469744" cy="259045"/>
    <xdr:sp macro="" textlink="">
      <xdr:nvSpPr>
        <xdr:cNvPr id="261" name="n_2mainValue【体育館・プール】&#10;一人当たり面積"/>
        <xdr:cNvSpPr txBox="1"/>
      </xdr:nvSpPr>
      <xdr:spPr>
        <a:xfrm>
          <a:off x="8515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1650</xdr:rowOff>
    </xdr:from>
    <xdr:ext cx="469744" cy="259045"/>
    <xdr:sp macro="" textlink="">
      <xdr:nvSpPr>
        <xdr:cNvPr id="262" name="n_3mainValue【体育館・プール】&#10;一人当たり面積"/>
        <xdr:cNvSpPr txBox="1"/>
      </xdr:nvSpPr>
      <xdr:spPr>
        <a:xfrm>
          <a:off x="7626427" y="10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4915</xdr:rowOff>
    </xdr:from>
    <xdr:ext cx="469744" cy="259045"/>
    <xdr:sp macro="" textlink="">
      <xdr:nvSpPr>
        <xdr:cNvPr id="263" name="n_4mainValue【体育館・プール】&#10;一人当たり面積"/>
        <xdr:cNvSpPr txBox="1"/>
      </xdr:nvSpPr>
      <xdr:spPr>
        <a:xfrm>
          <a:off x="6737427" y="109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7" name="フローチャート: 判断 296"/>
        <xdr:cNvSpPr/>
      </xdr:nvSpPr>
      <xdr:spPr>
        <a:xfrm>
          <a:off x="1968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304" name="楕円 303"/>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305" name="【福祉施設】&#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6" name="楕円 305"/>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19050</xdr:rowOff>
    </xdr:to>
    <xdr:cxnSp macro="">
      <xdr:nvCxnSpPr>
        <xdr:cNvPr id="307" name="直線コネクタ 306"/>
        <xdr:cNvCxnSpPr/>
      </xdr:nvCxnSpPr>
      <xdr:spPr>
        <a:xfrm>
          <a:off x="3797300" y="13731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8" name="楕円 307"/>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106680</xdr:rowOff>
    </xdr:to>
    <xdr:cxnSp macro="">
      <xdr:nvCxnSpPr>
        <xdr:cNvPr id="309" name="直線コネクタ 308"/>
        <xdr:cNvCxnSpPr/>
      </xdr:nvCxnSpPr>
      <xdr:spPr>
        <a:xfrm flipV="1">
          <a:off x="2908300" y="13731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19686</xdr:rowOff>
    </xdr:from>
    <xdr:to>
      <xdr:col>10</xdr:col>
      <xdr:colOff>165100</xdr:colOff>
      <xdr:row>80</xdr:row>
      <xdr:rowOff>121286</xdr:rowOff>
    </xdr:to>
    <xdr:sp macro="" textlink="">
      <xdr:nvSpPr>
        <xdr:cNvPr id="310" name="楕円 309"/>
        <xdr:cNvSpPr/>
      </xdr:nvSpPr>
      <xdr:spPr>
        <a:xfrm>
          <a:off x="1968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70486</xdr:rowOff>
    </xdr:from>
    <xdr:to>
      <xdr:col>15</xdr:col>
      <xdr:colOff>50800</xdr:colOff>
      <xdr:row>80</xdr:row>
      <xdr:rowOff>106680</xdr:rowOff>
    </xdr:to>
    <xdr:cxnSp macro="">
      <xdr:nvCxnSpPr>
        <xdr:cNvPr id="311" name="直線コネクタ 310"/>
        <xdr:cNvCxnSpPr/>
      </xdr:nvCxnSpPr>
      <xdr:spPr>
        <a:xfrm>
          <a:off x="2019300" y="137864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2" name="楕円 311"/>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70486</xdr:rowOff>
    </xdr:to>
    <xdr:cxnSp macro="">
      <xdr:nvCxnSpPr>
        <xdr:cNvPr id="313" name="直線コネクタ 312"/>
        <xdr:cNvCxnSpPr/>
      </xdr:nvCxnSpPr>
      <xdr:spPr>
        <a:xfrm>
          <a:off x="1130300" y="137502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3827</xdr:rowOff>
    </xdr:from>
    <xdr:ext cx="405111" cy="259045"/>
    <xdr:sp macro="" textlink="">
      <xdr:nvSpPr>
        <xdr:cNvPr id="316" name="n_3aveValue【福祉施設】&#10;有形固定資産減価償却率"/>
        <xdr:cNvSpPr txBox="1"/>
      </xdr:nvSpPr>
      <xdr:spPr>
        <a:xfrm>
          <a:off x="1816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17" name="n_4aveValue【福祉施設】&#10;有形固定資産減価償却率"/>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18"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main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137813</xdr:rowOff>
    </xdr:from>
    <xdr:ext cx="405111" cy="259045"/>
    <xdr:sp macro="" textlink="">
      <xdr:nvSpPr>
        <xdr:cNvPr id="320" name="n_3mainValue【福祉施設】&#10;有形固定資産減価償却率"/>
        <xdr:cNvSpPr txBox="1"/>
      </xdr:nvSpPr>
      <xdr:spPr>
        <a:xfrm>
          <a:off x="1816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1" name="n_4mainValue【福祉施設】&#10;有形固定資産減価償却率"/>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1" name="フローチャート: 判断 350"/>
        <xdr:cNvSpPr/>
      </xdr:nvSpPr>
      <xdr:spPr>
        <a:xfrm>
          <a:off x="8699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352" name="フローチャート: 判断 351"/>
        <xdr:cNvSpPr/>
      </xdr:nvSpPr>
      <xdr:spPr>
        <a:xfrm>
          <a:off x="7810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53" name="フローチャート: 判断 352"/>
        <xdr:cNvSpPr/>
      </xdr:nvSpPr>
      <xdr:spPr>
        <a:xfrm>
          <a:off x="6921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59" name="楕円 358"/>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360" name="【福祉施設】&#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76454</xdr:rowOff>
    </xdr:from>
    <xdr:to>
      <xdr:col>50</xdr:col>
      <xdr:colOff>165100</xdr:colOff>
      <xdr:row>85</xdr:row>
      <xdr:rowOff>6604</xdr:rowOff>
    </xdr:to>
    <xdr:sp macro="" textlink="">
      <xdr:nvSpPr>
        <xdr:cNvPr id="361" name="楕円 360"/>
        <xdr:cNvSpPr/>
      </xdr:nvSpPr>
      <xdr:spPr>
        <a:xfrm>
          <a:off x="9588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127254</xdr:rowOff>
    </xdr:to>
    <xdr:cxnSp macro="">
      <xdr:nvCxnSpPr>
        <xdr:cNvPr id="362" name="直線コネクタ 361"/>
        <xdr:cNvCxnSpPr/>
      </xdr:nvCxnSpPr>
      <xdr:spPr>
        <a:xfrm flipV="1">
          <a:off x="9639300" y="145244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26163</xdr:rowOff>
    </xdr:from>
    <xdr:to>
      <xdr:col>46</xdr:col>
      <xdr:colOff>38100</xdr:colOff>
      <xdr:row>85</xdr:row>
      <xdr:rowOff>127763</xdr:rowOff>
    </xdr:to>
    <xdr:sp macro="" textlink="">
      <xdr:nvSpPr>
        <xdr:cNvPr id="363" name="楕円 362"/>
        <xdr:cNvSpPr/>
      </xdr:nvSpPr>
      <xdr:spPr>
        <a:xfrm>
          <a:off x="8699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127254</xdr:rowOff>
    </xdr:from>
    <xdr:to>
      <xdr:col>50</xdr:col>
      <xdr:colOff>114300</xdr:colOff>
      <xdr:row>85</xdr:row>
      <xdr:rowOff>76963</xdr:rowOff>
    </xdr:to>
    <xdr:cxnSp macro="">
      <xdr:nvCxnSpPr>
        <xdr:cNvPr id="364" name="直線コネクタ 363"/>
        <xdr:cNvCxnSpPr/>
      </xdr:nvCxnSpPr>
      <xdr:spPr>
        <a:xfrm flipV="1">
          <a:off x="8750300" y="14529054"/>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28448</xdr:rowOff>
    </xdr:from>
    <xdr:to>
      <xdr:col>41</xdr:col>
      <xdr:colOff>101600</xdr:colOff>
      <xdr:row>85</xdr:row>
      <xdr:rowOff>130048</xdr:rowOff>
    </xdr:to>
    <xdr:sp macro="" textlink="">
      <xdr:nvSpPr>
        <xdr:cNvPr id="365" name="楕円 364"/>
        <xdr:cNvSpPr/>
      </xdr:nvSpPr>
      <xdr:spPr>
        <a:xfrm>
          <a:off x="7810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76963</xdr:rowOff>
    </xdr:from>
    <xdr:to>
      <xdr:col>45</xdr:col>
      <xdr:colOff>177800</xdr:colOff>
      <xdr:row>85</xdr:row>
      <xdr:rowOff>79248</xdr:rowOff>
    </xdr:to>
    <xdr:cxnSp macro="">
      <xdr:nvCxnSpPr>
        <xdr:cNvPr id="366" name="直線コネクタ 365"/>
        <xdr:cNvCxnSpPr/>
      </xdr:nvCxnSpPr>
      <xdr:spPr>
        <a:xfrm flipV="1">
          <a:off x="7861300" y="146502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7" name="楕円 366"/>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79248</xdr:rowOff>
    </xdr:from>
    <xdr:to>
      <xdr:col>41</xdr:col>
      <xdr:colOff>50800</xdr:colOff>
      <xdr:row>85</xdr:row>
      <xdr:rowOff>81535</xdr:rowOff>
    </xdr:to>
    <xdr:cxnSp macro="">
      <xdr:nvCxnSpPr>
        <xdr:cNvPr id="368" name="直線コネクタ 367"/>
        <xdr:cNvCxnSpPr/>
      </xdr:nvCxnSpPr>
      <xdr:spPr>
        <a:xfrm flipV="1">
          <a:off x="6972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71138</xdr:rowOff>
    </xdr:from>
    <xdr:ext cx="469744" cy="259045"/>
    <xdr:sp macro="" textlink="">
      <xdr:nvSpPr>
        <xdr:cNvPr id="370" name="n_2aveValue【福祉施設】&#10;一人当たり面積"/>
        <xdr:cNvSpPr txBox="1"/>
      </xdr:nvSpPr>
      <xdr:spPr>
        <a:xfrm>
          <a:off x="8515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68851</xdr:rowOff>
    </xdr:from>
    <xdr:ext cx="469744" cy="259045"/>
    <xdr:sp macro="" textlink="">
      <xdr:nvSpPr>
        <xdr:cNvPr id="371" name="n_3aveValue【福祉施設】&#10;一人当たり面積"/>
        <xdr:cNvSpPr txBox="1"/>
      </xdr:nvSpPr>
      <xdr:spPr>
        <a:xfrm>
          <a:off x="7626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57421</xdr:rowOff>
    </xdr:from>
    <xdr:ext cx="469744" cy="259045"/>
    <xdr:sp macro="" textlink="">
      <xdr:nvSpPr>
        <xdr:cNvPr id="372" name="n_4aveValue【福祉施設】&#10;一人当たり面積"/>
        <xdr:cNvSpPr txBox="1"/>
      </xdr:nvSpPr>
      <xdr:spPr>
        <a:xfrm>
          <a:off x="6737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169181</xdr:rowOff>
    </xdr:from>
    <xdr:ext cx="469744" cy="259045"/>
    <xdr:sp macro="" textlink="">
      <xdr:nvSpPr>
        <xdr:cNvPr id="373" name="n_1mainValue【福祉施設】&#10;一人当たり面積"/>
        <xdr:cNvSpPr txBox="1"/>
      </xdr:nvSpPr>
      <xdr:spPr>
        <a:xfrm>
          <a:off x="9391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118890</xdr:rowOff>
    </xdr:from>
    <xdr:ext cx="469744" cy="259045"/>
    <xdr:sp macro="" textlink="">
      <xdr:nvSpPr>
        <xdr:cNvPr id="374" name="n_2mainValue【福祉施設】&#10;一人当たり面積"/>
        <xdr:cNvSpPr txBox="1"/>
      </xdr:nvSpPr>
      <xdr:spPr>
        <a:xfrm>
          <a:off x="8515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121175</xdr:rowOff>
    </xdr:from>
    <xdr:ext cx="469744" cy="259045"/>
    <xdr:sp macro="" textlink="">
      <xdr:nvSpPr>
        <xdr:cNvPr id="375" name="n_3mainValue【福祉施設】&#10;一人当たり面積"/>
        <xdr:cNvSpPr txBox="1"/>
      </xdr:nvSpPr>
      <xdr:spPr>
        <a:xfrm>
          <a:off x="7626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6"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0" name="フローチャート: 判断 409"/>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1" name="フローチャート: 判断 410"/>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2" name="フローチャート: 判断 411"/>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170724</xdr:rowOff>
    </xdr:from>
    <xdr:to>
      <xdr:col>24</xdr:col>
      <xdr:colOff>114300</xdr:colOff>
      <xdr:row>101</xdr:row>
      <xdr:rowOff>100874</xdr:rowOff>
    </xdr:to>
    <xdr:sp macro="" textlink="">
      <xdr:nvSpPr>
        <xdr:cNvPr id="418" name="楕円 417"/>
        <xdr:cNvSpPr/>
      </xdr:nvSpPr>
      <xdr:spPr>
        <a:xfrm>
          <a:off x="4584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22151</xdr:rowOff>
    </xdr:from>
    <xdr:ext cx="405111" cy="259045"/>
    <xdr:sp macro="" textlink="">
      <xdr:nvSpPr>
        <xdr:cNvPr id="419" name="【市民会館】&#10;有形固定資産減価償却率該当値テキスト"/>
        <xdr:cNvSpPr txBox="1"/>
      </xdr:nvSpPr>
      <xdr:spPr>
        <a:xfrm>
          <a:off x="4673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125005</xdr:rowOff>
    </xdr:from>
    <xdr:to>
      <xdr:col>20</xdr:col>
      <xdr:colOff>38100</xdr:colOff>
      <xdr:row>101</xdr:row>
      <xdr:rowOff>55155</xdr:rowOff>
    </xdr:to>
    <xdr:sp macro="" textlink="">
      <xdr:nvSpPr>
        <xdr:cNvPr id="420" name="楕円 419"/>
        <xdr:cNvSpPr/>
      </xdr:nvSpPr>
      <xdr:spPr>
        <a:xfrm>
          <a:off x="3746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4355</xdr:rowOff>
    </xdr:from>
    <xdr:to>
      <xdr:col>24</xdr:col>
      <xdr:colOff>63500</xdr:colOff>
      <xdr:row>101</xdr:row>
      <xdr:rowOff>50074</xdr:rowOff>
    </xdr:to>
    <xdr:cxnSp macro="">
      <xdr:nvCxnSpPr>
        <xdr:cNvPr id="421" name="直線コネクタ 420"/>
        <xdr:cNvCxnSpPr/>
      </xdr:nvCxnSpPr>
      <xdr:spPr>
        <a:xfrm>
          <a:off x="3797300" y="173208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79284</xdr:rowOff>
    </xdr:from>
    <xdr:to>
      <xdr:col>15</xdr:col>
      <xdr:colOff>101600</xdr:colOff>
      <xdr:row>101</xdr:row>
      <xdr:rowOff>9434</xdr:rowOff>
    </xdr:to>
    <xdr:sp macro="" textlink="">
      <xdr:nvSpPr>
        <xdr:cNvPr id="422" name="楕円 421"/>
        <xdr:cNvSpPr/>
      </xdr:nvSpPr>
      <xdr:spPr>
        <a:xfrm>
          <a:off x="2857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130084</xdr:rowOff>
    </xdr:from>
    <xdr:to>
      <xdr:col>19</xdr:col>
      <xdr:colOff>177800</xdr:colOff>
      <xdr:row>101</xdr:row>
      <xdr:rowOff>4355</xdr:rowOff>
    </xdr:to>
    <xdr:cxnSp macro="">
      <xdr:nvCxnSpPr>
        <xdr:cNvPr id="423" name="直線コネクタ 422"/>
        <xdr:cNvCxnSpPr/>
      </xdr:nvCxnSpPr>
      <xdr:spPr>
        <a:xfrm>
          <a:off x="2908300" y="172750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35198</xdr:rowOff>
    </xdr:from>
    <xdr:to>
      <xdr:col>10</xdr:col>
      <xdr:colOff>165100</xdr:colOff>
      <xdr:row>100</xdr:row>
      <xdr:rowOff>136798</xdr:rowOff>
    </xdr:to>
    <xdr:sp macro="" textlink="">
      <xdr:nvSpPr>
        <xdr:cNvPr id="424" name="楕円 423"/>
        <xdr:cNvSpPr/>
      </xdr:nvSpPr>
      <xdr:spPr>
        <a:xfrm>
          <a:off x="1968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85998</xdr:rowOff>
    </xdr:from>
    <xdr:to>
      <xdr:col>15</xdr:col>
      <xdr:colOff>50800</xdr:colOff>
      <xdr:row>100</xdr:row>
      <xdr:rowOff>130084</xdr:rowOff>
    </xdr:to>
    <xdr:cxnSp macro="">
      <xdr:nvCxnSpPr>
        <xdr:cNvPr id="425" name="直線コネクタ 424"/>
        <xdr:cNvCxnSpPr/>
      </xdr:nvCxnSpPr>
      <xdr:spPr>
        <a:xfrm>
          <a:off x="2019300" y="172309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53158</xdr:rowOff>
    </xdr:from>
    <xdr:to>
      <xdr:col>6</xdr:col>
      <xdr:colOff>38100</xdr:colOff>
      <xdr:row>101</xdr:row>
      <xdr:rowOff>154758</xdr:rowOff>
    </xdr:to>
    <xdr:sp macro="" textlink="">
      <xdr:nvSpPr>
        <xdr:cNvPr id="426" name="楕円 425"/>
        <xdr:cNvSpPr/>
      </xdr:nvSpPr>
      <xdr:spPr>
        <a:xfrm>
          <a:off x="1079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85998</xdr:rowOff>
    </xdr:from>
    <xdr:to>
      <xdr:col>10</xdr:col>
      <xdr:colOff>114300</xdr:colOff>
      <xdr:row>101</xdr:row>
      <xdr:rowOff>103958</xdr:rowOff>
    </xdr:to>
    <xdr:cxnSp macro="">
      <xdr:nvCxnSpPr>
        <xdr:cNvPr id="427" name="直線コネクタ 426"/>
        <xdr:cNvCxnSpPr/>
      </xdr:nvCxnSpPr>
      <xdr:spPr>
        <a:xfrm flipV="1">
          <a:off x="1130300" y="17230998"/>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428" name="n_1ave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29"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0"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1"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71682</xdr:rowOff>
    </xdr:from>
    <xdr:ext cx="405111" cy="259045"/>
    <xdr:sp macro="" textlink="">
      <xdr:nvSpPr>
        <xdr:cNvPr id="432" name="n_1mainValue【市民会館】&#10;有形固定資産減価償却率"/>
        <xdr:cNvSpPr txBox="1"/>
      </xdr:nvSpPr>
      <xdr:spPr>
        <a:xfrm>
          <a:off x="3582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25961</xdr:rowOff>
    </xdr:from>
    <xdr:ext cx="405111" cy="259045"/>
    <xdr:sp macro="" textlink="">
      <xdr:nvSpPr>
        <xdr:cNvPr id="433" name="n_2mainValue【市民会館】&#10;有形固定資産減価償却率"/>
        <xdr:cNvSpPr txBox="1"/>
      </xdr:nvSpPr>
      <xdr:spPr>
        <a:xfrm>
          <a:off x="2705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153325</xdr:rowOff>
    </xdr:from>
    <xdr:ext cx="340478" cy="259045"/>
    <xdr:sp macro="" textlink="">
      <xdr:nvSpPr>
        <xdr:cNvPr id="434" name="n_3mainValue【市民会館】&#10;有形固定資産減価償却率"/>
        <xdr:cNvSpPr txBox="1"/>
      </xdr:nvSpPr>
      <xdr:spPr>
        <a:xfrm>
          <a:off x="1849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171285</xdr:rowOff>
    </xdr:from>
    <xdr:ext cx="405111" cy="259045"/>
    <xdr:sp macro="" textlink="">
      <xdr:nvSpPr>
        <xdr:cNvPr id="435" name="n_4mainValue【市民会館】&#10;有形固定資産減価償却率"/>
        <xdr:cNvSpPr txBox="1"/>
      </xdr:nvSpPr>
      <xdr:spPr>
        <a:xfrm>
          <a:off x="927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66" name="【市民会館】&#10;一人当たり面積平均値テキスト"/>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69487</xdr:rowOff>
    </xdr:from>
    <xdr:to>
      <xdr:col>46</xdr:col>
      <xdr:colOff>38100</xdr:colOff>
      <xdr:row>107</xdr:row>
      <xdr:rowOff>171087</xdr:rowOff>
    </xdr:to>
    <xdr:sp macro="" textlink="">
      <xdr:nvSpPr>
        <xdr:cNvPr id="469" name="フローチャート: 判断 468"/>
        <xdr:cNvSpPr/>
      </xdr:nvSpPr>
      <xdr:spPr>
        <a:xfrm>
          <a:off x="8699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76019</xdr:rowOff>
    </xdr:from>
    <xdr:to>
      <xdr:col>41</xdr:col>
      <xdr:colOff>101600</xdr:colOff>
      <xdr:row>108</xdr:row>
      <xdr:rowOff>6169</xdr:rowOff>
    </xdr:to>
    <xdr:sp macro="" textlink="">
      <xdr:nvSpPr>
        <xdr:cNvPr id="470" name="フローチャート: 判断 469"/>
        <xdr:cNvSpPr/>
      </xdr:nvSpPr>
      <xdr:spPr>
        <a:xfrm>
          <a:off x="7810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471" name="フローチャート: 判断 470"/>
        <xdr:cNvSpPr/>
      </xdr:nvSpPr>
      <xdr:spPr>
        <a:xfrm>
          <a:off x="6921500" y="184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477" name="楕円 476"/>
        <xdr:cNvSpPr/>
      </xdr:nvSpPr>
      <xdr:spPr>
        <a:xfrm>
          <a:off x="10426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165843</xdr:rowOff>
    </xdr:from>
    <xdr:ext cx="469744" cy="259045"/>
    <xdr:sp macro="" textlink="">
      <xdr:nvSpPr>
        <xdr:cNvPr id="478" name="【市民会館】&#10;一人当たり面積該当値テキスト"/>
        <xdr:cNvSpPr txBox="1"/>
      </xdr:nvSpPr>
      <xdr:spPr>
        <a:xfrm>
          <a:off x="10515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157662</xdr:rowOff>
    </xdr:from>
    <xdr:to>
      <xdr:col>50</xdr:col>
      <xdr:colOff>165100</xdr:colOff>
      <xdr:row>105</xdr:row>
      <xdr:rowOff>87812</xdr:rowOff>
    </xdr:to>
    <xdr:sp macro="" textlink="">
      <xdr:nvSpPr>
        <xdr:cNvPr id="479" name="楕円 478"/>
        <xdr:cNvSpPr/>
      </xdr:nvSpPr>
      <xdr:spPr>
        <a:xfrm>
          <a:off x="958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22316</xdr:rowOff>
    </xdr:from>
    <xdr:to>
      <xdr:col>55</xdr:col>
      <xdr:colOff>0</xdr:colOff>
      <xdr:row>105</xdr:row>
      <xdr:rowOff>37012</xdr:rowOff>
    </xdr:to>
    <xdr:cxnSp macro="">
      <xdr:nvCxnSpPr>
        <xdr:cNvPr id="480" name="直線コネクタ 479"/>
        <xdr:cNvCxnSpPr/>
      </xdr:nvCxnSpPr>
      <xdr:spPr>
        <a:xfrm flipV="1">
          <a:off x="9639300" y="180245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167458</xdr:rowOff>
    </xdr:from>
    <xdr:to>
      <xdr:col>46</xdr:col>
      <xdr:colOff>38100</xdr:colOff>
      <xdr:row>105</xdr:row>
      <xdr:rowOff>97608</xdr:rowOff>
    </xdr:to>
    <xdr:sp macro="" textlink="">
      <xdr:nvSpPr>
        <xdr:cNvPr id="481" name="楕円 480"/>
        <xdr:cNvSpPr/>
      </xdr:nvSpPr>
      <xdr:spPr>
        <a:xfrm>
          <a:off x="8699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37012</xdr:rowOff>
    </xdr:from>
    <xdr:to>
      <xdr:col>50</xdr:col>
      <xdr:colOff>114300</xdr:colOff>
      <xdr:row>105</xdr:row>
      <xdr:rowOff>46808</xdr:rowOff>
    </xdr:to>
    <xdr:cxnSp macro="">
      <xdr:nvCxnSpPr>
        <xdr:cNvPr id="482" name="直線コネクタ 481"/>
        <xdr:cNvCxnSpPr/>
      </xdr:nvCxnSpPr>
      <xdr:spPr>
        <a:xfrm flipV="1">
          <a:off x="8750300" y="180392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7438</xdr:rowOff>
    </xdr:from>
    <xdr:to>
      <xdr:col>41</xdr:col>
      <xdr:colOff>101600</xdr:colOff>
      <xdr:row>105</xdr:row>
      <xdr:rowOff>109038</xdr:rowOff>
    </xdr:to>
    <xdr:sp macro="" textlink="">
      <xdr:nvSpPr>
        <xdr:cNvPr id="483" name="楕円 482"/>
        <xdr:cNvSpPr/>
      </xdr:nvSpPr>
      <xdr:spPr>
        <a:xfrm>
          <a:off x="781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46808</xdr:rowOff>
    </xdr:from>
    <xdr:to>
      <xdr:col>45</xdr:col>
      <xdr:colOff>177800</xdr:colOff>
      <xdr:row>105</xdr:row>
      <xdr:rowOff>58238</xdr:rowOff>
    </xdr:to>
    <xdr:cxnSp macro="">
      <xdr:nvCxnSpPr>
        <xdr:cNvPr id="484" name="直線コネクタ 483"/>
        <xdr:cNvCxnSpPr/>
      </xdr:nvCxnSpPr>
      <xdr:spPr>
        <a:xfrm flipV="1">
          <a:off x="7861300" y="180490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485" name="楕円 484"/>
        <xdr:cNvSpPr/>
      </xdr:nvSpPr>
      <xdr:spPr>
        <a:xfrm>
          <a:off x="692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58238</xdr:rowOff>
    </xdr:from>
    <xdr:to>
      <xdr:col>41</xdr:col>
      <xdr:colOff>50800</xdr:colOff>
      <xdr:row>106</xdr:row>
      <xdr:rowOff>110489</xdr:rowOff>
    </xdr:to>
    <xdr:cxnSp macro="">
      <xdr:nvCxnSpPr>
        <xdr:cNvPr id="486" name="直線コネクタ 485"/>
        <xdr:cNvCxnSpPr/>
      </xdr:nvCxnSpPr>
      <xdr:spPr>
        <a:xfrm flipV="1">
          <a:off x="6972300" y="18060488"/>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87" name="n_1aveValue【市民会館】&#10;一人当たり面積"/>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162214</xdr:rowOff>
    </xdr:from>
    <xdr:ext cx="469744" cy="259045"/>
    <xdr:sp macro="" textlink="">
      <xdr:nvSpPr>
        <xdr:cNvPr id="488" name="n_2aveValue【市民会館】&#10;一人当たり面積"/>
        <xdr:cNvSpPr txBox="1"/>
      </xdr:nvSpPr>
      <xdr:spPr>
        <a:xfrm>
          <a:off x="8515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168746</xdr:rowOff>
    </xdr:from>
    <xdr:ext cx="469744" cy="259045"/>
    <xdr:sp macro="" textlink="">
      <xdr:nvSpPr>
        <xdr:cNvPr id="489" name="n_3aveValue【市民会館】&#10;一人当たり面積"/>
        <xdr:cNvSpPr txBox="1"/>
      </xdr:nvSpPr>
      <xdr:spPr>
        <a:xfrm>
          <a:off x="7626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13625</xdr:rowOff>
    </xdr:from>
    <xdr:ext cx="469744" cy="259045"/>
    <xdr:sp macro="" textlink="">
      <xdr:nvSpPr>
        <xdr:cNvPr id="490" name="n_4aveValue【市民会館】&#10;一人当たり面積"/>
        <xdr:cNvSpPr txBox="1"/>
      </xdr:nvSpPr>
      <xdr:spPr>
        <a:xfrm>
          <a:off x="6737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104339</xdr:rowOff>
    </xdr:from>
    <xdr:ext cx="469744" cy="259045"/>
    <xdr:sp macro="" textlink="">
      <xdr:nvSpPr>
        <xdr:cNvPr id="491" name="n_1mainValue【市民会館】&#10;一人当たり面積"/>
        <xdr:cNvSpPr txBox="1"/>
      </xdr:nvSpPr>
      <xdr:spPr>
        <a:xfrm>
          <a:off x="9391727" y="177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114135</xdr:rowOff>
    </xdr:from>
    <xdr:ext cx="469744" cy="259045"/>
    <xdr:sp macro="" textlink="">
      <xdr:nvSpPr>
        <xdr:cNvPr id="492" name="n_2mainValue【市民会館】&#10;一人当たり面積"/>
        <xdr:cNvSpPr txBox="1"/>
      </xdr:nvSpPr>
      <xdr:spPr>
        <a:xfrm>
          <a:off x="8515427" y="177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125565</xdr:rowOff>
    </xdr:from>
    <xdr:ext cx="469744" cy="259045"/>
    <xdr:sp macro="" textlink="">
      <xdr:nvSpPr>
        <xdr:cNvPr id="493" name="n_3mainValue【市民会館】&#10;一人当たり面積"/>
        <xdr:cNvSpPr txBox="1"/>
      </xdr:nvSpPr>
      <xdr:spPr>
        <a:xfrm>
          <a:off x="7626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6366</xdr:rowOff>
    </xdr:from>
    <xdr:ext cx="469744" cy="259045"/>
    <xdr:sp macro="" textlink="">
      <xdr:nvSpPr>
        <xdr:cNvPr id="494" name="n_4mainValue【市民会館】&#10;一人当たり面積"/>
        <xdr:cNvSpPr txBox="1"/>
      </xdr:nvSpPr>
      <xdr:spPr>
        <a:xfrm>
          <a:off x="6737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28" name="フローチャート: 判断 527"/>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29" name="フローチャート: 判断 528"/>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0" name="フローチャート: 判断 529"/>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51526</xdr:rowOff>
    </xdr:from>
    <xdr:to>
      <xdr:col>85</xdr:col>
      <xdr:colOff>177800</xdr:colOff>
      <xdr:row>39</xdr:row>
      <xdr:rowOff>153126</xdr:rowOff>
    </xdr:to>
    <xdr:sp macro="" textlink="">
      <xdr:nvSpPr>
        <xdr:cNvPr id="536" name="楕円 535"/>
        <xdr:cNvSpPr/>
      </xdr:nvSpPr>
      <xdr:spPr>
        <a:xfrm>
          <a:off x="16268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29953</xdr:rowOff>
    </xdr:from>
    <xdr:ext cx="405111" cy="259045"/>
    <xdr:sp macro="" textlink="">
      <xdr:nvSpPr>
        <xdr:cNvPr id="537" name="【一般廃棄物処理施設】&#10;有形固定資産減価償却率該当値テキスト"/>
        <xdr:cNvSpPr txBox="1"/>
      </xdr:nvSpPr>
      <xdr:spPr>
        <a:xfrm>
          <a:off x="16357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538" name="楕円 537"/>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102326</xdr:rowOff>
    </xdr:to>
    <xdr:cxnSp macro="">
      <xdr:nvCxnSpPr>
        <xdr:cNvPr id="539" name="直線コネクタ 538"/>
        <xdr:cNvCxnSpPr/>
      </xdr:nvCxnSpPr>
      <xdr:spPr>
        <a:xfrm>
          <a:off x="15481300" y="67529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540" name="楕円 539"/>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39</xdr:row>
      <xdr:rowOff>66403</xdr:rowOff>
    </xdr:to>
    <xdr:cxnSp macro="">
      <xdr:nvCxnSpPr>
        <xdr:cNvPr id="541" name="直線コネクタ 540"/>
        <xdr:cNvCxnSpPr/>
      </xdr:nvCxnSpPr>
      <xdr:spPr>
        <a:xfrm>
          <a:off x="14592300" y="67137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542" name="楕円 541"/>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27215</xdr:rowOff>
    </xdr:to>
    <xdr:cxnSp macro="">
      <xdr:nvCxnSpPr>
        <xdr:cNvPr id="543" name="直線コネクタ 542"/>
        <xdr:cNvCxnSpPr/>
      </xdr:nvCxnSpPr>
      <xdr:spPr>
        <a:xfrm>
          <a:off x="13703300" y="66745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67854</xdr:rowOff>
    </xdr:from>
    <xdr:to>
      <xdr:col>67</xdr:col>
      <xdr:colOff>101600</xdr:colOff>
      <xdr:row>38</xdr:row>
      <xdr:rowOff>169454</xdr:rowOff>
    </xdr:to>
    <xdr:sp macro="" textlink="">
      <xdr:nvSpPr>
        <xdr:cNvPr id="544" name="楕円 543"/>
        <xdr:cNvSpPr/>
      </xdr:nvSpPr>
      <xdr:spPr>
        <a:xfrm>
          <a:off x="12763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118654</xdr:rowOff>
    </xdr:from>
    <xdr:to>
      <xdr:col>71</xdr:col>
      <xdr:colOff>177800</xdr:colOff>
      <xdr:row>38</xdr:row>
      <xdr:rowOff>159476</xdr:rowOff>
    </xdr:to>
    <xdr:cxnSp macro="">
      <xdr:nvCxnSpPr>
        <xdr:cNvPr id="545" name="直線コネクタ 544"/>
        <xdr:cNvCxnSpPr/>
      </xdr:nvCxnSpPr>
      <xdr:spPr>
        <a:xfrm>
          <a:off x="12814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55353</xdr:rowOff>
    </xdr:from>
    <xdr:ext cx="405111" cy="259045"/>
    <xdr:sp macro="" textlink="">
      <xdr:nvSpPr>
        <xdr:cNvPr id="547" name="n_2aveValue【一般廃棄物処理施設】&#10;有形固定資産減価償却率"/>
        <xdr:cNvSpPr txBox="1"/>
      </xdr:nvSpPr>
      <xdr:spPr>
        <a:xfrm>
          <a:off x="143897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48821</xdr:rowOff>
    </xdr:from>
    <xdr:ext cx="405111" cy="259045"/>
    <xdr:sp macro="" textlink="">
      <xdr:nvSpPr>
        <xdr:cNvPr id="548" name="n_3aveValue【一般廃棄物処理施設】&#10;有形固定資産減価償却率"/>
        <xdr:cNvSpPr txBox="1"/>
      </xdr:nvSpPr>
      <xdr:spPr>
        <a:xfrm>
          <a:off x="13500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49" name="n_4aveValue【一般廃棄物処理施設】&#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550" name="n_1mainValue【一般廃棄物処理施設】&#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551" name="n_2mainValue【一般廃棄物処理施設】&#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552" name="n_3mainValue【一般廃棄物処理施設】&#10;有形固定資産減価償却率"/>
        <xdr:cNvSpPr txBox="1"/>
      </xdr:nvSpPr>
      <xdr:spPr>
        <a:xfrm>
          <a:off x="13500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53" name="n_4mainValue【一般廃棄物処理施設】&#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584" name="【一般廃棄物処理施設】&#10;一人当たり有形固定資産（償却資産）額平均値テキスト"/>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145986</xdr:rowOff>
    </xdr:from>
    <xdr:to>
      <xdr:col>107</xdr:col>
      <xdr:colOff>101600</xdr:colOff>
      <xdr:row>41</xdr:row>
      <xdr:rowOff>76136</xdr:rowOff>
    </xdr:to>
    <xdr:sp macro="" textlink="">
      <xdr:nvSpPr>
        <xdr:cNvPr id="587" name="フローチャート: 判断 586"/>
        <xdr:cNvSpPr/>
      </xdr:nvSpPr>
      <xdr:spPr>
        <a:xfrm>
          <a:off x="20383500" y="70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148929</xdr:rowOff>
    </xdr:from>
    <xdr:to>
      <xdr:col>102</xdr:col>
      <xdr:colOff>165100</xdr:colOff>
      <xdr:row>41</xdr:row>
      <xdr:rowOff>79079</xdr:rowOff>
    </xdr:to>
    <xdr:sp macro="" textlink="">
      <xdr:nvSpPr>
        <xdr:cNvPr id="588" name="フローチャート: 判断 587"/>
        <xdr:cNvSpPr/>
      </xdr:nvSpPr>
      <xdr:spPr>
        <a:xfrm>
          <a:off x="19494500" y="70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158214</xdr:rowOff>
    </xdr:from>
    <xdr:to>
      <xdr:col>98</xdr:col>
      <xdr:colOff>38100</xdr:colOff>
      <xdr:row>41</xdr:row>
      <xdr:rowOff>88364</xdr:rowOff>
    </xdr:to>
    <xdr:sp macro="" textlink="">
      <xdr:nvSpPr>
        <xdr:cNvPr id="589" name="フローチャート: 判断 588"/>
        <xdr:cNvSpPr/>
      </xdr:nvSpPr>
      <xdr:spPr>
        <a:xfrm>
          <a:off x="18605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131575</xdr:rowOff>
    </xdr:from>
    <xdr:to>
      <xdr:col>116</xdr:col>
      <xdr:colOff>114300</xdr:colOff>
      <xdr:row>38</xdr:row>
      <xdr:rowOff>61725</xdr:rowOff>
    </xdr:to>
    <xdr:sp macro="" textlink="">
      <xdr:nvSpPr>
        <xdr:cNvPr id="595" name="楕円 594"/>
        <xdr:cNvSpPr/>
      </xdr:nvSpPr>
      <xdr:spPr>
        <a:xfrm>
          <a:off x="22110700" y="64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154452</xdr:rowOff>
    </xdr:from>
    <xdr:ext cx="599010" cy="259045"/>
    <xdr:sp macro="" textlink="">
      <xdr:nvSpPr>
        <xdr:cNvPr id="596" name="【一般廃棄物処理施設】&#10;一人当たり有形固定資産（償却資産）額該当値テキスト"/>
        <xdr:cNvSpPr txBox="1"/>
      </xdr:nvSpPr>
      <xdr:spPr>
        <a:xfrm>
          <a:off x="22199600" y="632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146891</xdr:rowOff>
    </xdr:from>
    <xdr:to>
      <xdr:col>112</xdr:col>
      <xdr:colOff>38100</xdr:colOff>
      <xdr:row>38</xdr:row>
      <xdr:rowOff>77041</xdr:rowOff>
    </xdr:to>
    <xdr:sp macro="" textlink="">
      <xdr:nvSpPr>
        <xdr:cNvPr id="597" name="楕円 596"/>
        <xdr:cNvSpPr/>
      </xdr:nvSpPr>
      <xdr:spPr>
        <a:xfrm>
          <a:off x="21272500" y="64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10925</xdr:rowOff>
    </xdr:from>
    <xdr:to>
      <xdr:col>116</xdr:col>
      <xdr:colOff>63500</xdr:colOff>
      <xdr:row>38</xdr:row>
      <xdr:rowOff>26241</xdr:rowOff>
    </xdr:to>
    <xdr:cxnSp macro="">
      <xdr:nvCxnSpPr>
        <xdr:cNvPr id="598" name="直線コネクタ 597"/>
        <xdr:cNvCxnSpPr/>
      </xdr:nvCxnSpPr>
      <xdr:spPr>
        <a:xfrm flipV="1">
          <a:off x="21323300" y="6526025"/>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158308</xdr:rowOff>
    </xdr:from>
    <xdr:to>
      <xdr:col>107</xdr:col>
      <xdr:colOff>101600</xdr:colOff>
      <xdr:row>38</xdr:row>
      <xdr:rowOff>88458</xdr:rowOff>
    </xdr:to>
    <xdr:sp macro="" textlink="">
      <xdr:nvSpPr>
        <xdr:cNvPr id="599" name="楕円 598"/>
        <xdr:cNvSpPr/>
      </xdr:nvSpPr>
      <xdr:spPr>
        <a:xfrm>
          <a:off x="20383500" y="6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26241</xdr:rowOff>
    </xdr:from>
    <xdr:to>
      <xdr:col>111</xdr:col>
      <xdr:colOff>177800</xdr:colOff>
      <xdr:row>38</xdr:row>
      <xdr:rowOff>37658</xdr:rowOff>
    </xdr:to>
    <xdr:cxnSp macro="">
      <xdr:nvCxnSpPr>
        <xdr:cNvPr id="600" name="直線コネクタ 599"/>
        <xdr:cNvCxnSpPr/>
      </xdr:nvCxnSpPr>
      <xdr:spPr>
        <a:xfrm flipV="1">
          <a:off x="20434300" y="6541341"/>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171361</xdr:rowOff>
    </xdr:from>
    <xdr:to>
      <xdr:col>102</xdr:col>
      <xdr:colOff>165100</xdr:colOff>
      <xdr:row>38</xdr:row>
      <xdr:rowOff>101511</xdr:rowOff>
    </xdr:to>
    <xdr:sp macro="" textlink="">
      <xdr:nvSpPr>
        <xdr:cNvPr id="601" name="楕円 600"/>
        <xdr:cNvSpPr/>
      </xdr:nvSpPr>
      <xdr:spPr>
        <a:xfrm>
          <a:off x="19494500" y="65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37658</xdr:rowOff>
    </xdr:from>
    <xdr:to>
      <xdr:col>107</xdr:col>
      <xdr:colOff>50800</xdr:colOff>
      <xdr:row>38</xdr:row>
      <xdr:rowOff>50711</xdr:rowOff>
    </xdr:to>
    <xdr:cxnSp macro="">
      <xdr:nvCxnSpPr>
        <xdr:cNvPr id="602" name="直線コネクタ 601"/>
        <xdr:cNvCxnSpPr/>
      </xdr:nvCxnSpPr>
      <xdr:spPr>
        <a:xfrm flipV="1">
          <a:off x="19545300" y="6552758"/>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13621</xdr:rowOff>
    </xdr:from>
    <xdr:to>
      <xdr:col>98</xdr:col>
      <xdr:colOff>38100</xdr:colOff>
      <xdr:row>38</xdr:row>
      <xdr:rowOff>115221</xdr:rowOff>
    </xdr:to>
    <xdr:sp macro="" textlink="">
      <xdr:nvSpPr>
        <xdr:cNvPr id="603" name="楕円 602"/>
        <xdr:cNvSpPr/>
      </xdr:nvSpPr>
      <xdr:spPr>
        <a:xfrm>
          <a:off x="18605500" y="65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50711</xdr:rowOff>
    </xdr:from>
    <xdr:to>
      <xdr:col>102</xdr:col>
      <xdr:colOff>114300</xdr:colOff>
      <xdr:row>38</xdr:row>
      <xdr:rowOff>64421</xdr:rowOff>
    </xdr:to>
    <xdr:cxnSp macro="">
      <xdr:nvCxnSpPr>
        <xdr:cNvPr id="604" name="直線コネクタ 603"/>
        <xdr:cNvCxnSpPr/>
      </xdr:nvCxnSpPr>
      <xdr:spPr>
        <a:xfrm flipV="1">
          <a:off x="18656300" y="6565811"/>
          <a:ext cx="8890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605" name="n_1aveValue【一般廃棄物処理施設】&#10;一人当たり有形固定資産（償却資産）額"/>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67263</xdr:rowOff>
    </xdr:from>
    <xdr:ext cx="534377" cy="259045"/>
    <xdr:sp macro="" textlink="">
      <xdr:nvSpPr>
        <xdr:cNvPr id="606" name="n_2aveValue【一般廃棄物処理施設】&#10;一人当たり有形固定資産（償却資産）額"/>
        <xdr:cNvSpPr txBox="1"/>
      </xdr:nvSpPr>
      <xdr:spPr>
        <a:xfrm>
          <a:off x="20167111" y="70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70206</xdr:rowOff>
    </xdr:from>
    <xdr:ext cx="534377" cy="259045"/>
    <xdr:sp macro="" textlink="">
      <xdr:nvSpPr>
        <xdr:cNvPr id="607" name="n_3aveValue【一般廃棄物処理施設】&#10;一人当たり有形固定資産（償却資産）額"/>
        <xdr:cNvSpPr txBox="1"/>
      </xdr:nvSpPr>
      <xdr:spPr>
        <a:xfrm>
          <a:off x="19278111" y="70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79491</xdr:rowOff>
    </xdr:from>
    <xdr:ext cx="534377" cy="259045"/>
    <xdr:sp macro="" textlink="">
      <xdr:nvSpPr>
        <xdr:cNvPr id="608" name="n_4aveValue【一般廃棄物処理施設】&#10;一人当たり有形固定資産（償却資産）額"/>
        <xdr:cNvSpPr txBox="1"/>
      </xdr:nvSpPr>
      <xdr:spPr>
        <a:xfrm>
          <a:off x="18389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93568</xdr:rowOff>
    </xdr:from>
    <xdr:ext cx="599010" cy="259045"/>
    <xdr:sp macro="" textlink="">
      <xdr:nvSpPr>
        <xdr:cNvPr id="609" name="n_1mainValue【一般廃棄物処理施設】&#10;一人当たり有形固定資産（償却資産）額"/>
        <xdr:cNvSpPr txBox="1"/>
      </xdr:nvSpPr>
      <xdr:spPr>
        <a:xfrm>
          <a:off x="21011095" y="62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104985</xdr:rowOff>
    </xdr:from>
    <xdr:ext cx="599010" cy="259045"/>
    <xdr:sp macro="" textlink="">
      <xdr:nvSpPr>
        <xdr:cNvPr id="610" name="n_2mainValue【一般廃棄物処理施設】&#10;一人当たり有形固定資産（償却資産）額"/>
        <xdr:cNvSpPr txBox="1"/>
      </xdr:nvSpPr>
      <xdr:spPr>
        <a:xfrm>
          <a:off x="20134795" y="627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118038</xdr:rowOff>
    </xdr:from>
    <xdr:ext cx="599010" cy="259045"/>
    <xdr:sp macro="" textlink="">
      <xdr:nvSpPr>
        <xdr:cNvPr id="611" name="n_3mainValue【一般廃棄物処理施設】&#10;一人当たり有形固定資産（償却資産）額"/>
        <xdr:cNvSpPr txBox="1"/>
      </xdr:nvSpPr>
      <xdr:spPr>
        <a:xfrm>
          <a:off x="19245795" y="62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131747</xdr:rowOff>
    </xdr:from>
    <xdr:ext cx="599010" cy="259045"/>
    <xdr:sp macro="" textlink="">
      <xdr:nvSpPr>
        <xdr:cNvPr id="612" name="n_4mainValue【一般廃棄物処理施設】&#10;一人当たり有形固定資産（償却資産）額"/>
        <xdr:cNvSpPr txBox="1"/>
      </xdr:nvSpPr>
      <xdr:spPr>
        <a:xfrm>
          <a:off x="18356795" y="63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7" name="直線コネクタ 636"/>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40"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41" name="直線コネクタ 640"/>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642"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3" name="フローチャート: 判断 642"/>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4" name="フローチャート: 判断 643"/>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645" name="フローチャート: 判断 644"/>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646" name="フローチャート: 判断 645"/>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47" name="フローチャート: 判断 646"/>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653" name="楕円 652"/>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54627</xdr:rowOff>
    </xdr:from>
    <xdr:ext cx="405111" cy="259045"/>
    <xdr:sp macro="" textlink="">
      <xdr:nvSpPr>
        <xdr:cNvPr id="654" name="【保健センター・保健所】&#10;有形固定資産減価償却率該当値テキスト"/>
        <xdr:cNvSpPr txBox="1"/>
      </xdr:nvSpPr>
      <xdr:spPr>
        <a:xfrm>
          <a:off x="163576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655" name="楕円 654"/>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19050</xdr:rowOff>
    </xdr:to>
    <xdr:cxnSp macro="">
      <xdr:nvCxnSpPr>
        <xdr:cNvPr id="656" name="直線コネクタ 655"/>
        <xdr:cNvCxnSpPr/>
      </xdr:nvCxnSpPr>
      <xdr:spPr>
        <a:xfrm>
          <a:off x="154813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57" name="楕円 656"/>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152400</xdr:rowOff>
    </xdr:to>
    <xdr:cxnSp macro="">
      <xdr:nvCxnSpPr>
        <xdr:cNvPr id="658" name="直線コネクタ 657"/>
        <xdr:cNvCxnSpPr/>
      </xdr:nvCxnSpPr>
      <xdr:spPr>
        <a:xfrm>
          <a:off x="14592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25400</xdr:rowOff>
    </xdr:from>
    <xdr:to>
      <xdr:col>72</xdr:col>
      <xdr:colOff>38100</xdr:colOff>
      <xdr:row>56</xdr:row>
      <xdr:rowOff>127000</xdr:rowOff>
    </xdr:to>
    <xdr:sp macro="" textlink="">
      <xdr:nvSpPr>
        <xdr:cNvPr id="659" name="楕円 658"/>
        <xdr:cNvSpPr/>
      </xdr:nvSpPr>
      <xdr:spPr>
        <a:xfrm>
          <a:off x="1365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76200</xdr:rowOff>
    </xdr:from>
    <xdr:to>
      <xdr:col>76</xdr:col>
      <xdr:colOff>114300</xdr:colOff>
      <xdr:row>56</xdr:row>
      <xdr:rowOff>114300</xdr:rowOff>
    </xdr:to>
    <xdr:cxnSp macro="">
      <xdr:nvCxnSpPr>
        <xdr:cNvPr id="660" name="直線コネクタ 659"/>
        <xdr:cNvCxnSpPr/>
      </xdr:nvCxnSpPr>
      <xdr:spPr>
        <a:xfrm>
          <a:off x="13703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661" name="楕円 660"/>
        <xdr:cNvSpPr/>
      </xdr:nvSpPr>
      <xdr:spPr>
        <a:xfrm>
          <a:off x="1276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56</xdr:row>
      <xdr:rowOff>76200</xdr:rowOff>
    </xdr:to>
    <xdr:cxnSp macro="">
      <xdr:nvCxnSpPr>
        <xdr:cNvPr id="662" name="直線コネクタ 661"/>
        <xdr:cNvCxnSpPr/>
      </xdr:nvCxnSpPr>
      <xdr:spPr>
        <a:xfrm>
          <a:off x="128143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663"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664" name="n_2aveValue【保健センター・保健所】&#10;有形固定資産減価償却率"/>
        <xdr:cNvSpPr txBox="1"/>
      </xdr:nvSpPr>
      <xdr:spPr>
        <a:xfrm>
          <a:off x="14389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154322</xdr:rowOff>
    </xdr:from>
    <xdr:ext cx="405111" cy="259045"/>
    <xdr:sp macro="" textlink="">
      <xdr:nvSpPr>
        <xdr:cNvPr id="665" name="n_3aveValue【保健センター・保健所】&#10;有形固定資産減価償却率"/>
        <xdr:cNvSpPr txBox="1"/>
      </xdr:nvSpPr>
      <xdr:spPr>
        <a:xfrm>
          <a:off x="135007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66" name="n_4ave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667" name="n_1mainValue【保健センター・保健所】&#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68" name="n_2mainValue【保健センター・保健所】&#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143527</xdr:rowOff>
    </xdr:from>
    <xdr:ext cx="405111" cy="259045"/>
    <xdr:sp macro="" textlink="">
      <xdr:nvSpPr>
        <xdr:cNvPr id="669" name="n_3mainValue【保健センター・保健所】&#10;有形固定資産減価償却率"/>
        <xdr:cNvSpPr txBox="1"/>
      </xdr:nvSpPr>
      <xdr:spPr>
        <a:xfrm>
          <a:off x="13500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670" name="n_4mainValue【保健センター・保健所】&#10;有形固定資産減価償却率"/>
        <xdr:cNvSpPr txBox="1"/>
      </xdr:nvSpPr>
      <xdr:spPr>
        <a:xfrm>
          <a:off x="12611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4" name="直線コネクタ 693"/>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7"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8" name="直線コネクタ 697"/>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699" name="【保健センター・保健所】&#10;一人当たり面積平均値テキスト"/>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0" name="フローチャート: 判断 699"/>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701" name="フローチャート: 判断 700"/>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702" name="フローチャート: 判断 701"/>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03" name="フローチャート: 判断 70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4" name="フローチャート: 判断 703"/>
        <xdr:cNvSpPr/>
      </xdr:nvSpPr>
      <xdr:spPr>
        <a:xfrm>
          <a:off x="18605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710" name="楕円 709"/>
        <xdr:cNvSpPr/>
      </xdr:nvSpPr>
      <xdr:spPr>
        <a:xfrm>
          <a:off x="22110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97807</xdr:rowOff>
    </xdr:from>
    <xdr:ext cx="469744" cy="259045"/>
    <xdr:sp macro="" textlink="">
      <xdr:nvSpPr>
        <xdr:cNvPr id="711" name="【保健センター・保健所】&#10;一人当たり面積該当値テキスト"/>
        <xdr:cNvSpPr txBox="1"/>
      </xdr:nvSpPr>
      <xdr:spPr>
        <a:xfrm>
          <a:off x="2219960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712" name="楕円 711"/>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125730</xdr:rowOff>
    </xdr:from>
    <xdr:to>
      <xdr:col>116</xdr:col>
      <xdr:colOff>63500</xdr:colOff>
      <xdr:row>60</xdr:row>
      <xdr:rowOff>140970</xdr:rowOff>
    </xdr:to>
    <xdr:cxnSp macro="">
      <xdr:nvCxnSpPr>
        <xdr:cNvPr id="713" name="直線コネクタ 712"/>
        <xdr:cNvCxnSpPr/>
      </xdr:nvCxnSpPr>
      <xdr:spPr>
        <a:xfrm flipV="1">
          <a:off x="21323300" y="10412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714" name="楕円 713"/>
        <xdr:cNvSpPr/>
      </xdr:nvSpPr>
      <xdr:spPr>
        <a:xfrm>
          <a:off x="2038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148590</xdr:rowOff>
    </xdr:to>
    <xdr:cxnSp macro="">
      <xdr:nvCxnSpPr>
        <xdr:cNvPr id="715" name="直線コネクタ 714"/>
        <xdr:cNvCxnSpPr/>
      </xdr:nvCxnSpPr>
      <xdr:spPr>
        <a:xfrm flipV="1">
          <a:off x="20434300" y="10427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716" name="楕円 715"/>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160020</xdr:rowOff>
    </xdr:to>
    <xdr:cxnSp macro="">
      <xdr:nvCxnSpPr>
        <xdr:cNvPr id="717" name="直線コネクタ 716"/>
        <xdr:cNvCxnSpPr/>
      </xdr:nvCxnSpPr>
      <xdr:spPr>
        <a:xfrm flipV="1">
          <a:off x="19545300" y="1043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718" name="楕円 717"/>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61</xdr:row>
      <xdr:rowOff>0</xdr:rowOff>
    </xdr:to>
    <xdr:cxnSp macro="">
      <xdr:nvCxnSpPr>
        <xdr:cNvPr id="719" name="直線コネクタ 718"/>
        <xdr:cNvCxnSpPr/>
      </xdr:nvCxnSpPr>
      <xdr:spPr>
        <a:xfrm flipV="1">
          <a:off x="18656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720"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21"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2"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23" name="n_4ave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36847</xdr:rowOff>
    </xdr:from>
    <xdr:ext cx="469744" cy="259045"/>
    <xdr:sp macro="" textlink="">
      <xdr:nvSpPr>
        <xdr:cNvPr id="724" name="n_1mainValue【保健センター・保健所】&#10;一人当たり面積"/>
        <xdr:cNvSpPr txBox="1"/>
      </xdr:nvSpPr>
      <xdr:spPr>
        <a:xfrm>
          <a:off x="21075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725" name="n_2mainValue【保健センター・保健所】&#10;一人当たり面積"/>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26" name="n_3main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727" name="n_4mainValue【保健センター・保健所】&#10;一人当たり面積"/>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9" name="直線コネクタ 768"/>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7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1" name="直線コネクタ 77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74"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5" name="フローチャート: 判断 774"/>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6" name="フローチャート: 判断 77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7" name="フローチャート: 判断 776"/>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8" name="フローチャート: 判断 777"/>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9" name="フローチャート: 判断 778"/>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105411</xdr:rowOff>
    </xdr:from>
    <xdr:to>
      <xdr:col>85</xdr:col>
      <xdr:colOff>177800</xdr:colOff>
      <xdr:row>100</xdr:row>
      <xdr:rowOff>35561</xdr:rowOff>
    </xdr:to>
    <xdr:sp macro="" textlink="">
      <xdr:nvSpPr>
        <xdr:cNvPr id="785" name="楕円 784"/>
        <xdr:cNvSpPr/>
      </xdr:nvSpPr>
      <xdr:spPr>
        <a:xfrm>
          <a:off x="16268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20338</xdr:rowOff>
    </xdr:from>
    <xdr:ext cx="340478" cy="259045"/>
    <xdr:sp macro="" textlink="">
      <xdr:nvSpPr>
        <xdr:cNvPr id="786" name="【庁舎】&#10;有形固定資産減価償却率該当値テキスト"/>
        <xdr:cNvSpPr txBox="1"/>
      </xdr:nvSpPr>
      <xdr:spPr>
        <a:xfrm>
          <a:off x="16357600" y="169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787" name="楕円 786"/>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156211</xdr:rowOff>
    </xdr:from>
    <xdr:to>
      <xdr:col>85</xdr:col>
      <xdr:colOff>127000</xdr:colOff>
      <xdr:row>105</xdr:row>
      <xdr:rowOff>1088</xdr:rowOff>
    </xdr:to>
    <xdr:cxnSp macro="">
      <xdr:nvCxnSpPr>
        <xdr:cNvPr id="788" name="直線コネクタ 787"/>
        <xdr:cNvCxnSpPr/>
      </xdr:nvCxnSpPr>
      <xdr:spPr>
        <a:xfrm flipV="1">
          <a:off x="15481300" y="17129761"/>
          <a:ext cx="838200" cy="8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89" name="楕円 788"/>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1088</xdr:rowOff>
    </xdr:to>
    <xdr:cxnSp macro="">
      <xdr:nvCxnSpPr>
        <xdr:cNvPr id="790" name="直線コネクタ 789"/>
        <xdr:cNvCxnSpPr/>
      </xdr:nvCxnSpPr>
      <xdr:spPr>
        <a:xfrm>
          <a:off x="14592300" y="179821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77651</xdr:rowOff>
    </xdr:from>
    <xdr:to>
      <xdr:col>72</xdr:col>
      <xdr:colOff>38100</xdr:colOff>
      <xdr:row>105</xdr:row>
      <xdr:rowOff>7801</xdr:rowOff>
    </xdr:to>
    <xdr:sp macro="" textlink="">
      <xdr:nvSpPr>
        <xdr:cNvPr id="791" name="楕円 790"/>
        <xdr:cNvSpPr/>
      </xdr:nvSpPr>
      <xdr:spPr>
        <a:xfrm>
          <a:off x="1365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128451</xdr:rowOff>
    </xdr:from>
    <xdr:to>
      <xdr:col>76</xdr:col>
      <xdr:colOff>114300</xdr:colOff>
      <xdr:row>104</xdr:row>
      <xdr:rowOff>151312</xdr:rowOff>
    </xdr:to>
    <xdr:cxnSp macro="">
      <xdr:nvCxnSpPr>
        <xdr:cNvPr id="792" name="直線コネクタ 791"/>
        <xdr:cNvCxnSpPr/>
      </xdr:nvCxnSpPr>
      <xdr:spPr>
        <a:xfrm>
          <a:off x="13703300" y="1795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54792</xdr:rowOff>
    </xdr:from>
    <xdr:to>
      <xdr:col>67</xdr:col>
      <xdr:colOff>101600</xdr:colOff>
      <xdr:row>104</xdr:row>
      <xdr:rowOff>156392</xdr:rowOff>
    </xdr:to>
    <xdr:sp macro="" textlink="">
      <xdr:nvSpPr>
        <xdr:cNvPr id="793" name="楕円 792"/>
        <xdr:cNvSpPr/>
      </xdr:nvSpPr>
      <xdr:spPr>
        <a:xfrm>
          <a:off x="12763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105592</xdr:rowOff>
    </xdr:from>
    <xdr:to>
      <xdr:col>71</xdr:col>
      <xdr:colOff>177800</xdr:colOff>
      <xdr:row>104</xdr:row>
      <xdr:rowOff>128451</xdr:rowOff>
    </xdr:to>
    <xdr:cxnSp macro="">
      <xdr:nvCxnSpPr>
        <xdr:cNvPr id="794" name="直線コネクタ 793"/>
        <xdr:cNvCxnSpPr/>
      </xdr:nvCxnSpPr>
      <xdr:spPr>
        <a:xfrm>
          <a:off x="12814300" y="179363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6"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7"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8"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799"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00" name="n_2main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24328</xdr:rowOff>
    </xdr:from>
    <xdr:ext cx="405111" cy="259045"/>
    <xdr:sp macro="" textlink="">
      <xdr:nvSpPr>
        <xdr:cNvPr id="801" name="n_3mainValue【庁舎】&#10;有形固定資産減価償却率"/>
        <xdr:cNvSpPr txBox="1"/>
      </xdr:nvSpPr>
      <xdr:spPr>
        <a:xfrm>
          <a:off x="13500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02" name="n_4mainValue【庁舎】&#10;有形固定資産減価償却率"/>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8" name="直線コネクタ 827"/>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9"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0" name="直線コネクタ 829"/>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1"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2" name="直線コネクタ 831"/>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3"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4" name="フローチャート: 判断 833"/>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5" name="フローチャート: 判断 834"/>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36" name="フローチャート: 判断 835"/>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37" name="フローチャート: 判断 836"/>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38" name="フローチャート: 判断 837"/>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844" name="楕円 843"/>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168746</xdr:rowOff>
    </xdr:from>
    <xdr:ext cx="469744" cy="259045"/>
    <xdr:sp macro="" textlink="">
      <xdr:nvSpPr>
        <xdr:cNvPr id="845" name="【庁舎】&#10;一人当たり面積該当値テキスト"/>
        <xdr:cNvSpPr txBox="1"/>
      </xdr:nvSpPr>
      <xdr:spPr>
        <a:xfrm>
          <a:off x="22199600"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846" name="楕円 845"/>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107</xdr:row>
      <xdr:rowOff>71301</xdr:rowOff>
    </xdr:to>
    <xdr:cxnSp macro="">
      <xdr:nvCxnSpPr>
        <xdr:cNvPr id="847" name="直線コネクタ 846"/>
        <xdr:cNvCxnSpPr/>
      </xdr:nvCxnSpPr>
      <xdr:spPr>
        <a:xfrm flipV="1">
          <a:off x="21323300" y="18243369"/>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848" name="楕円 847"/>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74568</xdr:rowOff>
    </xdr:to>
    <xdr:cxnSp macro="">
      <xdr:nvCxnSpPr>
        <xdr:cNvPr id="849" name="直線コネクタ 848"/>
        <xdr:cNvCxnSpPr/>
      </xdr:nvCxnSpPr>
      <xdr:spPr>
        <a:xfrm flipV="1">
          <a:off x="20434300" y="1841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850" name="楕円 849"/>
        <xdr:cNvSpPr/>
      </xdr:nvSpPr>
      <xdr:spPr>
        <a:xfrm>
          <a:off x="19494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81099</xdr:rowOff>
    </xdr:to>
    <xdr:cxnSp macro="">
      <xdr:nvCxnSpPr>
        <xdr:cNvPr id="851" name="直線コネクタ 850"/>
        <xdr:cNvCxnSpPr/>
      </xdr:nvCxnSpPr>
      <xdr:spPr>
        <a:xfrm flipV="1">
          <a:off x="19545300" y="18419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35198</xdr:rowOff>
    </xdr:from>
    <xdr:to>
      <xdr:col>98</xdr:col>
      <xdr:colOff>38100</xdr:colOff>
      <xdr:row>107</xdr:row>
      <xdr:rowOff>136798</xdr:rowOff>
    </xdr:to>
    <xdr:sp macro="" textlink="">
      <xdr:nvSpPr>
        <xdr:cNvPr id="852" name="楕円 851"/>
        <xdr:cNvSpPr/>
      </xdr:nvSpPr>
      <xdr:spPr>
        <a:xfrm>
          <a:off x="18605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85998</xdr:rowOff>
    </xdr:to>
    <xdr:cxnSp macro="">
      <xdr:nvCxnSpPr>
        <xdr:cNvPr id="853" name="直線コネクタ 852"/>
        <xdr:cNvCxnSpPr/>
      </xdr:nvCxnSpPr>
      <xdr:spPr>
        <a:xfrm flipV="1">
          <a:off x="18656300" y="184262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4"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855" name="n_2aveValue【庁舎】&#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56" name="n_3aveValue【庁舎】&#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857" name="n_4aveValue【庁舎】&#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858" name="n_1mainValue【庁舎】&#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859"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860" name="n_3mainValue【庁舎】&#10;一人当たり面積"/>
        <xdr:cNvSpPr txBox="1"/>
      </xdr:nvSpPr>
      <xdr:spPr>
        <a:xfrm>
          <a:off x="19310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127925</xdr:rowOff>
    </xdr:from>
    <xdr:ext cx="469744" cy="259045"/>
    <xdr:sp macro="" textlink="">
      <xdr:nvSpPr>
        <xdr:cNvPr id="861" name="n_4mainValue【庁舎】&#10;一人当たり面積"/>
        <xdr:cNvSpPr txBox="1"/>
      </xdr:nvSpPr>
      <xdr:spPr>
        <a:xfrm>
          <a:off x="18421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町民一人当たりの資産額は、各項目で概ね類似団体平均並みあるいは平均を上回っている。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有形固定資産減価償却率は全体では類似団体平均を下回っているものの、児童施設、図書館、一般廃棄物処理施設は類似団体を上回っている。</a:t>
          </a:r>
        </a:p>
        <a:p>
          <a:r>
            <a:rPr kumimoji="1" lang="ja-JP" altLang="en-US" sz="1300">
              <a:latin typeface="ＭＳ Ｐゴシック" panose="020B0600070205080204" pitchFamily="50" charset="-128"/>
              <a:ea typeface="ＭＳ Ｐゴシック" panose="020B0600070205080204" pitchFamily="50" charset="-128"/>
            </a:rPr>
            <a:t>庁舎は、令和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年度に建設したものがあるため類似団体平均を大きく下回ることとなった。図書館は、施設の老朽化に伴う建替えについて今後検討を進める予定となっている。</a:t>
          </a: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月に改訂した公共施設総合管理計画に基づき、施設保有量の適正化に取り組み、財政負担の軽減を図る必要がある。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人口減少、少子高齢化に伴う町税の減や社会保障関連経費の増などにより、類似団体平均を下回る状況が続いている。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令和４年度に策定の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次美幌町財政運営計画」に基づき、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将来にわたって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持続可能な財政基盤の確立に向け、今後も経費の節減や事業の見直しを行い、効率的で効果的な行政運営を推進するとともに、新たな財源の確保や税収などの適正な債権管理に努め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収納向上の取り組みを一層推進し、歳入の確保に努める。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155575</xdr:rowOff>
    </xdr:to>
    <xdr:cxnSp macro="">
      <xdr:nvCxnSpPr>
        <xdr:cNvPr id="72" name="直線コネクタ 71"/>
        <xdr:cNvCxnSpPr/>
      </xdr:nvCxnSpPr>
      <xdr:spPr>
        <a:xfrm>
          <a:off x="4114800" y="75178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145521</xdr:rowOff>
    </xdr:to>
    <xdr:cxnSp macro="">
      <xdr:nvCxnSpPr>
        <xdr:cNvPr id="75" name="直線コネクタ 74"/>
        <xdr:cNvCxnSpPr/>
      </xdr:nvCxnSpPr>
      <xdr:spPr>
        <a:xfrm>
          <a:off x="3225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145521</xdr:rowOff>
    </xdr:from>
    <xdr:to>
      <xdr:col>15</xdr:col>
      <xdr:colOff>82550</xdr:colOff>
      <xdr:row>43</xdr:row>
      <xdr:rowOff>145521</xdr:rowOff>
    </xdr:to>
    <xdr:cxnSp macro="">
      <xdr:nvCxnSpPr>
        <xdr:cNvPr id="78" name="直線コネクタ 77"/>
        <xdr:cNvCxnSpPr/>
      </xdr:nvCxnSpPr>
      <xdr:spPr>
        <a:xfrm>
          <a:off x="2336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145521</xdr:rowOff>
    </xdr:from>
    <xdr:to>
      <xdr:col>11</xdr:col>
      <xdr:colOff>31750</xdr:colOff>
      <xdr:row>43</xdr:row>
      <xdr:rowOff>155575</xdr:rowOff>
    </xdr:to>
    <xdr:cxnSp macro="">
      <xdr:nvCxnSpPr>
        <xdr:cNvPr id="81" name="直線コネクタ 80"/>
        <xdr:cNvCxnSpPr/>
      </xdr:nvCxnSpPr>
      <xdr:spPr>
        <a:xfrm flipV="1">
          <a:off x="1447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94721</xdr:rowOff>
    </xdr:from>
    <xdr:to>
      <xdr:col>11</xdr:col>
      <xdr:colOff>82550</xdr:colOff>
      <xdr:row>44</xdr:row>
      <xdr:rowOff>24871</xdr:rowOff>
    </xdr:to>
    <xdr:sp macro="" textlink="">
      <xdr:nvSpPr>
        <xdr:cNvPr id="97" name="楕円 96"/>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9648</xdr:rowOff>
    </xdr:from>
    <xdr:ext cx="762000" cy="259045"/>
    <xdr:sp macro="" textlink="">
      <xdr:nvSpPr>
        <xdr:cNvPr id="98" name="テキスト ボックス 97"/>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9" name="楕円 98"/>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100" name="テキスト ボックス 99"/>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令和２年度以降は、会計年度任用職員制度に伴う臨時職員賃金等の経常的経費への算入の影響により、比率が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台で推移しているものの、類似団体平均は下回っている。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今後、物価・エネルギー価格の高騰に伴う物件費の増加や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に伴う扶助費の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が予想されることから、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令和４年度に策定の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次美幌町財政運営計画」に基づき、税収などの歳入の確保や経費の節減、事業の見直しを行い、持続可能な財政基盤の確保に努める。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78105</xdr:rowOff>
    </xdr:to>
    <xdr:cxnSp macro="">
      <xdr:nvCxnSpPr>
        <xdr:cNvPr id="135" name="直線コネクタ 134"/>
        <xdr:cNvCxnSpPr/>
      </xdr:nvCxnSpPr>
      <xdr:spPr>
        <a:xfrm flipV="1">
          <a:off x="4114800" y="1085130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78105</xdr:rowOff>
    </xdr:to>
    <xdr:cxnSp macro="">
      <xdr:nvCxnSpPr>
        <xdr:cNvPr id="138" name="直線コネクタ 137"/>
        <xdr:cNvCxnSpPr/>
      </xdr:nvCxnSpPr>
      <xdr:spPr>
        <a:xfrm>
          <a:off x="3225800" y="1068641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108796</xdr:rowOff>
    </xdr:to>
    <xdr:cxnSp macro="">
      <xdr:nvCxnSpPr>
        <xdr:cNvPr id="141" name="直線コネクタ 140"/>
        <xdr:cNvCxnSpPr/>
      </xdr:nvCxnSpPr>
      <xdr:spPr>
        <a:xfrm flipV="1">
          <a:off x="2336800" y="1068641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43" name="テキスト ボックス 142"/>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108796</xdr:rowOff>
    </xdr:to>
    <xdr:cxnSp macro="">
      <xdr:nvCxnSpPr>
        <xdr:cNvPr id="144" name="直線コネクタ 143"/>
        <xdr:cNvCxnSpPr/>
      </xdr:nvCxnSpPr>
      <xdr:spPr>
        <a:xfrm>
          <a:off x="1447800" y="1073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46" name="テキスト ボックス 145"/>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48" name="テキスト ボックス 147"/>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4" name="楕円 153"/>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5"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6" name="楕円 155"/>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7" name="テキスト ボックス 156"/>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8" name="楕円 157"/>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9" name="テキスト ボックス 158"/>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60" name="楕円 159"/>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61" name="テキスト ボックス 160"/>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2" name="楕円 161"/>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3" name="テキスト ボックス 162"/>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類似団体平均を上回っているが、広大な行政面積や冬期間の除雪経費の支出等の地理的要因も影響していると思われる。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今後も老朽化した公共施設の更新や道路・橋梁の維持補修費の増加が見込まれることから、「公共施設等総合管理計画」に基づいた施設の複合化や統廃合を推進しながら、経費の抑制に努める。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42751</xdr:rowOff>
    </xdr:from>
    <xdr:to>
      <xdr:col>23</xdr:col>
      <xdr:colOff>133350</xdr:colOff>
      <xdr:row>85</xdr:row>
      <xdr:rowOff>31548</xdr:rowOff>
    </xdr:to>
    <xdr:cxnSp macro="">
      <xdr:nvCxnSpPr>
        <xdr:cNvPr id="198" name="直線コネクタ 197"/>
        <xdr:cNvCxnSpPr/>
      </xdr:nvCxnSpPr>
      <xdr:spPr>
        <a:xfrm>
          <a:off x="4114800" y="14444551"/>
          <a:ext cx="838200" cy="1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152140</xdr:rowOff>
    </xdr:from>
    <xdr:to>
      <xdr:col>19</xdr:col>
      <xdr:colOff>133350</xdr:colOff>
      <xdr:row>84</xdr:row>
      <xdr:rowOff>42751</xdr:rowOff>
    </xdr:to>
    <xdr:cxnSp macro="">
      <xdr:nvCxnSpPr>
        <xdr:cNvPr id="201" name="直線コネクタ 200"/>
        <xdr:cNvCxnSpPr/>
      </xdr:nvCxnSpPr>
      <xdr:spPr>
        <a:xfrm>
          <a:off x="3225800" y="14382490"/>
          <a:ext cx="889000" cy="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129594</xdr:rowOff>
    </xdr:from>
    <xdr:to>
      <xdr:col>15</xdr:col>
      <xdr:colOff>82550</xdr:colOff>
      <xdr:row>83</xdr:row>
      <xdr:rowOff>152140</xdr:rowOff>
    </xdr:to>
    <xdr:cxnSp macro="">
      <xdr:nvCxnSpPr>
        <xdr:cNvPr id="204" name="直線コネクタ 203"/>
        <xdr:cNvCxnSpPr/>
      </xdr:nvCxnSpPr>
      <xdr:spPr>
        <a:xfrm>
          <a:off x="2336800" y="14359944"/>
          <a:ext cx="8890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97027</xdr:rowOff>
    </xdr:from>
    <xdr:to>
      <xdr:col>11</xdr:col>
      <xdr:colOff>31750</xdr:colOff>
      <xdr:row>83</xdr:row>
      <xdr:rowOff>129594</xdr:rowOff>
    </xdr:to>
    <xdr:cxnSp macro="">
      <xdr:nvCxnSpPr>
        <xdr:cNvPr id="207" name="直線コネクタ 206"/>
        <xdr:cNvCxnSpPr/>
      </xdr:nvCxnSpPr>
      <xdr:spPr>
        <a:xfrm>
          <a:off x="1447800" y="14327377"/>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152198</xdr:rowOff>
    </xdr:from>
    <xdr:to>
      <xdr:col>23</xdr:col>
      <xdr:colOff>184150</xdr:colOff>
      <xdr:row>85</xdr:row>
      <xdr:rowOff>82348</xdr:rowOff>
    </xdr:to>
    <xdr:sp macro="" textlink="">
      <xdr:nvSpPr>
        <xdr:cNvPr id="217" name="楕円 216"/>
        <xdr:cNvSpPr/>
      </xdr:nvSpPr>
      <xdr:spPr>
        <a:xfrm>
          <a:off x="4902200" y="145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124275</xdr:rowOff>
    </xdr:from>
    <xdr:ext cx="762000" cy="259045"/>
    <xdr:sp macro="" textlink="">
      <xdr:nvSpPr>
        <xdr:cNvPr id="218" name="人件費・物件費等の状況該当値テキスト"/>
        <xdr:cNvSpPr txBox="1"/>
      </xdr:nvSpPr>
      <xdr:spPr>
        <a:xfrm>
          <a:off x="5041900" y="1452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163401</xdr:rowOff>
    </xdr:from>
    <xdr:to>
      <xdr:col>19</xdr:col>
      <xdr:colOff>184150</xdr:colOff>
      <xdr:row>84</xdr:row>
      <xdr:rowOff>93551</xdr:rowOff>
    </xdr:to>
    <xdr:sp macro="" textlink="">
      <xdr:nvSpPr>
        <xdr:cNvPr id="219" name="楕円 218"/>
        <xdr:cNvSpPr/>
      </xdr:nvSpPr>
      <xdr:spPr>
        <a:xfrm>
          <a:off x="4064000" y="143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78328</xdr:rowOff>
    </xdr:from>
    <xdr:ext cx="736600" cy="259045"/>
    <xdr:sp macro="" textlink="">
      <xdr:nvSpPr>
        <xdr:cNvPr id="220" name="テキスト ボックス 219"/>
        <xdr:cNvSpPr txBox="1"/>
      </xdr:nvSpPr>
      <xdr:spPr>
        <a:xfrm>
          <a:off x="3733800" y="14480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101340</xdr:rowOff>
    </xdr:from>
    <xdr:to>
      <xdr:col>15</xdr:col>
      <xdr:colOff>133350</xdr:colOff>
      <xdr:row>84</xdr:row>
      <xdr:rowOff>31490</xdr:rowOff>
    </xdr:to>
    <xdr:sp macro="" textlink="">
      <xdr:nvSpPr>
        <xdr:cNvPr id="221" name="楕円 220"/>
        <xdr:cNvSpPr/>
      </xdr:nvSpPr>
      <xdr:spPr>
        <a:xfrm>
          <a:off x="3175000" y="143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16267</xdr:rowOff>
    </xdr:from>
    <xdr:ext cx="762000" cy="259045"/>
    <xdr:sp macro="" textlink="">
      <xdr:nvSpPr>
        <xdr:cNvPr id="222" name="テキスト ボックス 221"/>
        <xdr:cNvSpPr txBox="1"/>
      </xdr:nvSpPr>
      <xdr:spPr>
        <a:xfrm>
          <a:off x="2844800" y="144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78794</xdr:rowOff>
    </xdr:from>
    <xdr:to>
      <xdr:col>11</xdr:col>
      <xdr:colOff>82550</xdr:colOff>
      <xdr:row>84</xdr:row>
      <xdr:rowOff>8944</xdr:rowOff>
    </xdr:to>
    <xdr:sp macro="" textlink="">
      <xdr:nvSpPr>
        <xdr:cNvPr id="223" name="楕円 222"/>
        <xdr:cNvSpPr/>
      </xdr:nvSpPr>
      <xdr:spPr>
        <a:xfrm>
          <a:off x="2286000" y="14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165171</xdr:rowOff>
    </xdr:from>
    <xdr:ext cx="762000" cy="259045"/>
    <xdr:sp macro="" textlink="">
      <xdr:nvSpPr>
        <xdr:cNvPr id="224" name="テキスト ボックス 223"/>
        <xdr:cNvSpPr txBox="1"/>
      </xdr:nvSpPr>
      <xdr:spPr>
        <a:xfrm>
          <a:off x="1955800" y="143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46227</xdr:rowOff>
    </xdr:from>
    <xdr:to>
      <xdr:col>7</xdr:col>
      <xdr:colOff>31750</xdr:colOff>
      <xdr:row>83</xdr:row>
      <xdr:rowOff>147827</xdr:rowOff>
    </xdr:to>
    <xdr:sp macro="" textlink="">
      <xdr:nvSpPr>
        <xdr:cNvPr id="225" name="楕円 224"/>
        <xdr:cNvSpPr/>
      </xdr:nvSpPr>
      <xdr:spPr>
        <a:xfrm>
          <a:off x="1397000" y="142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132604</xdr:rowOff>
    </xdr:from>
    <xdr:ext cx="762000" cy="259045"/>
    <xdr:sp macro="" textlink="">
      <xdr:nvSpPr>
        <xdr:cNvPr id="226" name="テキスト ボックス 225"/>
        <xdr:cNvSpPr txBox="1"/>
      </xdr:nvSpPr>
      <xdr:spPr>
        <a:xfrm>
          <a:off x="1066800" y="1436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類似団体平均を下回っている状況にあり、国の見直しの状況も踏まえ、引き続き給与の適正化に努める。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125985</xdr:rowOff>
    </xdr:from>
    <xdr:to>
      <xdr:col>81</xdr:col>
      <xdr:colOff>44450</xdr:colOff>
      <xdr:row>84</xdr:row>
      <xdr:rowOff>125985</xdr:rowOff>
    </xdr:to>
    <xdr:cxnSp macro="">
      <xdr:nvCxnSpPr>
        <xdr:cNvPr id="258" name="直線コネクタ 257"/>
        <xdr:cNvCxnSpPr/>
      </xdr:nvCxnSpPr>
      <xdr:spPr>
        <a:xfrm>
          <a:off x="16179800" y="14527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125985</xdr:rowOff>
    </xdr:from>
    <xdr:to>
      <xdr:col>77</xdr:col>
      <xdr:colOff>44450</xdr:colOff>
      <xdr:row>84</xdr:row>
      <xdr:rowOff>125985</xdr:rowOff>
    </xdr:to>
    <xdr:cxnSp macro="">
      <xdr:nvCxnSpPr>
        <xdr:cNvPr id="261" name="直線コネクタ 260"/>
        <xdr:cNvCxnSpPr/>
      </xdr:nvCxnSpPr>
      <xdr:spPr>
        <a:xfrm>
          <a:off x="15290800" y="1452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125985</xdr:rowOff>
    </xdr:to>
    <xdr:cxnSp macro="">
      <xdr:nvCxnSpPr>
        <xdr:cNvPr id="264" name="直線コネクタ 263"/>
        <xdr:cNvCxnSpPr/>
      </xdr:nvCxnSpPr>
      <xdr:spPr>
        <a:xfrm>
          <a:off x="14401800" y="144988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97028</xdr:rowOff>
    </xdr:from>
    <xdr:to>
      <xdr:col>68</xdr:col>
      <xdr:colOff>152400</xdr:colOff>
      <xdr:row>84</xdr:row>
      <xdr:rowOff>97028</xdr:rowOff>
    </xdr:to>
    <xdr:cxnSp macro="">
      <xdr:nvCxnSpPr>
        <xdr:cNvPr id="267" name="直線コネクタ 266"/>
        <xdr:cNvCxnSpPr/>
      </xdr:nvCxnSpPr>
      <xdr:spPr>
        <a:xfrm>
          <a:off x="13512800" y="1449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75185</xdr:rowOff>
    </xdr:from>
    <xdr:to>
      <xdr:col>81</xdr:col>
      <xdr:colOff>95250</xdr:colOff>
      <xdr:row>85</xdr:row>
      <xdr:rowOff>5335</xdr:rowOff>
    </xdr:to>
    <xdr:sp macro="" textlink="">
      <xdr:nvSpPr>
        <xdr:cNvPr id="277" name="楕円 276"/>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91712</xdr:rowOff>
    </xdr:from>
    <xdr:ext cx="762000" cy="259045"/>
    <xdr:sp macro="" textlink="">
      <xdr:nvSpPr>
        <xdr:cNvPr id="278" name="給与水準   （国との比較）該当値テキスト"/>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75185</xdr:rowOff>
    </xdr:from>
    <xdr:to>
      <xdr:col>77</xdr:col>
      <xdr:colOff>95250</xdr:colOff>
      <xdr:row>85</xdr:row>
      <xdr:rowOff>5335</xdr:rowOff>
    </xdr:to>
    <xdr:sp macro="" textlink="">
      <xdr:nvSpPr>
        <xdr:cNvPr id="279" name="楕円 278"/>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15512</xdr:rowOff>
    </xdr:from>
    <xdr:ext cx="736600" cy="259045"/>
    <xdr:sp macro="" textlink="">
      <xdr:nvSpPr>
        <xdr:cNvPr id="280" name="テキスト ボックス 27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75185</xdr:rowOff>
    </xdr:from>
    <xdr:to>
      <xdr:col>73</xdr:col>
      <xdr:colOff>44450</xdr:colOff>
      <xdr:row>85</xdr:row>
      <xdr:rowOff>5335</xdr:rowOff>
    </xdr:to>
    <xdr:sp macro="" textlink="">
      <xdr:nvSpPr>
        <xdr:cNvPr id="281" name="楕円 280"/>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15512</xdr:rowOff>
    </xdr:from>
    <xdr:ext cx="762000" cy="259045"/>
    <xdr:sp macro="" textlink="">
      <xdr:nvSpPr>
        <xdr:cNvPr id="282" name="テキスト ボックス 28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46228</xdr:rowOff>
    </xdr:from>
    <xdr:to>
      <xdr:col>68</xdr:col>
      <xdr:colOff>203200</xdr:colOff>
      <xdr:row>84</xdr:row>
      <xdr:rowOff>147828</xdr:rowOff>
    </xdr:to>
    <xdr:sp macro="" textlink="">
      <xdr:nvSpPr>
        <xdr:cNvPr id="283" name="楕円 282"/>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158005</xdr:rowOff>
    </xdr:from>
    <xdr:ext cx="762000" cy="259045"/>
    <xdr:sp macro="" textlink="">
      <xdr:nvSpPr>
        <xdr:cNvPr id="284" name="テキスト ボックス 283"/>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46228</xdr:rowOff>
    </xdr:from>
    <xdr:to>
      <xdr:col>64</xdr:col>
      <xdr:colOff>152400</xdr:colOff>
      <xdr:row>84</xdr:row>
      <xdr:rowOff>147828</xdr:rowOff>
    </xdr:to>
    <xdr:sp macro="" textlink="">
      <xdr:nvSpPr>
        <xdr:cNvPr id="285" name="楕円 284"/>
        <xdr:cNvSpPr/>
      </xdr:nvSpPr>
      <xdr:spPr>
        <a:xfrm>
          <a:off x="13462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158005</xdr:rowOff>
    </xdr:from>
    <xdr:ext cx="762000" cy="259045"/>
    <xdr:sp macro="" textlink="">
      <xdr:nvSpPr>
        <xdr:cNvPr id="286" name="テキスト ボックス 285"/>
        <xdr:cNvSpPr txBox="1"/>
      </xdr:nvSpPr>
      <xdr:spPr>
        <a:xfrm>
          <a:off x="13131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定員管理の適正化に配慮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した結果、</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新たな行政需要に対する人員の適正配置、外部委託の推進などにより、住民サービスの低下を招かないことを基本に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60</xdr:row>
      <xdr:rowOff>76341</xdr:rowOff>
    </xdr:to>
    <xdr:cxnSp macro="">
      <xdr:nvCxnSpPr>
        <xdr:cNvPr id="321" name="直線コネクタ 320"/>
        <xdr:cNvCxnSpPr/>
      </xdr:nvCxnSpPr>
      <xdr:spPr>
        <a:xfrm>
          <a:off x="16179800" y="10340552"/>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56233</xdr:rowOff>
    </xdr:to>
    <xdr:cxnSp macro="">
      <xdr:nvCxnSpPr>
        <xdr:cNvPr id="324" name="直線コネクタ 323"/>
        <xdr:cNvCxnSpPr/>
      </xdr:nvCxnSpPr>
      <xdr:spPr>
        <a:xfrm flipV="1">
          <a:off x="15290800" y="1034055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56233</xdr:rowOff>
    </xdr:from>
    <xdr:to>
      <xdr:col>72</xdr:col>
      <xdr:colOff>203200</xdr:colOff>
      <xdr:row>60</xdr:row>
      <xdr:rowOff>56233</xdr:rowOff>
    </xdr:to>
    <xdr:cxnSp macro="">
      <xdr:nvCxnSpPr>
        <xdr:cNvPr id="327" name="直線コネクタ 326"/>
        <xdr:cNvCxnSpPr/>
      </xdr:nvCxnSpPr>
      <xdr:spPr>
        <a:xfrm>
          <a:off x="14401800" y="10343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34784</xdr:rowOff>
    </xdr:from>
    <xdr:to>
      <xdr:col>68</xdr:col>
      <xdr:colOff>152400</xdr:colOff>
      <xdr:row>60</xdr:row>
      <xdr:rowOff>56233</xdr:rowOff>
    </xdr:to>
    <xdr:cxnSp macro="">
      <xdr:nvCxnSpPr>
        <xdr:cNvPr id="330" name="直線コネクタ 329"/>
        <xdr:cNvCxnSpPr/>
      </xdr:nvCxnSpPr>
      <xdr:spPr>
        <a:xfrm>
          <a:off x="13512800" y="1032178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25541</xdr:rowOff>
    </xdr:from>
    <xdr:to>
      <xdr:col>81</xdr:col>
      <xdr:colOff>95250</xdr:colOff>
      <xdr:row>60</xdr:row>
      <xdr:rowOff>127141</xdr:rowOff>
    </xdr:to>
    <xdr:sp macro="" textlink="">
      <xdr:nvSpPr>
        <xdr:cNvPr id="340" name="楕円 339"/>
        <xdr:cNvSpPr/>
      </xdr:nvSpPr>
      <xdr:spPr>
        <a:xfrm>
          <a:off x="169672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42068</xdr:rowOff>
    </xdr:from>
    <xdr:ext cx="762000" cy="259045"/>
    <xdr:sp macro="" textlink="">
      <xdr:nvSpPr>
        <xdr:cNvPr id="341" name="定員管理の状況該当値テキスト"/>
        <xdr:cNvSpPr txBox="1"/>
      </xdr:nvSpPr>
      <xdr:spPr>
        <a:xfrm>
          <a:off x="17106900" y="101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2" name="楕円 341"/>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3" name="テキスト ボックス 342"/>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5433</xdr:rowOff>
    </xdr:from>
    <xdr:to>
      <xdr:col>73</xdr:col>
      <xdr:colOff>44450</xdr:colOff>
      <xdr:row>60</xdr:row>
      <xdr:rowOff>107033</xdr:rowOff>
    </xdr:to>
    <xdr:sp macro="" textlink="">
      <xdr:nvSpPr>
        <xdr:cNvPr id="344" name="楕円 343"/>
        <xdr:cNvSpPr/>
      </xdr:nvSpPr>
      <xdr:spPr>
        <a:xfrm>
          <a:off x="15240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91810</xdr:rowOff>
    </xdr:from>
    <xdr:ext cx="762000" cy="259045"/>
    <xdr:sp macro="" textlink="">
      <xdr:nvSpPr>
        <xdr:cNvPr id="345" name="テキスト ボックス 344"/>
        <xdr:cNvSpPr txBox="1"/>
      </xdr:nvSpPr>
      <xdr:spPr>
        <a:xfrm>
          <a:off x="14909800" y="103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5433</xdr:rowOff>
    </xdr:from>
    <xdr:to>
      <xdr:col>68</xdr:col>
      <xdr:colOff>203200</xdr:colOff>
      <xdr:row>60</xdr:row>
      <xdr:rowOff>107033</xdr:rowOff>
    </xdr:to>
    <xdr:sp macro="" textlink="">
      <xdr:nvSpPr>
        <xdr:cNvPr id="346" name="楕円 345"/>
        <xdr:cNvSpPr/>
      </xdr:nvSpPr>
      <xdr:spPr>
        <a:xfrm>
          <a:off x="14351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91810</xdr:rowOff>
    </xdr:from>
    <xdr:ext cx="762000" cy="259045"/>
    <xdr:sp macro="" textlink="">
      <xdr:nvSpPr>
        <xdr:cNvPr id="347" name="テキスト ボックス 346"/>
        <xdr:cNvSpPr txBox="1"/>
      </xdr:nvSpPr>
      <xdr:spPr>
        <a:xfrm>
          <a:off x="14020800" y="103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155434</xdr:rowOff>
    </xdr:from>
    <xdr:to>
      <xdr:col>64</xdr:col>
      <xdr:colOff>152400</xdr:colOff>
      <xdr:row>60</xdr:row>
      <xdr:rowOff>85584</xdr:rowOff>
    </xdr:to>
    <xdr:sp macro="" textlink="">
      <xdr:nvSpPr>
        <xdr:cNvPr id="348" name="楕円 347"/>
        <xdr:cNvSpPr/>
      </xdr:nvSpPr>
      <xdr:spPr>
        <a:xfrm>
          <a:off x="13462000" y="10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70361</xdr:rowOff>
    </xdr:from>
    <xdr:ext cx="762000" cy="259045"/>
    <xdr:sp macro="" textlink="">
      <xdr:nvSpPr>
        <xdr:cNvPr id="349" name="テキスト ボックス 348"/>
        <xdr:cNvSpPr txBox="1"/>
      </xdr:nvSpPr>
      <xdr:spPr>
        <a:xfrm>
          <a:off x="13131800" y="103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過去に実施した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公的資金補償金免除繰上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過疎対策事業債・辺地対策事業債をはじめとする交付税措置の有利な地方債の活用の成果もあり、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本年度においても、許可団体となる基準である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％を大きく下回ることができ、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今後においても、後年度の財政負担を考慮し、真に活用すべき事業であるか否かの見極めを適切に行い、持続可能な財政基盤の確保に努める。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148590</xdr:rowOff>
    </xdr:to>
    <xdr:cxnSp macro="">
      <xdr:nvCxnSpPr>
        <xdr:cNvPr id="382" name="直線コネクタ 381"/>
        <xdr:cNvCxnSpPr/>
      </xdr:nvCxnSpPr>
      <xdr:spPr>
        <a:xfrm flipV="1">
          <a:off x="16179800" y="70895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73660</xdr:rowOff>
    </xdr:to>
    <xdr:cxnSp macro="">
      <xdr:nvCxnSpPr>
        <xdr:cNvPr id="385" name="直線コネクタ 384"/>
        <xdr:cNvCxnSpPr/>
      </xdr:nvCxnSpPr>
      <xdr:spPr>
        <a:xfrm flipV="1">
          <a:off x="15290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89746</xdr:rowOff>
    </xdr:to>
    <xdr:cxnSp macro="">
      <xdr:nvCxnSpPr>
        <xdr:cNvPr id="388" name="直線コネクタ 387"/>
        <xdr:cNvCxnSpPr/>
      </xdr:nvCxnSpPr>
      <xdr:spPr>
        <a:xfrm flipV="1">
          <a:off x="14401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0" name="テキスト ボックス 38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89746</xdr:rowOff>
    </xdr:to>
    <xdr:cxnSp macro="">
      <xdr:nvCxnSpPr>
        <xdr:cNvPr id="391" name="直線コネクタ 390"/>
        <xdr:cNvCxnSpPr/>
      </xdr:nvCxnSpPr>
      <xdr:spPr>
        <a:xfrm>
          <a:off x="13512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3" name="テキスト ボックス 39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5" name="テキスト ボックス 39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1" name="楕円 400"/>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2"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3" name="楕円 402"/>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4" name="テキスト ボックス 40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7" name="楕円 406"/>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8" name="テキスト ボックス 407"/>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9" name="楕円 408"/>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0" name="テキスト ボックス 409"/>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財政運営計画に基づく計画的な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基金の積立を行うことにより、充当可能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傾向となっており、将来負担比率は生じていない。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今後は、老朽化した公共施設の更新などにより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町債残高の増や基金残高の減が見込まれることから、優先度や緊急性を判断し、事業の選択と集中化を図るなど、将来を見据えた行財政運営に努める。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82846</xdr:rowOff>
    </xdr:from>
    <xdr:to>
      <xdr:col>73</xdr:col>
      <xdr:colOff>44450</xdr:colOff>
      <xdr:row>15</xdr:row>
      <xdr:rowOff>12996</xdr:rowOff>
    </xdr:to>
    <xdr:sp macro="" textlink="">
      <xdr:nvSpPr>
        <xdr:cNvPr id="448" name="フローチャート: 判断 447"/>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49" name="テキスト ボックス 448"/>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50" name="フローチャート: 判断 449"/>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51" name="テキスト ボックス 450"/>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2" name="フローチャート: 判断 451"/>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53" name="テキスト ボックス 452"/>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56029</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73206" y="442632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令和２年度以降は、会計年度任用職員制度に伴う臨時職員賃金等の人件費への算入により大幅増となっているが、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定員管理の適正化の推進により、類似団体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平均とほぼ同水準で推移している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引き続き定員管理の適正化や外部委託の推進等により、人件費全体の抑制に努める。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15422</xdr:rowOff>
    </xdr:to>
    <xdr:cxnSp macro="">
      <xdr:nvCxnSpPr>
        <xdr:cNvPr id="68" name="直線コネクタ 67"/>
        <xdr:cNvCxnSpPr/>
      </xdr:nvCxnSpPr>
      <xdr:spPr>
        <a:xfrm flipV="1">
          <a:off x="3987800" y="61849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37</xdr:row>
      <xdr:rowOff>15422</xdr:rowOff>
    </xdr:to>
    <xdr:cxnSp macro="">
      <xdr:nvCxnSpPr>
        <xdr:cNvPr id="71" name="直線コネクタ 70"/>
        <xdr:cNvCxnSpPr/>
      </xdr:nvCxnSpPr>
      <xdr:spPr>
        <a:xfrm>
          <a:off x="3098800" y="5662386"/>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69850</xdr:rowOff>
    </xdr:to>
    <xdr:cxnSp macro="">
      <xdr:nvCxnSpPr>
        <xdr:cNvPr id="74" name="直線コネクタ 73"/>
        <xdr:cNvCxnSpPr/>
      </xdr:nvCxnSpPr>
      <xdr:spPr>
        <a:xfrm flipV="1">
          <a:off x="2209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6" name="テキスト ボックス 75"/>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69850</xdr:rowOff>
    </xdr:to>
    <xdr:cxnSp macro="">
      <xdr:nvCxnSpPr>
        <xdr:cNvPr id="77" name="直線コネクタ 76"/>
        <xdr:cNvCxnSpPr/>
      </xdr:nvCxnSpPr>
      <xdr:spPr>
        <a:xfrm>
          <a:off x="1320800" y="569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79" name="テキスト ボックス 78"/>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81" name="テキスト ボックス 80"/>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8"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125186</xdr:rowOff>
    </xdr:from>
    <xdr:to>
      <xdr:col>15</xdr:col>
      <xdr:colOff>149225</xdr:colOff>
      <xdr:row>33</xdr:row>
      <xdr:rowOff>55336</xdr:rowOff>
    </xdr:to>
    <xdr:sp macro="" textlink="">
      <xdr:nvSpPr>
        <xdr:cNvPr id="91" name="楕円 90"/>
        <xdr:cNvSpPr/>
      </xdr:nvSpPr>
      <xdr:spPr>
        <a:xfrm>
          <a:off x="3048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65513</xdr:rowOff>
    </xdr:from>
    <xdr:ext cx="762000" cy="259045"/>
    <xdr:sp macro="" textlink="">
      <xdr:nvSpPr>
        <xdr:cNvPr id="92" name="テキスト ボックス 91"/>
        <xdr:cNvSpPr txBox="1"/>
      </xdr:nvSpPr>
      <xdr:spPr>
        <a:xfrm>
          <a:off x="2717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4" name="テキスト ボックス 93"/>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会計年度任用職員制度に伴う臨時職員賃金等の人件費への算入による大幅減や、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財政運営計画に基づきゼロベースの視点に立ち全ての事務事業を見直ししてきた結果、類似団体平均を下回っている。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物価・エネルギー価格の高騰などに伴う支出の増加が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、今後も内部管理経費の徹底した節減と効率的な執行のほか、公共施設の管理運営の見直しを進めていく。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111760</xdr:rowOff>
    </xdr:to>
    <xdr:cxnSp macro="">
      <xdr:nvCxnSpPr>
        <xdr:cNvPr id="129" name="直線コネクタ 128"/>
        <xdr:cNvCxnSpPr/>
      </xdr:nvCxnSpPr>
      <xdr:spPr>
        <a:xfrm>
          <a:off x="15671800" y="2824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123190</xdr:rowOff>
    </xdr:to>
    <xdr:cxnSp macro="">
      <xdr:nvCxnSpPr>
        <xdr:cNvPr id="132" name="直線コネクタ 131"/>
        <xdr:cNvCxnSpPr/>
      </xdr:nvCxnSpPr>
      <xdr:spPr>
        <a:xfrm flipV="1">
          <a:off x="14782800" y="2824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123190</xdr:rowOff>
    </xdr:to>
    <xdr:cxnSp macro="">
      <xdr:nvCxnSpPr>
        <xdr:cNvPr id="135" name="直線コネクタ 134"/>
        <xdr:cNvCxnSpPr/>
      </xdr:nvCxnSpPr>
      <xdr:spPr>
        <a:xfrm>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7" name="テキスト ボックス 136"/>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107950</xdr:rowOff>
    </xdr:to>
    <xdr:cxnSp macro="">
      <xdr:nvCxnSpPr>
        <xdr:cNvPr id="138" name="直線コネクタ 137"/>
        <xdr:cNvCxnSpPr/>
      </xdr:nvCxnSpPr>
      <xdr:spPr>
        <a:xfrm flipV="1">
          <a:off x="13004800" y="301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40" name="テキスト ボックス 139"/>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9"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1" name="テキスト ボックス 15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12717</xdr:rowOff>
    </xdr:from>
    <xdr:ext cx="762000" cy="259045"/>
    <xdr:sp macro="" textlink="">
      <xdr:nvSpPr>
        <xdr:cNvPr id="153" name="テキスト ボックス 152"/>
        <xdr:cNvSpPr txBox="1"/>
      </xdr:nvSpPr>
      <xdr:spPr>
        <a:xfrm>
          <a:off x="14401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5" name="テキスト ボックス 154"/>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6" name="楕円 155"/>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7" name="テキスト ボックス 156"/>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類似団体平均を下回っている要因は、給付事業全般の検証による所得制限の設定等があげられる。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の進展に伴う給付事業の見直しが見込まれるが、引き続き給付水準の適正化に努める。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120650</xdr:rowOff>
    </xdr:to>
    <xdr:cxnSp macro="">
      <xdr:nvCxnSpPr>
        <xdr:cNvPr id="190" name="直線コネクタ 189"/>
        <xdr:cNvCxnSpPr/>
      </xdr:nvCxnSpPr>
      <xdr:spPr>
        <a:xfrm flipV="1">
          <a:off x="3987800" y="919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54</xdr:row>
      <xdr:rowOff>25400</xdr:rowOff>
    </xdr:to>
    <xdr:cxnSp macro="">
      <xdr:nvCxnSpPr>
        <xdr:cNvPr id="193" name="直線コネクタ 192"/>
        <xdr:cNvCxnSpPr/>
      </xdr:nvCxnSpPr>
      <xdr:spPr>
        <a:xfrm flipV="1">
          <a:off x="3098800" y="920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25400</xdr:rowOff>
    </xdr:to>
    <xdr:cxnSp macro="">
      <xdr:nvCxnSpPr>
        <xdr:cNvPr id="196" name="直線コネクタ 195"/>
        <xdr:cNvCxnSpPr/>
      </xdr:nvCxnSpPr>
      <xdr:spPr>
        <a:xfrm>
          <a:off x="2209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0</xdr:rowOff>
    </xdr:to>
    <xdr:cxnSp macro="">
      <xdr:nvCxnSpPr>
        <xdr:cNvPr id="199" name="直線コネクタ 198"/>
        <xdr:cNvCxnSpPr/>
      </xdr:nvCxnSpPr>
      <xdr:spPr>
        <a:xfrm flipV="1">
          <a:off x="1320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11" name="楕円 210"/>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12" name="テキスト ボックス 211"/>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3" name="楕円 212"/>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4" name="テキスト ボックス 213"/>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5" name="楕円 214"/>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6" name="テキスト ボックス 215"/>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7" name="楕円 216"/>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8" name="テキスト ボックス 217"/>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今後、公共施設等の老朽化による支出増加が見込まれるため、「公共施設等総合管理計画」に基づいた施設の統廃合も推進しながら経費の抑制を図り、施設の計画的な維持補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繰出金については、近年増加傾向にあるため、今後も引き続き内部経費節減などによる健全化策を推進し、普通会計の負担の抑制に努める。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69850</xdr:rowOff>
    </xdr:to>
    <xdr:cxnSp macro="">
      <xdr:nvCxnSpPr>
        <xdr:cNvPr id="251" name="直線コネクタ 250"/>
        <xdr:cNvCxnSpPr/>
      </xdr:nvCxnSpPr>
      <xdr:spPr>
        <a:xfrm flipV="1">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69850</xdr:rowOff>
    </xdr:to>
    <xdr:cxnSp macro="">
      <xdr:nvCxnSpPr>
        <xdr:cNvPr id="254" name="直線コネクタ 253"/>
        <xdr:cNvCxnSpPr/>
      </xdr:nvCxnSpPr>
      <xdr:spPr>
        <a:xfrm>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104140</xdr:rowOff>
    </xdr:to>
    <xdr:cxnSp macro="">
      <xdr:nvCxnSpPr>
        <xdr:cNvPr id="257" name="直線コネクタ 256"/>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60" name="直線コネクタ 259"/>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補助金、負担金の再点検・再評価を実施してきたことにより、類似団体平均を若干下回っているが、新型コロナウイルス感染症対策のための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支出などにより近年は増加傾向にある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町単独による補助金・負担金については、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引き続き交付基準の明確化や事業効果の検証を進めるなど、適正化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119380</xdr:rowOff>
    </xdr:to>
    <xdr:cxnSp macro="">
      <xdr:nvCxnSpPr>
        <xdr:cNvPr id="312" name="直線コネクタ 311"/>
        <xdr:cNvCxnSpPr/>
      </xdr:nvCxnSpPr>
      <xdr:spPr>
        <a:xfrm>
          <a:off x="15671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104140</xdr:rowOff>
    </xdr:to>
    <xdr:cxnSp macro="">
      <xdr:nvCxnSpPr>
        <xdr:cNvPr id="315" name="直線コネクタ 314"/>
        <xdr:cNvCxnSpPr/>
      </xdr:nvCxnSpPr>
      <xdr:spPr>
        <a:xfrm>
          <a:off x="14782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27940</xdr:rowOff>
    </xdr:to>
    <xdr:cxnSp macro="">
      <xdr:nvCxnSpPr>
        <xdr:cNvPr id="318" name="直線コネクタ 317"/>
        <xdr:cNvCxnSpPr/>
      </xdr:nvCxnSpPr>
      <xdr:spPr>
        <a:xfrm flipV="1">
          <a:off x="13893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27940</xdr:rowOff>
    </xdr:to>
    <xdr:cxnSp macro="">
      <xdr:nvCxnSpPr>
        <xdr:cNvPr id="321" name="直線コネクタ 320"/>
        <xdr:cNvCxnSpPr/>
      </xdr:nvCxnSpPr>
      <xdr:spPr>
        <a:xfrm>
          <a:off x="13004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23" name="テキスト ボックス 322"/>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5" name="テキスト ボックス 324"/>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32"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3" name="楕円 33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4" name="テキスト ボックス 333"/>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5" name="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6" name="テキスト ボックス 33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7" name="楕円 336"/>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38" name="テキスト ボックス 337"/>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39" name="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0" name="テキスト ボックス 33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累次にわたる公共事業に係る町債の増発により、類似団体平均を大きく上回っていたが、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新規発行抑制や一部償還完了などにより、近年では減少が進み、令和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、役場庁舎改築等に伴う公債費の増をはじめ、公共施設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更新等による公債費の増が見込まれるため、優先度や緊急性を判断し、事業の選択と集中化を図りながら、引き続き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財政運営を行っていく。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0" name="直線コネクタ 369"/>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1270</xdr:rowOff>
    </xdr:to>
    <xdr:cxnSp macro="">
      <xdr:nvCxnSpPr>
        <xdr:cNvPr id="373" name="直線コネクタ 372"/>
        <xdr:cNvCxnSpPr/>
      </xdr:nvCxnSpPr>
      <xdr:spPr>
        <a:xfrm flipV="1">
          <a:off x="3098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60706</xdr:rowOff>
    </xdr:to>
    <xdr:cxnSp macro="">
      <xdr:nvCxnSpPr>
        <xdr:cNvPr id="376" name="直線コネクタ 375"/>
        <xdr:cNvCxnSpPr/>
      </xdr:nvCxnSpPr>
      <xdr:spPr>
        <a:xfrm flipV="1">
          <a:off x="2209800" y="13202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65278</xdr:rowOff>
    </xdr:to>
    <xdr:cxnSp macro="">
      <xdr:nvCxnSpPr>
        <xdr:cNvPr id="379" name="直線コネクタ 378"/>
        <xdr:cNvCxnSpPr/>
      </xdr:nvCxnSpPr>
      <xdr:spPr>
        <a:xfrm flipV="1">
          <a:off x="1320800" y="13262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1" name="テキスト ボックス 380"/>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3" name="テキスト ボックス 38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9" name="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3" name="楕円 392"/>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4" name="テキスト ボックス 39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5" name="楕円 394"/>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96" name="テキスト ボックス 395"/>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7" name="楕円 396"/>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100855</xdr:rowOff>
    </xdr:from>
    <xdr:ext cx="762000" cy="259045"/>
    <xdr:sp macro="" textlink="">
      <xdr:nvSpPr>
        <xdr:cNvPr id="398" name="テキスト ボックス 397"/>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全般的に類似団体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を下回っている状況にある。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令和４年度に策定の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次美幌町財政運営計画」に基づき、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事務事業の見直しや経費の節減に取り組み、持続可能な財政基盤の確保に努める。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17272</xdr:rowOff>
    </xdr:to>
    <xdr:cxnSp macro="">
      <xdr:nvCxnSpPr>
        <xdr:cNvPr id="429" name="直線コネクタ 428"/>
        <xdr:cNvCxnSpPr/>
      </xdr:nvCxnSpPr>
      <xdr:spPr>
        <a:xfrm flipV="1">
          <a:off x="15671800" y="12992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76</xdr:row>
      <xdr:rowOff>17272</xdr:rowOff>
    </xdr:to>
    <xdr:cxnSp macro="">
      <xdr:nvCxnSpPr>
        <xdr:cNvPr id="432" name="直線コネクタ 431"/>
        <xdr:cNvCxnSpPr/>
      </xdr:nvCxnSpPr>
      <xdr:spPr>
        <a:xfrm>
          <a:off x="14782800" y="1275943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72136</xdr:rowOff>
    </xdr:to>
    <xdr:cxnSp macro="">
      <xdr:nvCxnSpPr>
        <xdr:cNvPr id="435" name="直線コネクタ 434"/>
        <xdr:cNvCxnSpPr/>
      </xdr:nvCxnSpPr>
      <xdr:spPr>
        <a:xfrm>
          <a:off x="13893800" y="12759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7" name="テキスト ボックス 436"/>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72136</xdr:rowOff>
    </xdr:to>
    <xdr:cxnSp macro="">
      <xdr:nvCxnSpPr>
        <xdr:cNvPr id="438" name="直線コネクタ 437"/>
        <xdr:cNvCxnSpPr/>
      </xdr:nvCxnSpPr>
      <xdr:spPr>
        <a:xfrm>
          <a:off x="13004800" y="12745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0" name="テキスト ボックス 439"/>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8" name="楕円 447"/>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9"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0" name="楕円 449"/>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51" name="テキスト ボックス 450"/>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52" name="楕円 451"/>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53" name="テキスト ボックス 452"/>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54" name="楕円 453"/>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55" name="テキスト ボックス 454"/>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6" name="楕円 455"/>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7" name="テキスト ボックス 456"/>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32448</xdr:rowOff>
    </xdr:from>
    <xdr:to>
      <xdr:col>29</xdr:col>
      <xdr:colOff>127000</xdr:colOff>
      <xdr:row>16</xdr:row>
      <xdr:rowOff>43637</xdr:rowOff>
    </xdr:to>
    <xdr:cxnSp macro="">
      <xdr:nvCxnSpPr>
        <xdr:cNvPr id="50" name="直線コネクタ 49"/>
        <xdr:cNvCxnSpPr/>
      </xdr:nvCxnSpPr>
      <xdr:spPr bwMode="auto">
        <a:xfrm flipV="1">
          <a:off x="5003800" y="2823273"/>
          <a:ext cx="6477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43637</xdr:rowOff>
    </xdr:from>
    <xdr:to>
      <xdr:col>26</xdr:col>
      <xdr:colOff>50800</xdr:colOff>
      <xdr:row>16</xdr:row>
      <xdr:rowOff>148438</xdr:rowOff>
    </xdr:to>
    <xdr:cxnSp macro="">
      <xdr:nvCxnSpPr>
        <xdr:cNvPr id="53" name="直線コネクタ 52"/>
        <xdr:cNvCxnSpPr/>
      </xdr:nvCxnSpPr>
      <xdr:spPr bwMode="auto">
        <a:xfrm flipV="1">
          <a:off x="4305300" y="2834462"/>
          <a:ext cx="698500" cy="10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148438</xdr:rowOff>
    </xdr:from>
    <xdr:to>
      <xdr:col>22</xdr:col>
      <xdr:colOff>114300</xdr:colOff>
      <xdr:row>16</xdr:row>
      <xdr:rowOff>168148</xdr:rowOff>
    </xdr:to>
    <xdr:cxnSp macro="">
      <xdr:nvCxnSpPr>
        <xdr:cNvPr id="56" name="直線コネクタ 55"/>
        <xdr:cNvCxnSpPr/>
      </xdr:nvCxnSpPr>
      <xdr:spPr bwMode="auto">
        <a:xfrm flipV="1">
          <a:off x="3606800" y="2939263"/>
          <a:ext cx="698500" cy="19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168148</xdr:rowOff>
    </xdr:from>
    <xdr:to>
      <xdr:col>18</xdr:col>
      <xdr:colOff>177800</xdr:colOff>
      <xdr:row>17</xdr:row>
      <xdr:rowOff>18326</xdr:rowOff>
    </xdr:to>
    <xdr:cxnSp macro="">
      <xdr:nvCxnSpPr>
        <xdr:cNvPr id="59" name="直線コネクタ 58"/>
        <xdr:cNvCxnSpPr/>
      </xdr:nvCxnSpPr>
      <xdr:spPr bwMode="auto">
        <a:xfrm flipV="1">
          <a:off x="2908300" y="2958973"/>
          <a:ext cx="698500" cy="2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153098</xdr:rowOff>
    </xdr:from>
    <xdr:to>
      <xdr:col>29</xdr:col>
      <xdr:colOff>177800</xdr:colOff>
      <xdr:row>16</xdr:row>
      <xdr:rowOff>83248</xdr:rowOff>
    </xdr:to>
    <xdr:sp macro="" textlink="">
      <xdr:nvSpPr>
        <xdr:cNvPr id="69" name="楕円 68"/>
        <xdr:cNvSpPr/>
      </xdr:nvSpPr>
      <xdr:spPr bwMode="auto">
        <a:xfrm>
          <a:off x="5600700" y="277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169625</xdr:rowOff>
    </xdr:from>
    <xdr:ext cx="762000" cy="259045"/>
    <xdr:sp macro="" textlink="">
      <xdr:nvSpPr>
        <xdr:cNvPr id="70" name="人口1人当たり決算額の推移該当値テキスト130"/>
        <xdr:cNvSpPr txBox="1"/>
      </xdr:nvSpPr>
      <xdr:spPr>
        <a:xfrm>
          <a:off x="5740400" y="261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164287</xdr:rowOff>
    </xdr:from>
    <xdr:to>
      <xdr:col>26</xdr:col>
      <xdr:colOff>101600</xdr:colOff>
      <xdr:row>16</xdr:row>
      <xdr:rowOff>94437</xdr:rowOff>
    </xdr:to>
    <xdr:sp macro="" textlink="">
      <xdr:nvSpPr>
        <xdr:cNvPr id="71" name="楕円 70"/>
        <xdr:cNvSpPr/>
      </xdr:nvSpPr>
      <xdr:spPr bwMode="auto">
        <a:xfrm>
          <a:off x="4953000" y="27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104614</xdr:rowOff>
    </xdr:from>
    <xdr:ext cx="736600" cy="259045"/>
    <xdr:sp macro="" textlink="">
      <xdr:nvSpPr>
        <xdr:cNvPr id="72" name="テキスト ボックス 71"/>
        <xdr:cNvSpPr txBox="1"/>
      </xdr:nvSpPr>
      <xdr:spPr>
        <a:xfrm>
          <a:off x="4622800" y="255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97638</xdr:rowOff>
    </xdr:from>
    <xdr:to>
      <xdr:col>22</xdr:col>
      <xdr:colOff>165100</xdr:colOff>
      <xdr:row>17</xdr:row>
      <xdr:rowOff>27788</xdr:rowOff>
    </xdr:to>
    <xdr:sp macro="" textlink="">
      <xdr:nvSpPr>
        <xdr:cNvPr id="73" name="楕円 72"/>
        <xdr:cNvSpPr/>
      </xdr:nvSpPr>
      <xdr:spPr bwMode="auto">
        <a:xfrm>
          <a:off x="4254500" y="28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37965</xdr:rowOff>
    </xdr:from>
    <xdr:ext cx="762000" cy="259045"/>
    <xdr:sp macro="" textlink="">
      <xdr:nvSpPr>
        <xdr:cNvPr id="74" name="テキスト ボックス 73"/>
        <xdr:cNvSpPr txBox="1"/>
      </xdr:nvSpPr>
      <xdr:spPr>
        <a:xfrm>
          <a:off x="3924300" y="265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117348</xdr:rowOff>
    </xdr:from>
    <xdr:to>
      <xdr:col>19</xdr:col>
      <xdr:colOff>38100</xdr:colOff>
      <xdr:row>17</xdr:row>
      <xdr:rowOff>47498</xdr:rowOff>
    </xdr:to>
    <xdr:sp macro="" textlink="">
      <xdr:nvSpPr>
        <xdr:cNvPr id="75" name="楕円 74"/>
        <xdr:cNvSpPr/>
      </xdr:nvSpPr>
      <xdr:spPr bwMode="auto">
        <a:xfrm>
          <a:off x="3556000" y="290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57675</xdr:rowOff>
    </xdr:from>
    <xdr:ext cx="762000" cy="259045"/>
    <xdr:sp macro="" textlink="">
      <xdr:nvSpPr>
        <xdr:cNvPr id="76" name="テキスト ボックス 75"/>
        <xdr:cNvSpPr txBox="1"/>
      </xdr:nvSpPr>
      <xdr:spPr>
        <a:xfrm>
          <a:off x="3225800" y="26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138976</xdr:rowOff>
    </xdr:from>
    <xdr:to>
      <xdr:col>15</xdr:col>
      <xdr:colOff>101600</xdr:colOff>
      <xdr:row>17</xdr:row>
      <xdr:rowOff>69126</xdr:rowOff>
    </xdr:to>
    <xdr:sp macro="" textlink="">
      <xdr:nvSpPr>
        <xdr:cNvPr id="77" name="楕円 76"/>
        <xdr:cNvSpPr/>
      </xdr:nvSpPr>
      <xdr:spPr bwMode="auto">
        <a:xfrm>
          <a:off x="2857500" y="292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79303</xdr:rowOff>
    </xdr:from>
    <xdr:ext cx="762000" cy="259045"/>
    <xdr:sp macro="" textlink="">
      <xdr:nvSpPr>
        <xdr:cNvPr id="78" name="テキスト ボックス 77"/>
        <xdr:cNvSpPr txBox="1"/>
      </xdr:nvSpPr>
      <xdr:spPr>
        <a:xfrm>
          <a:off x="2527300" y="269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23085</xdr:rowOff>
    </xdr:from>
    <xdr:to>
      <xdr:col>29</xdr:col>
      <xdr:colOff>127000</xdr:colOff>
      <xdr:row>35</xdr:row>
      <xdr:rowOff>85101</xdr:rowOff>
    </xdr:to>
    <xdr:cxnSp macro="">
      <xdr:nvCxnSpPr>
        <xdr:cNvPr id="113" name="直線コネクタ 112"/>
        <xdr:cNvCxnSpPr/>
      </xdr:nvCxnSpPr>
      <xdr:spPr bwMode="auto">
        <a:xfrm flipV="1">
          <a:off x="5003800" y="6633435"/>
          <a:ext cx="647700" cy="6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7862</xdr:rowOff>
    </xdr:from>
    <xdr:ext cx="762000" cy="259045"/>
    <xdr:sp macro="" textlink="">
      <xdr:nvSpPr>
        <xdr:cNvPr id="114" name="人口1人当たり決算額の推移平均値テキスト445"/>
        <xdr:cNvSpPr txBox="1"/>
      </xdr:nvSpPr>
      <xdr:spPr>
        <a:xfrm>
          <a:off x="5740400" y="661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307170</xdr:rowOff>
    </xdr:from>
    <xdr:to>
      <xdr:col>26</xdr:col>
      <xdr:colOff>50800</xdr:colOff>
      <xdr:row>35</xdr:row>
      <xdr:rowOff>85101</xdr:rowOff>
    </xdr:to>
    <xdr:cxnSp macro="">
      <xdr:nvCxnSpPr>
        <xdr:cNvPr id="116" name="直線コネクタ 115"/>
        <xdr:cNvCxnSpPr/>
      </xdr:nvCxnSpPr>
      <xdr:spPr bwMode="auto">
        <a:xfrm>
          <a:off x="4305300" y="6574620"/>
          <a:ext cx="698500" cy="12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130527</xdr:rowOff>
    </xdr:from>
    <xdr:to>
      <xdr:col>22</xdr:col>
      <xdr:colOff>114300</xdr:colOff>
      <xdr:row>34</xdr:row>
      <xdr:rowOff>307170</xdr:rowOff>
    </xdr:to>
    <xdr:cxnSp macro="">
      <xdr:nvCxnSpPr>
        <xdr:cNvPr id="119" name="直線コネクタ 118"/>
        <xdr:cNvCxnSpPr/>
      </xdr:nvCxnSpPr>
      <xdr:spPr bwMode="auto">
        <a:xfrm>
          <a:off x="3606800" y="6397977"/>
          <a:ext cx="698500" cy="17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130527</xdr:rowOff>
    </xdr:from>
    <xdr:to>
      <xdr:col>18</xdr:col>
      <xdr:colOff>177800</xdr:colOff>
      <xdr:row>34</xdr:row>
      <xdr:rowOff>149990</xdr:rowOff>
    </xdr:to>
    <xdr:cxnSp macro="">
      <xdr:nvCxnSpPr>
        <xdr:cNvPr id="122" name="直線コネクタ 121"/>
        <xdr:cNvCxnSpPr/>
      </xdr:nvCxnSpPr>
      <xdr:spPr bwMode="auto">
        <a:xfrm flipV="1">
          <a:off x="2908300" y="6397977"/>
          <a:ext cx="698500" cy="19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315185</xdr:rowOff>
    </xdr:from>
    <xdr:to>
      <xdr:col>29</xdr:col>
      <xdr:colOff>177800</xdr:colOff>
      <xdr:row>35</xdr:row>
      <xdr:rowOff>73885</xdr:rowOff>
    </xdr:to>
    <xdr:sp macro="" textlink="">
      <xdr:nvSpPr>
        <xdr:cNvPr id="132" name="楕円 131"/>
        <xdr:cNvSpPr/>
      </xdr:nvSpPr>
      <xdr:spPr bwMode="auto">
        <a:xfrm>
          <a:off x="5600700" y="658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160262</xdr:rowOff>
    </xdr:from>
    <xdr:ext cx="762000" cy="259045"/>
    <xdr:sp macro="" textlink="">
      <xdr:nvSpPr>
        <xdr:cNvPr id="133" name="人口1人当たり決算額の推移該当値テキスト445"/>
        <xdr:cNvSpPr txBox="1"/>
      </xdr:nvSpPr>
      <xdr:spPr>
        <a:xfrm>
          <a:off x="5740400" y="64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34301</xdr:rowOff>
    </xdr:from>
    <xdr:to>
      <xdr:col>26</xdr:col>
      <xdr:colOff>101600</xdr:colOff>
      <xdr:row>35</xdr:row>
      <xdr:rowOff>135901</xdr:rowOff>
    </xdr:to>
    <xdr:sp macro="" textlink="">
      <xdr:nvSpPr>
        <xdr:cNvPr id="134" name="楕円 133"/>
        <xdr:cNvSpPr/>
      </xdr:nvSpPr>
      <xdr:spPr bwMode="auto">
        <a:xfrm>
          <a:off x="4953000" y="664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120678</xdr:rowOff>
    </xdr:from>
    <xdr:ext cx="736600" cy="259045"/>
    <xdr:sp macro="" textlink="">
      <xdr:nvSpPr>
        <xdr:cNvPr id="135" name="テキスト ボックス 134"/>
        <xdr:cNvSpPr txBox="1"/>
      </xdr:nvSpPr>
      <xdr:spPr>
        <a:xfrm>
          <a:off x="4622800" y="673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256370</xdr:rowOff>
    </xdr:from>
    <xdr:to>
      <xdr:col>22</xdr:col>
      <xdr:colOff>165100</xdr:colOff>
      <xdr:row>35</xdr:row>
      <xdr:rowOff>15070</xdr:rowOff>
    </xdr:to>
    <xdr:sp macro="" textlink="">
      <xdr:nvSpPr>
        <xdr:cNvPr id="136" name="楕円 135"/>
        <xdr:cNvSpPr/>
      </xdr:nvSpPr>
      <xdr:spPr bwMode="auto">
        <a:xfrm>
          <a:off x="4254500" y="65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25247</xdr:rowOff>
    </xdr:from>
    <xdr:ext cx="762000" cy="259045"/>
    <xdr:sp macro="" textlink="">
      <xdr:nvSpPr>
        <xdr:cNvPr id="137" name="テキスト ボックス 136"/>
        <xdr:cNvSpPr txBox="1"/>
      </xdr:nvSpPr>
      <xdr:spPr>
        <a:xfrm>
          <a:off x="3924300" y="62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79727</xdr:rowOff>
    </xdr:from>
    <xdr:to>
      <xdr:col>19</xdr:col>
      <xdr:colOff>38100</xdr:colOff>
      <xdr:row>34</xdr:row>
      <xdr:rowOff>181327</xdr:rowOff>
    </xdr:to>
    <xdr:sp macro="" textlink="">
      <xdr:nvSpPr>
        <xdr:cNvPr id="138" name="楕円 137"/>
        <xdr:cNvSpPr/>
      </xdr:nvSpPr>
      <xdr:spPr bwMode="auto">
        <a:xfrm>
          <a:off x="3556000" y="634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191504</xdr:rowOff>
    </xdr:from>
    <xdr:ext cx="762000" cy="259045"/>
    <xdr:sp macro="" textlink="">
      <xdr:nvSpPr>
        <xdr:cNvPr id="139" name="テキスト ボックス 138"/>
        <xdr:cNvSpPr txBox="1"/>
      </xdr:nvSpPr>
      <xdr:spPr>
        <a:xfrm>
          <a:off x="3225800" y="61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99190</xdr:rowOff>
    </xdr:from>
    <xdr:to>
      <xdr:col>15</xdr:col>
      <xdr:colOff>101600</xdr:colOff>
      <xdr:row>34</xdr:row>
      <xdr:rowOff>200790</xdr:rowOff>
    </xdr:to>
    <xdr:sp macro="" textlink="">
      <xdr:nvSpPr>
        <xdr:cNvPr id="140" name="楕円 139"/>
        <xdr:cNvSpPr/>
      </xdr:nvSpPr>
      <xdr:spPr bwMode="auto">
        <a:xfrm>
          <a:off x="2857500" y="636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210967</xdr:rowOff>
    </xdr:from>
    <xdr:ext cx="762000" cy="259045"/>
    <xdr:sp macro="" textlink="">
      <xdr:nvSpPr>
        <xdr:cNvPr id="141" name="テキスト ボックス 140"/>
        <xdr:cNvSpPr txBox="1"/>
      </xdr:nvSpPr>
      <xdr:spPr>
        <a:xfrm>
          <a:off x="2527300" y="61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66834</xdr:rowOff>
    </xdr:from>
    <xdr:to>
      <xdr:col>24</xdr:col>
      <xdr:colOff>63500</xdr:colOff>
      <xdr:row>34</xdr:row>
      <xdr:rowOff>131185</xdr:rowOff>
    </xdr:to>
    <xdr:cxnSp macro="">
      <xdr:nvCxnSpPr>
        <xdr:cNvPr id="65" name="直線コネクタ 64"/>
        <xdr:cNvCxnSpPr/>
      </xdr:nvCxnSpPr>
      <xdr:spPr>
        <a:xfrm flipV="1">
          <a:off x="3797300" y="5896134"/>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131185</xdr:rowOff>
    </xdr:from>
    <xdr:to>
      <xdr:col>19</xdr:col>
      <xdr:colOff>177800</xdr:colOff>
      <xdr:row>37</xdr:row>
      <xdr:rowOff>23400</xdr:rowOff>
    </xdr:to>
    <xdr:cxnSp macro="">
      <xdr:nvCxnSpPr>
        <xdr:cNvPr id="68" name="直線コネクタ 67"/>
        <xdr:cNvCxnSpPr/>
      </xdr:nvCxnSpPr>
      <xdr:spPr>
        <a:xfrm flipV="1">
          <a:off x="2908300" y="5960485"/>
          <a:ext cx="8890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23400</xdr:rowOff>
    </xdr:from>
    <xdr:to>
      <xdr:col>15</xdr:col>
      <xdr:colOff>50800</xdr:colOff>
      <xdr:row>37</xdr:row>
      <xdr:rowOff>33201</xdr:rowOff>
    </xdr:to>
    <xdr:cxnSp macro="">
      <xdr:nvCxnSpPr>
        <xdr:cNvPr id="71" name="直線コネクタ 70"/>
        <xdr:cNvCxnSpPr/>
      </xdr:nvCxnSpPr>
      <xdr:spPr>
        <a:xfrm flipV="1">
          <a:off x="2019300" y="6367050"/>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33201</xdr:rowOff>
    </xdr:from>
    <xdr:to>
      <xdr:col>10</xdr:col>
      <xdr:colOff>114300</xdr:colOff>
      <xdr:row>37</xdr:row>
      <xdr:rowOff>55890</xdr:rowOff>
    </xdr:to>
    <xdr:cxnSp macro="">
      <xdr:nvCxnSpPr>
        <xdr:cNvPr id="74" name="直線コネクタ 73"/>
        <xdr:cNvCxnSpPr/>
      </xdr:nvCxnSpPr>
      <xdr:spPr>
        <a:xfrm flipV="1">
          <a:off x="1130300" y="6376851"/>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16034</xdr:rowOff>
    </xdr:from>
    <xdr:to>
      <xdr:col>24</xdr:col>
      <xdr:colOff>114300</xdr:colOff>
      <xdr:row>34</xdr:row>
      <xdr:rowOff>117634</xdr:rowOff>
    </xdr:to>
    <xdr:sp macro="" textlink="">
      <xdr:nvSpPr>
        <xdr:cNvPr id="84" name="楕円 83"/>
        <xdr:cNvSpPr/>
      </xdr:nvSpPr>
      <xdr:spPr>
        <a:xfrm>
          <a:off x="4584700" y="5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38911</xdr:rowOff>
    </xdr:from>
    <xdr:ext cx="599010" cy="259045"/>
    <xdr:sp macro="" textlink="">
      <xdr:nvSpPr>
        <xdr:cNvPr id="85" name="人件費該当値テキスト"/>
        <xdr:cNvSpPr txBox="1"/>
      </xdr:nvSpPr>
      <xdr:spPr>
        <a:xfrm>
          <a:off x="4686300" y="569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80385</xdr:rowOff>
    </xdr:from>
    <xdr:to>
      <xdr:col>20</xdr:col>
      <xdr:colOff>38100</xdr:colOff>
      <xdr:row>35</xdr:row>
      <xdr:rowOff>10535</xdr:rowOff>
    </xdr:to>
    <xdr:sp macro="" textlink="">
      <xdr:nvSpPr>
        <xdr:cNvPr id="86" name="楕円 85"/>
        <xdr:cNvSpPr/>
      </xdr:nvSpPr>
      <xdr:spPr>
        <a:xfrm>
          <a:off x="3746500" y="59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27062</xdr:rowOff>
    </xdr:from>
    <xdr:ext cx="599010" cy="259045"/>
    <xdr:sp macro="" textlink="">
      <xdr:nvSpPr>
        <xdr:cNvPr id="87" name="テキスト ボックス 86"/>
        <xdr:cNvSpPr txBox="1"/>
      </xdr:nvSpPr>
      <xdr:spPr>
        <a:xfrm>
          <a:off x="3497795" y="568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144050</xdr:rowOff>
    </xdr:from>
    <xdr:to>
      <xdr:col>15</xdr:col>
      <xdr:colOff>101600</xdr:colOff>
      <xdr:row>37</xdr:row>
      <xdr:rowOff>74200</xdr:rowOff>
    </xdr:to>
    <xdr:sp macro="" textlink="">
      <xdr:nvSpPr>
        <xdr:cNvPr id="88" name="楕円 87"/>
        <xdr:cNvSpPr/>
      </xdr:nvSpPr>
      <xdr:spPr>
        <a:xfrm>
          <a:off x="2857500" y="63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90727</xdr:rowOff>
    </xdr:from>
    <xdr:ext cx="534377" cy="259045"/>
    <xdr:sp macro="" textlink="">
      <xdr:nvSpPr>
        <xdr:cNvPr id="89" name="テキスト ボックス 88"/>
        <xdr:cNvSpPr txBox="1"/>
      </xdr:nvSpPr>
      <xdr:spPr>
        <a:xfrm>
          <a:off x="2641111" y="60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153851</xdr:rowOff>
    </xdr:from>
    <xdr:to>
      <xdr:col>10</xdr:col>
      <xdr:colOff>165100</xdr:colOff>
      <xdr:row>37</xdr:row>
      <xdr:rowOff>84001</xdr:rowOff>
    </xdr:to>
    <xdr:sp macro="" textlink="">
      <xdr:nvSpPr>
        <xdr:cNvPr id="90" name="楕円 89"/>
        <xdr:cNvSpPr/>
      </xdr:nvSpPr>
      <xdr:spPr>
        <a:xfrm>
          <a:off x="1968500" y="63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100528</xdr:rowOff>
    </xdr:from>
    <xdr:ext cx="534377" cy="259045"/>
    <xdr:sp macro="" textlink="">
      <xdr:nvSpPr>
        <xdr:cNvPr id="91" name="テキスト ボックス 90"/>
        <xdr:cNvSpPr txBox="1"/>
      </xdr:nvSpPr>
      <xdr:spPr>
        <a:xfrm>
          <a:off x="1752111" y="61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5090</xdr:rowOff>
    </xdr:from>
    <xdr:to>
      <xdr:col>6</xdr:col>
      <xdr:colOff>38100</xdr:colOff>
      <xdr:row>37</xdr:row>
      <xdr:rowOff>106690</xdr:rowOff>
    </xdr:to>
    <xdr:sp macro="" textlink="">
      <xdr:nvSpPr>
        <xdr:cNvPr id="92" name="楕円 91"/>
        <xdr:cNvSpPr/>
      </xdr:nvSpPr>
      <xdr:spPr>
        <a:xfrm>
          <a:off x="1079500" y="63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123217</xdr:rowOff>
    </xdr:from>
    <xdr:ext cx="534377" cy="259045"/>
    <xdr:sp macro="" textlink="">
      <xdr:nvSpPr>
        <xdr:cNvPr id="93" name="テキスト ボックス 92"/>
        <xdr:cNvSpPr txBox="1"/>
      </xdr:nvSpPr>
      <xdr:spPr>
        <a:xfrm>
          <a:off x="863111" y="61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165195</xdr:rowOff>
    </xdr:from>
    <xdr:to>
      <xdr:col>24</xdr:col>
      <xdr:colOff>63500</xdr:colOff>
      <xdr:row>56</xdr:row>
      <xdr:rowOff>149845</xdr:rowOff>
    </xdr:to>
    <xdr:cxnSp macro="">
      <xdr:nvCxnSpPr>
        <xdr:cNvPr id="125" name="直線コネクタ 124"/>
        <xdr:cNvCxnSpPr/>
      </xdr:nvCxnSpPr>
      <xdr:spPr>
        <a:xfrm flipV="1">
          <a:off x="3797300" y="9594945"/>
          <a:ext cx="838200" cy="15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139918</xdr:rowOff>
    </xdr:from>
    <xdr:to>
      <xdr:col>19</xdr:col>
      <xdr:colOff>177800</xdr:colOff>
      <xdr:row>56</xdr:row>
      <xdr:rowOff>149845</xdr:rowOff>
    </xdr:to>
    <xdr:cxnSp macro="">
      <xdr:nvCxnSpPr>
        <xdr:cNvPr id="128" name="直線コネクタ 127"/>
        <xdr:cNvCxnSpPr/>
      </xdr:nvCxnSpPr>
      <xdr:spPr>
        <a:xfrm>
          <a:off x="2908300" y="9569668"/>
          <a:ext cx="889000" cy="18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139918</xdr:rowOff>
    </xdr:from>
    <xdr:to>
      <xdr:col>15</xdr:col>
      <xdr:colOff>50800</xdr:colOff>
      <xdr:row>56</xdr:row>
      <xdr:rowOff>7438</xdr:rowOff>
    </xdr:to>
    <xdr:cxnSp macro="">
      <xdr:nvCxnSpPr>
        <xdr:cNvPr id="131" name="直線コネクタ 130"/>
        <xdr:cNvCxnSpPr/>
      </xdr:nvCxnSpPr>
      <xdr:spPr>
        <a:xfrm flipV="1">
          <a:off x="2019300" y="9569668"/>
          <a:ext cx="8890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7438</xdr:rowOff>
    </xdr:from>
    <xdr:to>
      <xdr:col>10</xdr:col>
      <xdr:colOff>114300</xdr:colOff>
      <xdr:row>56</xdr:row>
      <xdr:rowOff>39356</xdr:rowOff>
    </xdr:to>
    <xdr:cxnSp macro="">
      <xdr:nvCxnSpPr>
        <xdr:cNvPr id="134" name="直線コネクタ 133"/>
        <xdr:cNvCxnSpPr/>
      </xdr:nvCxnSpPr>
      <xdr:spPr>
        <a:xfrm flipV="1">
          <a:off x="1130300" y="9608638"/>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114395</xdr:rowOff>
    </xdr:from>
    <xdr:to>
      <xdr:col>24</xdr:col>
      <xdr:colOff>114300</xdr:colOff>
      <xdr:row>56</xdr:row>
      <xdr:rowOff>44545</xdr:rowOff>
    </xdr:to>
    <xdr:sp macro="" textlink="">
      <xdr:nvSpPr>
        <xdr:cNvPr id="144" name="楕円 143"/>
        <xdr:cNvSpPr/>
      </xdr:nvSpPr>
      <xdr:spPr>
        <a:xfrm>
          <a:off x="4584700" y="95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92822</xdr:rowOff>
    </xdr:from>
    <xdr:ext cx="534377" cy="259045"/>
    <xdr:sp macro="" textlink="">
      <xdr:nvSpPr>
        <xdr:cNvPr id="145" name="物件費該当値テキスト"/>
        <xdr:cNvSpPr txBox="1"/>
      </xdr:nvSpPr>
      <xdr:spPr>
        <a:xfrm>
          <a:off x="4686300" y="9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99045</xdr:rowOff>
    </xdr:from>
    <xdr:to>
      <xdr:col>20</xdr:col>
      <xdr:colOff>38100</xdr:colOff>
      <xdr:row>57</xdr:row>
      <xdr:rowOff>29195</xdr:rowOff>
    </xdr:to>
    <xdr:sp macro="" textlink="">
      <xdr:nvSpPr>
        <xdr:cNvPr id="146" name="楕円 145"/>
        <xdr:cNvSpPr/>
      </xdr:nvSpPr>
      <xdr:spPr>
        <a:xfrm>
          <a:off x="3746500" y="97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20322</xdr:rowOff>
    </xdr:from>
    <xdr:ext cx="534377" cy="259045"/>
    <xdr:sp macro="" textlink="">
      <xdr:nvSpPr>
        <xdr:cNvPr id="147" name="テキスト ボックス 146"/>
        <xdr:cNvSpPr txBox="1"/>
      </xdr:nvSpPr>
      <xdr:spPr>
        <a:xfrm>
          <a:off x="3530111" y="97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89118</xdr:rowOff>
    </xdr:from>
    <xdr:to>
      <xdr:col>15</xdr:col>
      <xdr:colOff>101600</xdr:colOff>
      <xdr:row>56</xdr:row>
      <xdr:rowOff>19268</xdr:rowOff>
    </xdr:to>
    <xdr:sp macro="" textlink="">
      <xdr:nvSpPr>
        <xdr:cNvPr id="148" name="楕円 147"/>
        <xdr:cNvSpPr/>
      </xdr:nvSpPr>
      <xdr:spPr>
        <a:xfrm>
          <a:off x="2857500" y="95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35795</xdr:rowOff>
    </xdr:from>
    <xdr:ext cx="534377" cy="259045"/>
    <xdr:sp macro="" textlink="">
      <xdr:nvSpPr>
        <xdr:cNvPr id="149" name="テキスト ボックス 148"/>
        <xdr:cNvSpPr txBox="1"/>
      </xdr:nvSpPr>
      <xdr:spPr>
        <a:xfrm>
          <a:off x="2641111" y="92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128088</xdr:rowOff>
    </xdr:from>
    <xdr:to>
      <xdr:col>10</xdr:col>
      <xdr:colOff>165100</xdr:colOff>
      <xdr:row>56</xdr:row>
      <xdr:rowOff>58238</xdr:rowOff>
    </xdr:to>
    <xdr:sp macro="" textlink="">
      <xdr:nvSpPr>
        <xdr:cNvPr id="150" name="楕円 149"/>
        <xdr:cNvSpPr/>
      </xdr:nvSpPr>
      <xdr:spPr>
        <a:xfrm>
          <a:off x="1968500" y="95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74765</xdr:rowOff>
    </xdr:from>
    <xdr:ext cx="534377" cy="259045"/>
    <xdr:sp macro="" textlink="">
      <xdr:nvSpPr>
        <xdr:cNvPr id="151" name="テキスト ボックス 150"/>
        <xdr:cNvSpPr txBox="1"/>
      </xdr:nvSpPr>
      <xdr:spPr>
        <a:xfrm>
          <a:off x="1752111" y="93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160006</xdr:rowOff>
    </xdr:from>
    <xdr:to>
      <xdr:col>6</xdr:col>
      <xdr:colOff>38100</xdr:colOff>
      <xdr:row>56</xdr:row>
      <xdr:rowOff>90156</xdr:rowOff>
    </xdr:to>
    <xdr:sp macro="" textlink="">
      <xdr:nvSpPr>
        <xdr:cNvPr id="152" name="楕円 151"/>
        <xdr:cNvSpPr/>
      </xdr:nvSpPr>
      <xdr:spPr>
        <a:xfrm>
          <a:off x="1079500" y="9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106683</xdr:rowOff>
    </xdr:from>
    <xdr:ext cx="534377" cy="259045"/>
    <xdr:sp macro="" textlink="">
      <xdr:nvSpPr>
        <xdr:cNvPr id="153" name="テキスト ボックス 152"/>
        <xdr:cNvSpPr txBox="1"/>
      </xdr:nvSpPr>
      <xdr:spPr>
        <a:xfrm>
          <a:off x="863111" y="93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61748</xdr:rowOff>
    </xdr:from>
    <xdr:to>
      <xdr:col>24</xdr:col>
      <xdr:colOff>63500</xdr:colOff>
      <xdr:row>77</xdr:row>
      <xdr:rowOff>2380</xdr:rowOff>
    </xdr:to>
    <xdr:cxnSp macro="">
      <xdr:nvCxnSpPr>
        <xdr:cNvPr id="180" name="直線コネクタ 179"/>
        <xdr:cNvCxnSpPr/>
      </xdr:nvCxnSpPr>
      <xdr:spPr>
        <a:xfrm flipV="1">
          <a:off x="3797300" y="13091948"/>
          <a:ext cx="838200" cy="1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87556</xdr:rowOff>
    </xdr:from>
    <xdr:to>
      <xdr:col>19</xdr:col>
      <xdr:colOff>177800</xdr:colOff>
      <xdr:row>77</xdr:row>
      <xdr:rowOff>2380</xdr:rowOff>
    </xdr:to>
    <xdr:cxnSp macro="">
      <xdr:nvCxnSpPr>
        <xdr:cNvPr id="183" name="直線コネクタ 182"/>
        <xdr:cNvCxnSpPr/>
      </xdr:nvCxnSpPr>
      <xdr:spPr>
        <a:xfrm>
          <a:off x="2908300" y="13117756"/>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68445</xdr:rowOff>
    </xdr:from>
    <xdr:to>
      <xdr:col>15</xdr:col>
      <xdr:colOff>50800</xdr:colOff>
      <xdr:row>76</xdr:row>
      <xdr:rowOff>87556</xdr:rowOff>
    </xdr:to>
    <xdr:cxnSp macro="">
      <xdr:nvCxnSpPr>
        <xdr:cNvPr id="186" name="直線コネクタ 185"/>
        <xdr:cNvCxnSpPr/>
      </xdr:nvCxnSpPr>
      <xdr:spPr>
        <a:xfrm>
          <a:off x="2019300" y="13098645"/>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99172</xdr:rowOff>
    </xdr:from>
    <xdr:ext cx="469744" cy="259045"/>
    <xdr:sp macro="" textlink="">
      <xdr:nvSpPr>
        <xdr:cNvPr id="188" name="テキスト ボックス 187"/>
        <xdr:cNvSpPr txBox="1"/>
      </xdr:nvSpPr>
      <xdr:spPr>
        <a:xfrm>
          <a:off x="2673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57632</xdr:rowOff>
    </xdr:from>
    <xdr:to>
      <xdr:col>10</xdr:col>
      <xdr:colOff>114300</xdr:colOff>
      <xdr:row>76</xdr:row>
      <xdr:rowOff>68445</xdr:rowOff>
    </xdr:to>
    <xdr:cxnSp macro="">
      <xdr:nvCxnSpPr>
        <xdr:cNvPr id="189" name="直線コネクタ 188"/>
        <xdr:cNvCxnSpPr/>
      </xdr:nvCxnSpPr>
      <xdr:spPr>
        <a:xfrm>
          <a:off x="1130300" y="1308783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96566</xdr:rowOff>
    </xdr:from>
    <xdr:ext cx="469744" cy="259045"/>
    <xdr:sp macro="" textlink="">
      <xdr:nvSpPr>
        <xdr:cNvPr id="191" name="テキスト ボックス 190"/>
        <xdr:cNvSpPr txBox="1"/>
      </xdr:nvSpPr>
      <xdr:spPr>
        <a:xfrm>
          <a:off x="1784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193" name="テキスト ボックス 192"/>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10948</xdr:rowOff>
    </xdr:from>
    <xdr:to>
      <xdr:col>24</xdr:col>
      <xdr:colOff>114300</xdr:colOff>
      <xdr:row>76</xdr:row>
      <xdr:rowOff>112548</xdr:rowOff>
    </xdr:to>
    <xdr:sp macro="" textlink="">
      <xdr:nvSpPr>
        <xdr:cNvPr id="199" name="楕円 198"/>
        <xdr:cNvSpPr/>
      </xdr:nvSpPr>
      <xdr:spPr>
        <a:xfrm>
          <a:off x="45847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33824</xdr:rowOff>
    </xdr:from>
    <xdr:ext cx="534377" cy="259045"/>
    <xdr:sp macro="" textlink="">
      <xdr:nvSpPr>
        <xdr:cNvPr id="200" name="維持補修費該当値テキスト"/>
        <xdr:cNvSpPr txBox="1"/>
      </xdr:nvSpPr>
      <xdr:spPr>
        <a:xfrm>
          <a:off x="4686300" y="128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123030</xdr:rowOff>
    </xdr:from>
    <xdr:to>
      <xdr:col>20</xdr:col>
      <xdr:colOff>38100</xdr:colOff>
      <xdr:row>77</xdr:row>
      <xdr:rowOff>53180</xdr:rowOff>
    </xdr:to>
    <xdr:sp macro="" textlink="">
      <xdr:nvSpPr>
        <xdr:cNvPr id="201" name="楕円 200"/>
        <xdr:cNvSpPr/>
      </xdr:nvSpPr>
      <xdr:spPr>
        <a:xfrm>
          <a:off x="3746500" y="131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69707</xdr:rowOff>
    </xdr:from>
    <xdr:ext cx="534377" cy="259045"/>
    <xdr:sp macro="" textlink="">
      <xdr:nvSpPr>
        <xdr:cNvPr id="202" name="テキスト ボックス 201"/>
        <xdr:cNvSpPr txBox="1"/>
      </xdr:nvSpPr>
      <xdr:spPr>
        <a:xfrm>
          <a:off x="3530111" y="129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36756</xdr:rowOff>
    </xdr:from>
    <xdr:to>
      <xdr:col>15</xdr:col>
      <xdr:colOff>101600</xdr:colOff>
      <xdr:row>76</xdr:row>
      <xdr:rowOff>138356</xdr:rowOff>
    </xdr:to>
    <xdr:sp macro="" textlink="">
      <xdr:nvSpPr>
        <xdr:cNvPr id="203" name="楕円 202"/>
        <xdr:cNvSpPr/>
      </xdr:nvSpPr>
      <xdr:spPr>
        <a:xfrm>
          <a:off x="2857500" y="130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154884</xdr:rowOff>
    </xdr:from>
    <xdr:ext cx="534377" cy="259045"/>
    <xdr:sp macro="" textlink="">
      <xdr:nvSpPr>
        <xdr:cNvPr id="204" name="テキスト ボックス 203"/>
        <xdr:cNvSpPr txBox="1"/>
      </xdr:nvSpPr>
      <xdr:spPr>
        <a:xfrm>
          <a:off x="2641111" y="128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17645</xdr:rowOff>
    </xdr:from>
    <xdr:to>
      <xdr:col>10</xdr:col>
      <xdr:colOff>165100</xdr:colOff>
      <xdr:row>76</xdr:row>
      <xdr:rowOff>119245</xdr:rowOff>
    </xdr:to>
    <xdr:sp macro="" textlink="">
      <xdr:nvSpPr>
        <xdr:cNvPr id="205" name="楕円 204"/>
        <xdr:cNvSpPr/>
      </xdr:nvSpPr>
      <xdr:spPr>
        <a:xfrm>
          <a:off x="1968500" y="130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135772</xdr:rowOff>
    </xdr:from>
    <xdr:ext cx="534377" cy="259045"/>
    <xdr:sp macro="" textlink="">
      <xdr:nvSpPr>
        <xdr:cNvPr id="206" name="テキスト ボックス 205"/>
        <xdr:cNvSpPr txBox="1"/>
      </xdr:nvSpPr>
      <xdr:spPr>
        <a:xfrm>
          <a:off x="1752111" y="128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6832</xdr:rowOff>
    </xdr:from>
    <xdr:to>
      <xdr:col>6</xdr:col>
      <xdr:colOff>38100</xdr:colOff>
      <xdr:row>76</xdr:row>
      <xdr:rowOff>108432</xdr:rowOff>
    </xdr:to>
    <xdr:sp macro="" textlink="">
      <xdr:nvSpPr>
        <xdr:cNvPr id="207" name="楕円 206"/>
        <xdr:cNvSpPr/>
      </xdr:nvSpPr>
      <xdr:spPr>
        <a:xfrm>
          <a:off x="1079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124960</xdr:rowOff>
    </xdr:from>
    <xdr:ext cx="534377" cy="259045"/>
    <xdr:sp macro="" textlink="">
      <xdr:nvSpPr>
        <xdr:cNvPr id="208" name="テキスト ボックス 207"/>
        <xdr:cNvSpPr txBox="1"/>
      </xdr:nvSpPr>
      <xdr:spPr>
        <a:xfrm>
          <a:off x="863111" y="128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64250</xdr:rowOff>
    </xdr:from>
    <xdr:to>
      <xdr:col>24</xdr:col>
      <xdr:colOff>63500</xdr:colOff>
      <xdr:row>98</xdr:row>
      <xdr:rowOff>1201</xdr:rowOff>
    </xdr:to>
    <xdr:cxnSp macro="">
      <xdr:nvCxnSpPr>
        <xdr:cNvPr id="240" name="直線コネクタ 239"/>
        <xdr:cNvCxnSpPr/>
      </xdr:nvCxnSpPr>
      <xdr:spPr>
        <a:xfrm flipV="1">
          <a:off x="3797300" y="16523450"/>
          <a:ext cx="838200" cy="27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1201</xdr:rowOff>
    </xdr:from>
    <xdr:to>
      <xdr:col>19</xdr:col>
      <xdr:colOff>177800</xdr:colOff>
      <xdr:row>98</xdr:row>
      <xdr:rowOff>4195</xdr:rowOff>
    </xdr:to>
    <xdr:cxnSp macro="">
      <xdr:nvCxnSpPr>
        <xdr:cNvPr id="243" name="直線コネクタ 242"/>
        <xdr:cNvCxnSpPr/>
      </xdr:nvCxnSpPr>
      <xdr:spPr>
        <a:xfrm flipV="1">
          <a:off x="2908300" y="16803301"/>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4195</xdr:rowOff>
    </xdr:from>
    <xdr:to>
      <xdr:col>15</xdr:col>
      <xdr:colOff>50800</xdr:colOff>
      <xdr:row>98</xdr:row>
      <xdr:rowOff>31572</xdr:rowOff>
    </xdr:to>
    <xdr:cxnSp macro="">
      <xdr:nvCxnSpPr>
        <xdr:cNvPr id="246" name="直線コネクタ 245"/>
        <xdr:cNvCxnSpPr/>
      </xdr:nvCxnSpPr>
      <xdr:spPr>
        <a:xfrm flipV="1">
          <a:off x="2019300" y="16806295"/>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8" name="テキスト ボックス 247"/>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31572</xdr:rowOff>
    </xdr:from>
    <xdr:to>
      <xdr:col>10</xdr:col>
      <xdr:colOff>114300</xdr:colOff>
      <xdr:row>98</xdr:row>
      <xdr:rowOff>44069</xdr:rowOff>
    </xdr:to>
    <xdr:cxnSp macro="">
      <xdr:nvCxnSpPr>
        <xdr:cNvPr id="249" name="直線コネクタ 248"/>
        <xdr:cNvCxnSpPr/>
      </xdr:nvCxnSpPr>
      <xdr:spPr>
        <a:xfrm flipV="1">
          <a:off x="1130300" y="1683367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51" name="テキスト ボックス 250"/>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53" name="テキスト ボックス 252"/>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13450</xdr:rowOff>
    </xdr:from>
    <xdr:to>
      <xdr:col>24</xdr:col>
      <xdr:colOff>114300</xdr:colOff>
      <xdr:row>96</xdr:row>
      <xdr:rowOff>115050</xdr:rowOff>
    </xdr:to>
    <xdr:sp macro="" textlink="">
      <xdr:nvSpPr>
        <xdr:cNvPr id="259" name="楕円 258"/>
        <xdr:cNvSpPr/>
      </xdr:nvSpPr>
      <xdr:spPr>
        <a:xfrm>
          <a:off x="4584700" y="164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163327</xdr:rowOff>
    </xdr:from>
    <xdr:ext cx="534377" cy="259045"/>
    <xdr:sp macro="" textlink="">
      <xdr:nvSpPr>
        <xdr:cNvPr id="260" name="扶助費該当値テキスト"/>
        <xdr:cNvSpPr txBox="1"/>
      </xdr:nvSpPr>
      <xdr:spPr>
        <a:xfrm>
          <a:off x="4686300" y="16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121851</xdr:rowOff>
    </xdr:from>
    <xdr:to>
      <xdr:col>20</xdr:col>
      <xdr:colOff>38100</xdr:colOff>
      <xdr:row>98</xdr:row>
      <xdr:rowOff>52001</xdr:rowOff>
    </xdr:to>
    <xdr:sp macro="" textlink="">
      <xdr:nvSpPr>
        <xdr:cNvPr id="261" name="楕円 260"/>
        <xdr:cNvSpPr/>
      </xdr:nvSpPr>
      <xdr:spPr>
        <a:xfrm>
          <a:off x="3746500" y="167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43128</xdr:rowOff>
    </xdr:from>
    <xdr:ext cx="534377" cy="259045"/>
    <xdr:sp macro="" textlink="">
      <xdr:nvSpPr>
        <xdr:cNvPr id="262" name="テキスト ボックス 261"/>
        <xdr:cNvSpPr txBox="1"/>
      </xdr:nvSpPr>
      <xdr:spPr>
        <a:xfrm>
          <a:off x="3530111" y="168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124845</xdr:rowOff>
    </xdr:from>
    <xdr:to>
      <xdr:col>15</xdr:col>
      <xdr:colOff>101600</xdr:colOff>
      <xdr:row>98</xdr:row>
      <xdr:rowOff>54995</xdr:rowOff>
    </xdr:to>
    <xdr:sp macro="" textlink="">
      <xdr:nvSpPr>
        <xdr:cNvPr id="263" name="楕円 262"/>
        <xdr:cNvSpPr/>
      </xdr:nvSpPr>
      <xdr:spPr>
        <a:xfrm>
          <a:off x="2857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46122</xdr:rowOff>
    </xdr:from>
    <xdr:ext cx="534377" cy="259045"/>
    <xdr:sp macro="" textlink="">
      <xdr:nvSpPr>
        <xdr:cNvPr id="264" name="テキスト ボックス 263"/>
        <xdr:cNvSpPr txBox="1"/>
      </xdr:nvSpPr>
      <xdr:spPr>
        <a:xfrm>
          <a:off x="2641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152222</xdr:rowOff>
    </xdr:from>
    <xdr:to>
      <xdr:col>10</xdr:col>
      <xdr:colOff>165100</xdr:colOff>
      <xdr:row>98</xdr:row>
      <xdr:rowOff>82372</xdr:rowOff>
    </xdr:to>
    <xdr:sp macro="" textlink="">
      <xdr:nvSpPr>
        <xdr:cNvPr id="265" name="楕円 264"/>
        <xdr:cNvSpPr/>
      </xdr:nvSpPr>
      <xdr:spPr>
        <a:xfrm>
          <a:off x="1968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73499</xdr:rowOff>
    </xdr:from>
    <xdr:ext cx="534377" cy="259045"/>
    <xdr:sp macro="" textlink="">
      <xdr:nvSpPr>
        <xdr:cNvPr id="266" name="テキスト ボックス 265"/>
        <xdr:cNvSpPr txBox="1"/>
      </xdr:nvSpPr>
      <xdr:spPr>
        <a:xfrm>
          <a:off x="1752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164719</xdr:rowOff>
    </xdr:from>
    <xdr:to>
      <xdr:col>6</xdr:col>
      <xdr:colOff>38100</xdr:colOff>
      <xdr:row>98</xdr:row>
      <xdr:rowOff>94869</xdr:rowOff>
    </xdr:to>
    <xdr:sp macro="" textlink="">
      <xdr:nvSpPr>
        <xdr:cNvPr id="267" name="楕円 266"/>
        <xdr:cNvSpPr/>
      </xdr:nvSpPr>
      <xdr:spPr>
        <a:xfrm>
          <a:off x="1079500" y="167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85996</xdr:rowOff>
    </xdr:from>
    <xdr:ext cx="534377" cy="259045"/>
    <xdr:sp macro="" textlink="">
      <xdr:nvSpPr>
        <xdr:cNvPr id="268" name="テキスト ボックス 267"/>
        <xdr:cNvSpPr txBox="1"/>
      </xdr:nvSpPr>
      <xdr:spPr>
        <a:xfrm>
          <a:off x="863111" y="168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142215</xdr:rowOff>
    </xdr:from>
    <xdr:to>
      <xdr:col>55</xdr:col>
      <xdr:colOff>0</xdr:colOff>
      <xdr:row>36</xdr:row>
      <xdr:rowOff>66768</xdr:rowOff>
    </xdr:to>
    <xdr:cxnSp macro="">
      <xdr:nvCxnSpPr>
        <xdr:cNvPr id="295" name="直線コネクタ 294"/>
        <xdr:cNvCxnSpPr/>
      </xdr:nvCxnSpPr>
      <xdr:spPr>
        <a:xfrm>
          <a:off x="9639300" y="5800065"/>
          <a:ext cx="838200" cy="4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142215</xdr:rowOff>
    </xdr:from>
    <xdr:to>
      <xdr:col>50</xdr:col>
      <xdr:colOff>114300</xdr:colOff>
      <xdr:row>36</xdr:row>
      <xdr:rowOff>157385</xdr:rowOff>
    </xdr:to>
    <xdr:cxnSp macro="">
      <xdr:nvCxnSpPr>
        <xdr:cNvPr id="298" name="直線コネクタ 297"/>
        <xdr:cNvCxnSpPr/>
      </xdr:nvCxnSpPr>
      <xdr:spPr>
        <a:xfrm flipV="1">
          <a:off x="8750300" y="5800065"/>
          <a:ext cx="889000" cy="5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157385</xdr:rowOff>
    </xdr:from>
    <xdr:to>
      <xdr:col>45</xdr:col>
      <xdr:colOff>177800</xdr:colOff>
      <xdr:row>37</xdr:row>
      <xdr:rowOff>2430</xdr:rowOff>
    </xdr:to>
    <xdr:cxnSp macro="">
      <xdr:nvCxnSpPr>
        <xdr:cNvPr id="301" name="直線コネクタ 300"/>
        <xdr:cNvCxnSpPr/>
      </xdr:nvCxnSpPr>
      <xdr:spPr>
        <a:xfrm flipV="1">
          <a:off x="7861300" y="6329585"/>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2430</xdr:rowOff>
    </xdr:from>
    <xdr:to>
      <xdr:col>41</xdr:col>
      <xdr:colOff>50800</xdr:colOff>
      <xdr:row>37</xdr:row>
      <xdr:rowOff>17463</xdr:rowOff>
    </xdr:to>
    <xdr:cxnSp macro="">
      <xdr:nvCxnSpPr>
        <xdr:cNvPr id="304" name="直線コネクタ 303"/>
        <xdr:cNvCxnSpPr/>
      </xdr:nvCxnSpPr>
      <xdr:spPr>
        <a:xfrm flipV="1">
          <a:off x="6972300" y="634608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15968</xdr:rowOff>
    </xdr:from>
    <xdr:to>
      <xdr:col>55</xdr:col>
      <xdr:colOff>50800</xdr:colOff>
      <xdr:row>36</xdr:row>
      <xdr:rowOff>117568</xdr:rowOff>
    </xdr:to>
    <xdr:sp macro="" textlink="">
      <xdr:nvSpPr>
        <xdr:cNvPr id="314" name="楕円 313"/>
        <xdr:cNvSpPr/>
      </xdr:nvSpPr>
      <xdr:spPr>
        <a:xfrm>
          <a:off x="10426700" y="61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38845</xdr:rowOff>
    </xdr:from>
    <xdr:ext cx="534377" cy="259045"/>
    <xdr:sp macro="" textlink="">
      <xdr:nvSpPr>
        <xdr:cNvPr id="315" name="補助費等該当値テキスト"/>
        <xdr:cNvSpPr txBox="1"/>
      </xdr:nvSpPr>
      <xdr:spPr>
        <a:xfrm>
          <a:off x="10528300" y="60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91415</xdr:rowOff>
    </xdr:from>
    <xdr:to>
      <xdr:col>50</xdr:col>
      <xdr:colOff>165100</xdr:colOff>
      <xdr:row>34</xdr:row>
      <xdr:rowOff>21565</xdr:rowOff>
    </xdr:to>
    <xdr:sp macro="" textlink="">
      <xdr:nvSpPr>
        <xdr:cNvPr id="316" name="楕円 315"/>
        <xdr:cNvSpPr/>
      </xdr:nvSpPr>
      <xdr:spPr>
        <a:xfrm>
          <a:off x="9588500" y="57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12692</xdr:rowOff>
    </xdr:from>
    <xdr:ext cx="599010" cy="259045"/>
    <xdr:sp macro="" textlink="">
      <xdr:nvSpPr>
        <xdr:cNvPr id="317" name="テキスト ボックス 316"/>
        <xdr:cNvSpPr txBox="1"/>
      </xdr:nvSpPr>
      <xdr:spPr>
        <a:xfrm>
          <a:off x="9339795" y="584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106585</xdr:rowOff>
    </xdr:from>
    <xdr:to>
      <xdr:col>46</xdr:col>
      <xdr:colOff>38100</xdr:colOff>
      <xdr:row>37</xdr:row>
      <xdr:rowOff>36735</xdr:rowOff>
    </xdr:to>
    <xdr:sp macro="" textlink="">
      <xdr:nvSpPr>
        <xdr:cNvPr id="318" name="楕円 317"/>
        <xdr:cNvSpPr/>
      </xdr:nvSpPr>
      <xdr:spPr>
        <a:xfrm>
          <a:off x="8699500" y="62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53262</xdr:rowOff>
    </xdr:from>
    <xdr:ext cx="534377" cy="259045"/>
    <xdr:sp macro="" textlink="">
      <xdr:nvSpPr>
        <xdr:cNvPr id="319" name="テキスト ボックス 318"/>
        <xdr:cNvSpPr txBox="1"/>
      </xdr:nvSpPr>
      <xdr:spPr>
        <a:xfrm>
          <a:off x="8483111" y="60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123080</xdr:rowOff>
    </xdr:from>
    <xdr:to>
      <xdr:col>41</xdr:col>
      <xdr:colOff>101600</xdr:colOff>
      <xdr:row>37</xdr:row>
      <xdr:rowOff>53230</xdr:rowOff>
    </xdr:to>
    <xdr:sp macro="" textlink="">
      <xdr:nvSpPr>
        <xdr:cNvPr id="320" name="楕円 319"/>
        <xdr:cNvSpPr/>
      </xdr:nvSpPr>
      <xdr:spPr>
        <a:xfrm>
          <a:off x="7810500" y="62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69757</xdr:rowOff>
    </xdr:from>
    <xdr:ext cx="534377" cy="259045"/>
    <xdr:sp macro="" textlink="">
      <xdr:nvSpPr>
        <xdr:cNvPr id="321" name="テキスト ボックス 320"/>
        <xdr:cNvSpPr txBox="1"/>
      </xdr:nvSpPr>
      <xdr:spPr>
        <a:xfrm>
          <a:off x="7594111" y="60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138113</xdr:rowOff>
    </xdr:from>
    <xdr:to>
      <xdr:col>36</xdr:col>
      <xdr:colOff>165100</xdr:colOff>
      <xdr:row>37</xdr:row>
      <xdr:rowOff>68263</xdr:rowOff>
    </xdr:to>
    <xdr:sp macro="" textlink="">
      <xdr:nvSpPr>
        <xdr:cNvPr id="322" name="楕円 321"/>
        <xdr:cNvSpPr/>
      </xdr:nvSpPr>
      <xdr:spPr>
        <a:xfrm>
          <a:off x="6921500" y="63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84790</xdr:rowOff>
    </xdr:from>
    <xdr:ext cx="534377" cy="259045"/>
    <xdr:sp macro="" textlink="">
      <xdr:nvSpPr>
        <xdr:cNvPr id="323" name="テキスト ボックス 322"/>
        <xdr:cNvSpPr txBox="1"/>
      </xdr:nvSpPr>
      <xdr:spPr>
        <a:xfrm>
          <a:off x="6705111" y="60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9977</xdr:rowOff>
    </xdr:from>
    <xdr:to>
      <xdr:col>55</xdr:col>
      <xdr:colOff>0</xdr:colOff>
      <xdr:row>57</xdr:row>
      <xdr:rowOff>34300</xdr:rowOff>
    </xdr:to>
    <xdr:cxnSp macro="">
      <xdr:nvCxnSpPr>
        <xdr:cNvPr id="352" name="直線コネクタ 351"/>
        <xdr:cNvCxnSpPr/>
      </xdr:nvCxnSpPr>
      <xdr:spPr>
        <a:xfrm>
          <a:off x="9639300" y="9096827"/>
          <a:ext cx="838200" cy="7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9977</xdr:rowOff>
    </xdr:from>
    <xdr:to>
      <xdr:col>50</xdr:col>
      <xdr:colOff>114300</xdr:colOff>
      <xdr:row>57</xdr:row>
      <xdr:rowOff>45783</xdr:rowOff>
    </xdr:to>
    <xdr:cxnSp macro="">
      <xdr:nvCxnSpPr>
        <xdr:cNvPr id="355" name="直線コネクタ 354"/>
        <xdr:cNvCxnSpPr/>
      </xdr:nvCxnSpPr>
      <xdr:spPr>
        <a:xfrm flipV="1">
          <a:off x="8750300" y="9096827"/>
          <a:ext cx="889000" cy="7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45783</xdr:rowOff>
    </xdr:from>
    <xdr:to>
      <xdr:col>45</xdr:col>
      <xdr:colOff>177800</xdr:colOff>
      <xdr:row>57</xdr:row>
      <xdr:rowOff>56748</xdr:rowOff>
    </xdr:to>
    <xdr:cxnSp macro="">
      <xdr:nvCxnSpPr>
        <xdr:cNvPr id="358" name="直線コネクタ 357"/>
        <xdr:cNvCxnSpPr/>
      </xdr:nvCxnSpPr>
      <xdr:spPr>
        <a:xfrm flipV="1">
          <a:off x="7861300" y="9818433"/>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100434</xdr:rowOff>
    </xdr:from>
    <xdr:to>
      <xdr:col>41</xdr:col>
      <xdr:colOff>50800</xdr:colOff>
      <xdr:row>57</xdr:row>
      <xdr:rowOff>56748</xdr:rowOff>
    </xdr:to>
    <xdr:cxnSp macro="">
      <xdr:nvCxnSpPr>
        <xdr:cNvPr id="361" name="直線コネクタ 360"/>
        <xdr:cNvCxnSpPr/>
      </xdr:nvCxnSpPr>
      <xdr:spPr>
        <a:xfrm>
          <a:off x="6972300" y="9701634"/>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58979</xdr:rowOff>
    </xdr:from>
    <xdr:ext cx="534377" cy="259045"/>
    <xdr:sp macro="" textlink="">
      <xdr:nvSpPr>
        <xdr:cNvPr id="365" name="テキスト ボックス 364"/>
        <xdr:cNvSpPr txBox="1"/>
      </xdr:nvSpPr>
      <xdr:spPr>
        <a:xfrm>
          <a:off x="6705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154950</xdr:rowOff>
    </xdr:from>
    <xdr:to>
      <xdr:col>55</xdr:col>
      <xdr:colOff>50800</xdr:colOff>
      <xdr:row>57</xdr:row>
      <xdr:rowOff>85100</xdr:rowOff>
    </xdr:to>
    <xdr:sp macro="" textlink="">
      <xdr:nvSpPr>
        <xdr:cNvPr id="371" name="楕円 370"/>
        <xdr:cNvSpPr/>
      </xdr:nvSpPr>
      <xdr:spPr>
        <a:xfrm>
          <a:off x="10426700" y="97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6377</xdr:rowOff>
    </xdr:from>
    <xdr:ext cx="534377" cy="259045"/>
    <xdr:sp macro="" textlink="">
      <xdr:nvSpPr>
        <xdr:cNvPr id="372" name="普通建設事業費該当値テキスト"/>
        <xdr:cNvSpPr txBox="1"/>
      </xdr:nvSpPr>
      <xdr:spPr>
        <a:xfrm>
          <a:off x="10528300" y="96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130627</xdr:rowOff>
    </xdr:from>
    <xdr:to>
      <xdr:col>50</xdr:col>
      <xdr:colOff>165100</xdr:colOff>
      <xdr:row>53</xdr:row>
      <xdr:rowOff>60777</xdr:rowOff>
    </xdr:to>
    <xdr:sp macro="" textlink="">
      <xdr:nvSpPr>
        <xdr:cNvPr id="373" name="楕円 372"/>
        <xdr:cNvSpPr/>
      </xdr:nvSpPr>
      <xdr:spPr>
        <a:xfrm>
          <a:off x="9588500" y="90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77304</xdr:rowOff>
    </xdr:from>
    <xdr:ext cx="599010" cy="259045"/>
    <xdr:sp macro="" textlink="">
      <xdr:nvSpPr>
        <xdr:cNvPr id="374" name="テキスト ボックス 373"/>
        <xdr:cNvSpPr txBox="1"/>
      </xdr:nvSpPr>
      <xdr:spPr>
        <a:xfrm>
          <a:off x="9339795" y="88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166433</xdr:rowOff>
    </xdr:from>
    <xdr:to>
      <xdr:col>46</xdr:col>
      <xdr:colOff>38100</xdr:colOff>
      <xdr:row>57</xdr:row>
      <xdr:rowOff>96583</xdr:rowOff>
    </xdr:to>
    <xdr:sp macro="" textlink="">
      <xdr:nvSpPr>
        <xdr:cNvPr id="375" name="楕円 374"/>
        <xdr:cNvSpPr/>
      </xdr:nvSpPr>
      <xdr:spPr>
        <a:xfrm>
          <a:off x="8699500" y="97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113110</xdr:rowOff>
    </xdr:from>
    <xdr:ext cx="534377" cy="259045"/>
    <xdr:sp macro="" textlink="">
      <xdr:nvSpPr>
        <xdr:cNvPr id="376" name="テキスト ボックス 375"/>
        <xdr:cNvSpPr txBox="1"/>
      </xdr:nvSpPr>
      <xdr:spPr>
        <a:xfrm>
          <a:off x="8483111" y="95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5948</xdr:rowOff>
    </xdr:from>
    <xdr:to>
      <xdr:col>41</xdr:col>
      <xdr:colOff>101600</xdr:colOff>
      <xdr:row>57</xdr:row>
      <xdr:rowOff>107548</xdr:rowOff>
    </xdr:to>
    <xdr:sp macro="" textlink="">
      <xdr:nvSpPr>
        <xdr:cNvPr id="377" name="楕円 376"/>
        <xdr:cNvSpPr/>
      </xdr:nvSpPr>
      <xdr:spPr>
        <a:xfrm>
          <a:off x="7810500" y="97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124075</xdr:rowOff>
    </xdr:from>
    <xdr:ext cx="534377" cy="259045"/>
    <xdr:sp macro="" textlink="">
      <xdr:nvSpPr>
        <xdr:cNvPr id="378" name="テキスト ボックス 377"/>
        <xdr:cNvSpPr txBox="1"/>
      </xdr:nvSpPr>
      <xdr:spPr>
        <a:xfrm>
          <a:off x="7594111" y="95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49634</xdr:rowOff>
    </xdr:from>
    <xdr:to>
      <xdr:col>36</xdr:col>
      <xdr:colOff>165100</xdr:colOff>
      <xdr:row>56</xdr:row>
      <xdr:rowOff>151234</xdr:rowOff>
    </xdr:to>
    <xdr:sp macro="" textlink="">
      <xdr:nvSpPr>
        <xdr:cNvPr id="379" name="楕円 378"/>
        <xdr:cNvSpPr/>
      </xdr:nvSpPr>
      <xdr:spPr>
        <a:xfrm>
          <a:off x="6921500" y="96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167761</xdr:rowOff>
    </xdr:from>
    <xdr:ext cx="599010" cy="259045"/>
    <xdr:sp macro="" textlink="">
      <xdr:nvSpPr>
        <xdr:cNvPr id="380" name="テキスト ボックス 379"/>
        <xdr:cNvSpPr txBox="1"/>
      </xdr:nvSpPr>
      <xdr:spPr>
        <a:xfrm>
          <a:off x="6672795" y="942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159697</xdr:rowOff>
    </xdr:from>
    <xdr:to>
      <xdr:col>55</xdr:col>
      <xdr:colOff>0</xdr:colOff>
      <xdr:row>78</xdr:row>
      <xdr:rowOff>136257</xdr:rowOff>
    </xdr:to>
    <xdr:cxnSp macro="">
      <xdr:nvCxnSpPr>
        <xdr:cNvPr id="407" name="直線コネクタ 406"/>
        <xdr:cNvCxnSpPr/>
      </xdr:nvCxnSpPr>
      <xdr:spPr>
        <a:xfrm>
          <a:off x="9639300" y="13361347"/>
          <a:ext cx="838200" cy="14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159697</xdr:rowOff>
    </xdr:from>
    <xdr:to>
      <xdr:col>50</xdr:col>
      <xdr:colOff>114300</xdr:colOff>
      <xdr:row>78</xdr:row>
      <xdr:rowOff>120515</xdr:rowOff>
    </xdr:to>
    <xdr:cxnSp macro="">
      <xdr:nvCxnSpPr>
        <xdr:cNvPr id="410" name="直線コネクタ 409"/>
        <xdr:cNvCxnSpPr/>
      </xdr:nvCxnSpPr>
      <xdr:spPr>
        <a:xfrm flipV="1">
          <a:off x="8750300" y="13361347"/>
          <a:ext cx="8890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120515</xdr:rowOff>
    </xdr:from>
    <xdr:to>
      <xdr:col>45</xdr:col>
      <xdr:colOff>177800</xdr:colOff>
      <xdr:row>78</xdr:row>
      <xdr:rowOff>139700</xdr:rowOff>
    </xdr:to>
    <xdr:cxnSp macro="">
      <xdr:nvCxnSpPr>
        <xdr:cNvPr id="413" name="直線コネクタ 412"/>
        <xdr:cNvCxnSpPr/>
      </xdr:nvCxnSpPr>
      <xdr:spPr>
        <a:xfrm flipV="1">
          <a:off x="7861300" y="13493615"/>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147651</xdr:rowOff>
    </xdr:from>
    <xdr:ext cx="534377" cy="259045"/>
    <xdr:sp macro="" textlink="">
      <xdr:nvSpPr>
        <xdr:cNvPr id="415" name="テキスト ボックス 414"/>
        <xdr:cNvSpPr txBox="1"/>
      </xdr:nvSpPr>
      <xdr:spPr>
        <a:xfrm>
          <a:off x="8483111" y="131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6" name="直線コネクタ 415"/>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136138</xdr:rowOff>
    </xdr:from>
    <xdr:ext cx="534377" cy="259045"/>
    <xdr:sp macro="" textlink="">
      <xdr:nvSpPr>
        <xdr:cNvPr id="418" name="テキスト ボックス 417"/>
        <xdr:cNvSpPr txBox="1"/>
      </xdr:nvSpPr>
      <xdr:spPr>
        <a:xfrm>
          <a:off x="7594111" y="131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136197</xdr:rowOff>
    </xdr:from>
    <xdr:ext cx="534377" cy="259045"/>
    <xdr:sp macro="" textlink="">
      <xdr:nvSpPr>
        <xdr:cNvPr id="420" name="テキスト ボックス 419"/>
        <xdr:cNvSpPr txBox="1"/>
      </xdr:nvSpPr>
      <xdr:spPr>
        <a:xfrm>
          <a:off x="6705111" y="131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85457</xdr:rowOff>
    </xdr:from>
    <xdr:to>
      <xdr:col>55</xdr:col>
      <xdr:colOff>50800</xdr:colOff>
      <xdr:row>79</xdr:row>
      <xdr:rowOff>15607</xdr:rowOff>
    </xdr:to>
    <xdr:sp macro="" textlink="">
      <xdr:nvSpPr>
        <xdr:cNvPr id="426" name="楕円 425"/>
        <xdr:cNvSpPr/>
      </xdr:nvSpPr>
      <xdr:spPr>
        <a:xfrm>
          <a:off x="10426700" y="134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xdr:rowOff>
    </xdr:from>
    <xdr:ext cx="378565" cy="259045"/>
    <xdr:sp macro="" textlink="">
      <xdr:nvSpPr>
        <xdr:cNvPr id="427" name="普通建設事業費 （ うち新規整備　）該当値テキスト"/>
        <xdr:cNvSpPr txBox="1"/>
      </xdr:nvSpPr>
      <xdr:spPr>
        <a:xfrm>
          <a:off x="10528300" y="1337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108897</xdr:rowOff>
    </xdr:from>
    <xdr:to>
      <xdr:col>50</xdr:col>
      <xdr:colOff>165100</xdr:colOff>
      <xdr:row>78</xdr:row>
      <xdr:rowOff>39047</xdr:rowOff>
    </xdr:to>
    <xdr:sp macro="" textlink="">
      <xdr:nvSpPr>
        <xdr:cNvPr id="428" name="楕円 427"/>
        <xdr:cNvSpPr/>
      </xdr:nvSpPr>
      <xdr:spPr>
        <a:xfrm>
          <a:off x="9588500" y="133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55574</xdr:rowOff>
    </xdr:from>
    <xdr:ext cx="534377" cy="259045"/>
    <xdr:sp macro="" textlink="">
      <xdr:nvSpPr>
        <xdr:cNvPr id="429" name="テキスト ボックス 428"/>
        <xdr:cNvSpPr txBox="1"/>
      </xdr:nvSpPr>
      <xdr:spPr>
        <a:xfrm>
          <a:off x="9372111" y="130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69715</xdr:rowOff>
    </xdr:from>
    <xdr:to>
      <xdr:col>46</xdr:col>
      <xdr:colOff>38100</xdr:colOff>
      <xdr:row>78</xdr:row>
      <xdr:rowOff>171315</xdr:rowOff>
    </xdr:to>
    <xdr:sp macro="" textlink="">
      <xdr:nvSpPr>
        <xdr:cNvPr id="430" name="楕円 429"/>
        <xdr:cNvSpPr/>
      </xdr:nvSpPr>
      <xdr:spPr>
        <a:xfrm>
          <a:off x="8699500" y="13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162442</xdr:rowOff>
    </xdr:from>
    <xdr:ext cx="469744" cy="259045"/>
    <xdr:sp macro="" textlink="">
      <xdr:nvSpPr>
        <xdr:cNvPr id="431" name="テキスト ボックス 430"/>
        <xdr:cNvSpPr txBox="1"/>
      </xdr:nvSpPr>
      <xdr:spPr>
        <a:xfrm>
          <a:off x="8515428" y="1353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2" name="楕円 43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3" name="テキスト ボックス 43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137913</xdr:rowOff>
    </xdr:from>
    <xdr:to>
      <xdr:col>55</xdr:col>
      <xdr:colOff>0</xdr:colOff>
      <xdr:row>97</xdr:row>
      <xdr:rowOff>58803</xdr:rowOff>
    </xdr:to>
    <xdr:cxnSp macro="">
      <xdr:nvCxnSpPr>
        <xdr:cNvPr id="462" name="直線コネクタ 461"/>
        <xdr:cNvCxnSpPr/>
      </xdr:nvCxnSpPr>
      <xdr:spPr>
        <a:xfrm>
          <a:off x="9639300" y="16082763"/>
          <a:ext cx="838200" cy="60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137913</xdr:rowOff>
    </xdr:from>
    <xdr:to>
      <xdr:col>50</xdr:col>
      <xdr:colOff>114300</xdr:colOff>
      <xdr:row>97</xdr:row>
      <xdr:rowOff>91401</xdr:rowOff>
    </xdr:to>
    <xdr:cxnSp macro="">
      <xdr:nvCxnSpPr>
        <xdr:cNvPr id="465" name="直線コネクタ 464"/>
        <xdr:cNvCxnSpPr/>
      </xdr:nvCxnSpPr>
      <xdr:spPr>
        <a:xfrm flipV="1">
          <a:off x="8750300" y="16082763"/>
          <a:ext cx="889000" cy="6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114367</xdr:rowOff>
    </xdr:from>
    <xdr:to>
      <xdr:col>45</xdr:col>
      <xdr:colOff>177800</xdr:colOff>
      <xdr:row>97</xdr:row>
      <xdr:rowOff>91401</xdr:rowOff>
    </xdr:to>
    <xdr:cxnSp macro="">
      <xdr:nvCxnSpPr>
        <xdr:cNvPr id="468" name="直線コネクタ 467"/>
        <xdr:cNvCxnSpPr/>
      </xdr:nvCxnSpPr>
      <xdr:spPr>
        <a:xfrm>
          <a:off x="7861300" y="16573567"/>
          <a:ext cx="889000" cy="1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129952</xdr:rowOff>
    </xdr:from>
    <xdr:to>
      <xdr:col>41</xdr:col>
      <xdr:colOff>50800</xdr:colOff>
      <xdr:row>96</xdr:row>
      <xdr:rowOff>114367</xdr:rowOff>
    </xdr:to>
    <xdr:cxnSp macro="">
      <xdr:nvCxnSpPr>
        <xdr:cNvPr id="471" name="直線コネクタ 470"/>
        <xdr:cNvCxnSpPr/>
      </xdr:nvCxnSpPr>
      <xdr:spPr>
        <a:xfrm>
          <a:off x="6972300" y="16417702"/>
          <a:ext cx="889000" cy="15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3" name="テキスト ボックス 472"/>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8003</xdr:rowOff>
    </xdr:from>
    <xdr:to>
      <xdr:col>55</xdr:col>
      <xdr:colOff>50800</xdr:colOff>
      <xdr:row>97</xdr:row>
      <xdr:rowOff>109603</xdr:rowOff>
    </xdr:to>
    <xdr:sp macro="" textlink="">
      <xdr:nvSpPr>
        <xdr:cNvPr id="481" name="楕円 480"/>
        <xdr:cNvSpPr/>
      </xdr:nvSpPr>
      <xdr:spPr>
        <a:xfrm>
          <a:off x="10426700" y="166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30880</xdr:rowOff>
    </xdr:from>
    <xdr:ext cx="534377" cy="259045"/>
    <xdr:sp macro="" textlink="">
      <xdr:nvSpPr>
        <xdr:cNvPr id="482" name="普通建設事業費 （ うち更新整備　）該当値テキスト"/>
        <xdr:cNvSpPr txBox="1"/>
      </xdr:nvSpPr>
      <xdr:spPr>
        <a:xfrm>
          <a:off x="10528300" y="164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87113</xdr:rowOff>
    </xdr:from>
    <xdr:to>
      <xdr:col>50</xdr:col>
      <xdr:colOff>165100</xdr:colOff>
      <xdr:row>94</xdr:row>
      <xdr:rowOff>17263</xdr:rowOff>
    </xdr:to>
    <xdr:sp macro="" textlink="">
      <xdr:nvSpPr>
        <xdr:cNvPr id="483" name="楕円 482"/>
        <xdr:cNvSpPr/>
      </xdr:nvSpPr>
      <xdr:spPr>
        <a:xfrm>
          <a:off x="9588500" y="160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33790</xdr:rowOff>
    </xdr:from>
    <xdr:ext cx="599010" cy="259045"/>
    <xdr:sp macro="" textlink="">
      <xdr:nvSpPr>
        <xdr:cNvPr id="484" name="テキスト ボックス 483"/>
        <xdr:cNvSpPr txBox="1"/>
      </xdr:nvSpPr>
      <xdr:spPr>
        <a:xfrm>
          <a:off x="9339795" y="158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40601</xdr:rowOff>
    </xdr:from>
    <xdr:to>
      <xdr:col>46</xdr:col>
      <xdr:colOff>38100</xdr:colOff>
      <xdr:row>97</xdr:row>
      <xdr:rowOff>142201</xdr:rowOff>
    </xdr:to>
    <xdr:sp macro="" textlink="">
      <xdr:nvSpPr>
        <xdr:cNvPr id="485" name="楕円 484"/>
        <xdr:cNvSpPr/>
      </xdr:nvSpPr>
      <xdr:spPr>
        <a:xfrm>
          <a:off x="8699500" y="166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158728</xdr:rowOff>
    </xdr:from>
    <xdr:ext cx="534377" cy="259045"/>
    <xdr:sp macro="" textlink="">
      <xdr:nvSpPr>
        <xdr:cNvPr id="486" name="テキスト ボックス 485"/>
        <xdr:cNvSpPr txBox="1"/>
      </xdr:nvSpPr>
      <xdr:spPr>
        <a:xfrm>
          <a:off x="8483111" y="164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63567</xdr:rowOff>
    </xdr:from>
    <xdr:to>
      <xdr:col>41</xdr:col>
      <xdr:colOff>101600</xdr:colOff>
      <xdr:row>96</xdr:row>
      <xdr:rowOff>165167</xdr:rowOff>
    </xdr:to>
    <xdr:sp macro="" textlink="">
      <xdr:nvSpPr>
        <xdr:cNvPr id="487" name="楕円 486"/>
        <xdr:cNvSpPr/>
      </xdr:nvSpPr>
      <xdr:spPr>
        <a:xfrm>
          <a:off x="7810500" y="165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10244</xdr:rowOff>
    </xdr:from>
    <xdr:ext cx="534377" cy="259045"/>
    <xdr:sp macro="" textlink="">
      <xdr:nvSpPr>
        <xdr:cNvPr id="488" name="テキスト ボックス 487"/>
        <xdr:cNvSpPr txBox="1"/>
      </xdr:nvSpPr>
      <xdr:spPr>
        <a:xfrm>
          <a:off x="7594111" y="1629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79152</xdr:rowOff>
    </xdr:from>
    <xdr:to>
      <xdr:col>36</xdr:col>
      <xdr:colOff>165100</xdr:colOff>
      <xdr:row>96</xdr:row>
      <xdr:rowOff>9302</xdr:rowOff>
    </xdr:to>
    <xdr:sp macro="" textlink="">
      <xdr:nvSpPr>
        <xdr:cNvPr id="489" name="楕円 488"/>
        <xdr:cNvSpPr/>
      </xdr:nvSpPr>
      <xdr:spPr>
        <a:xfrm>
          <a:off x="6921500" y="16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25829</xdr:rowOff>
    </xdr:from>
    <xdr:ext cx="599010" cy="259045"/>
    <xdr:sp macro="" textlink="">
      <xdr:nvSpPr>
        <xdr:cNvPr id="490" name="テキスト ボックス 489"/>
        <xdr:cNvSpPr txBox="1"/>
      </xdr:nvSpPr>
      <xdr:spPr>
        <a:xfrm>
          <a:off x="6672795" y="161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106085</xdr:rowOff>
    </xdr:from>
    <xdr:ext cx="469744" cy="259045"/>
    <xdr:sp macro="" textlink="">
      <xdr:nvSpPr>
        <xdr:cNvPr id="530" name="テキスト ボックス 529"/>
        <xdr:cNvSpPr txBox="1"/>
      </xdr:nvSpPr>
      <xdr:spPr>
        <a:xfrm>
          <a:off x="13468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109179</xdr:rowOff>
    </xdr:from>
    <xdr:ext cx="378565" cy="259045"/>
    <xdr:sp macro="" textlink="">
      <xdr:nvSpPr>
        <xdr:cNvPr id="532" name="テキスト ボックス 531"/>
        <xdr:cNvSpPr txBox="1"/>
      </xdr:nvSpPr>
      <xdr:spPr>
        <a:xfrm>
          <a:off x="12625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68938</xdr:rowOff>
    </xdr:from>
    <xdr:to>
      <xdr:col>85</xdr:col>
      <xdr:colOff>127000</xdr:colOff>
      <xdr:row>77</xdr:row>
      <xdr:rowOff>94666</xdr:rowOff>
    </xdr:to>
    <xdr:cxnSp macro="">
      <xdr:nvCxnSpPr>
        <xdr:cNvPr id="623" name="直線コネクタ 622"/>
        <xdr:cNvCxnSpPr/>
      </xdr:nvCxnSpPr>
      <xdr:spPr>
        <a:xfrm flipV="1">
          <a:off x="15481300" y="13270588"/>
          <a:ext cx="838200" cy="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74572</xdr:rowOff>
    </xdr:from>
    <xdr:to>
      <xdr:col>81</xdr:col>
      <xdr:colOff>50800</xdr:colOff>
      <xdr:row>77</xdr:row>
      <xdr:rowOff>94666</xdr:rowOff>
    </xdr:to>
    <xdr:cxnSp macro="">
      <xdr:nvCxnSpPr>
        <xdr:cNvPr id="626" name="直線コネクタ 625"/>
        <xdr:cNvCxnSpPr/>
      </xdr:nvCxnSpPr>
      <xdr:spPr>
        <a:xfrm>
          <a:off x="14592300" y="13276222"/>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60372</xdr:rowOff>
    </xdr:from>
    <xdr:to>
      <xdr:col>76</xdr:col>
      <xdr:colOff>114300</xdr:colOff>
      <xdr:row>77</xdr:row>
      <xdr:rowOff>74572</xdr:rowOff>
    </xdr:to>
    <xdr:cxnSp macro="">
      <xdr:nvCxnSpPr>
        <xdr:cNvPr id="629" name="直線コネクタ 628"/>
        <xdr:cNvCxnSpPr/>
      </xdr:nvCxnSpPr>
      <xdr:spPr>
        <a:xfrm>
          <a:off x="13703300" y="13262022"/>
          <a:ext cx="8890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60372</xdr:rowOff>
    </xdr:from>
    <xdr:to>
      <xdr:col>71</xdr:col>
      <xdr:colOff>177800</xdr:colOff>
      <xdr:row>77</xdr:row>
      <xdr:rowOff>62365</xdr:rowOff>
    </xdr:to>
    <xdr:cxnSp macro="">
      <xdr:nvCxnSpPr>
        <xdr:cNvPr id="632" name="直線コネクタ 631"/>
        <xdr:cNvCxnSpPr/>
      </xdr:nvCxnSpPr>
      <xdr:spPr>
        <a:xfrm flipV="1">
          <a:off x="12814300" y="13262022"/>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18138</xdr:rowOff>
    </xdr:from>
    <xdr:to>
      <xdr:col>85</xdr:col>
      <xdr:colOff>177800</xdr:colOff>
      <xdr:row>77</xdr:row>
      <xdr:rowOff>119738</xdr:rowOff>
    </xdr:to>
    <xdr:sp macro="" textlink="">
      <xdr:nvSpPr>
        <xdr:cNvPr id="642" name="楕円 641"/>
        <xdr:cNvSpPr/>
      </xdr:nvSpPr>
      <xdr:spPr>
        <a:xfrm>
          <a:off x="16268700" y="132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168015</xdr:rowOff>
    </xdr:from>
    <xdr:ext cx="534377" cy="259045"/>
    <xdr:sp macro="" textlink="">
      <xdr:nvSpPr>
        <xdr:cNvPr id="643" name="公債費該当値テキスト"/>
        <xdr:cNvSpPr txBox="1"/>
      </xdr:nvSpPr>
      <xdr:spPr>
        <a:xfrm>
          <a:off x="16370300" y="1319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43866</xdr:rowOff>
    </xdr:from>
    <xdr:to>
      <xdr:col>81</xdr:col>
      <xdr:colOff>101600</xdr:colOff>
      <xdr:row>77</xdr:row>
      <xdr:rowOff>145466</xdr:rowOff>
    </xdr:to>
    <xdr:sp macro="" textlink="">
      <xdr:nvSpPr>
        <xdr:cNvPr id="644" name="楕円 643"/>
        <xdr:cNvSpPr/>
      </xdr:nvSpPr>
      <xdr:spPr>
        <a:xfrm>
          <a:off x="15430500" y="132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136593</xdr:rowOff>
    </xdr:from>
    <xdr:ext cx="534377" cy="259045"/>
    <xdr:sp macro="" textlink="">
      <xdr:nvSpPr>
        <xdr:cNvPr id="645" name="テキスト ボックス 644"/>
        <xdr:cNvSpPr txBox="1"/>
      </xdr:nvSpPr>
      <xdr:spPr>
        <a:xfrm>
          <a:off x="15214111" y="133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23772</xdr:rowOff>
    </xdr:from>
    <xdr:to>
      <xdr:col>76</xdr:col>
      <xdr:colOff>165100</xdr:colOff>
      <xdr:row>77</xdr:row>
      <xdr:rowOff>125372</xdr:rowOff>
    </xdr:to>
    <xdr:sp macro="" textlink="">
      <xdr:nvSpPr>
        <xdr:cNvPr id="646" name="楕円 645"/>
        <xdr:cNvSpPr/>
      </xdr:nvSpPr>
      <xdr:spPr>
        <a:xfrm>
          <a:off x="14541500" y="132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141899</xdr:rowOff>
    </xdr:from>
    <xdr:ext cx="534377" cy="259045"/>
    <xdr:sp macro="" textlink="">
      <xdr:nvSpPr>
        <xdr:cNvPr id="647" name="テキスト ボックス 646"/>
        <xdr:cNvSpPr txBox="1"/>
      </xdr:nvSpPr>
      <xdr:spPr>
        <a:xfrm>
          <a:off x="14325111" y="130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9572</xdr:rowOff>
    </xdr:from>
    <xdr:to>
      <xdr:col>72</xdr:col>
      <xdr:colOff>38100</xdr:colOff>
      <xdr:row>77</xdr:row>
      <xdr:rowOff>111172</xdr:rowOff>
    </xdr:to>
    <xdr:sp macro="" textlink="">
      <xdr:nvSpPr>
        <xdr:cNvPr id="648" name="楕円 647"/>
        <xdr:cNvSpPr/>
      </xdr:nvSpPr>
      <xdr:spPr>
        <a:xfrm>
          <a:off x="13652500" y="132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127699</xdr:rowOff>
    </xdr:from>
    <xdr:ext cx="534377" cy="259045"/>
    <xdr:sp macro="" textlink="">
      <xdr:nvSpPr>
        <xdr:cNvPr id="649" name="テキスト ボックス 648"/>
        <xdr:cNvSpPr txBox="1"/>
      </xdr:nvSpPr>
      <xdr:spPr>
        <a:xfrm>
          <a:off x="13436111" y="129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11565</xdr:rowOff>
    </xdr:from>
    <xdr:to>
      <xdr:col>67</xdr:col>
      <xdr:colOff>101600</xdr:colOff>
      <xdr:row>77</xdr:row>
      <xdr:rowOff>113165</xdr:rowOff>
    </xdr:to>
    <xdr:sp macro="" textlink="">
      <xdr:nvSpPr>
        <xdr:cNvPr id="650" name="楕円 649"/>
        <xdr:cNvSpPr/>
      </xdr:nvSpPr>
      <xdr:spPr>
        <a:xfrm>
          <a:off x="12763500" y="132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129692</xdr:rowOff>
    </xdr:from>
    <xdr:ext cx="534377" cy="259045"/>
    <xdr:sp macro="" textlink="">
      <xdr:nvSpPr>
        <xdr:cNvPr id="651" name="テキスト ボックス 650"/>
        <xdr:cNvSpPr txBox="1"/>
      </xdr:nvSpPr>
      <xdr:spPr>
        <a:xfrm>
          <a:off x="12547111" y="1298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27704</xdr:rowOff>
    </xdr:from>
    <xdr:to>
      <xdr:col>85</xdr:col>
      <xdr:colOff>127000</xdr:colOff>
      <xdr:row>96</xdr:row>
      <xdr:rowOff>104349</xdr:rowOff>
    </xdr:to>
    <xdr:cxnSp macro="">
      <xdr:nvCxnSpPr>
        <xdr:cNvPr id="678" name="直線コネクタ 677"/>
        <xdr:cNvCxnSpPr/>
      </xdr:nvCxnSpPr>
      <xdr:spPr>
        <a:xfrm flipV="1">
          <a:off x="15481300" y="16486904"/>
          <a:ext cx="8382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104349</xdr:rowOff>
    </xdr:from>
    <xdr:to>
      <xdr:col>81</xdr:col>
      <xdr:colOff>50800</xdr:colOff>
      <xdr:row>97</xdr:row>
      <xdr:rowOff>82020</xdr:rowOff>
    </xdr:to>
    <xdr:cxnSp macro="">
      <xdr:nvCxnSpPr>
        <xdr:cNvPr id="681" name="直線コネクタ 680"/>
        <xdr:cNvCxnSpPr/>
      </xdr:nvCxnSpPr>
      <xdr:spPr>
        <a:xfrm flipV="1">
          <a:off x="14592300" y="16563549"/>
          <a:ext cx="889000" cy="1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79559</xdr:rowOff>
    </xdr:from>
    <xdr:to>
      <xdr:col>76</xdr:col>
      <xdr:colOff>114300</xdr:colOff>
      <xdr:row>97</xdr:row>
      <xdr:rowOff>82020</xdr:rowOff>
    </xdr:to>
    <xdr:cxnSp macro="">
      <xdr:nvCxnSpPr>
        <xdr:cNvPr id="684" name="直線コネクタ 683"/>
        <xdr:cNvCxnSpPr/>
      </xdr:nvCxnSpPr>
      <xdr:spPr>
        <a:xfrm>
          <a:off x="13703300" y="1671020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68178</xdr:rowOff>
    </xdr:from>
    <xdr:ext cx="534377" cy="259045"/>
    <xdr:sp macro="" textlink="">
      <xdr:nvSpPr>
        <xdr:cNvPr id="686" name="テキスト ボックス 685"/>
        <xdr:cNvSpPr txBox="1"/>
      </xdr:nvSpPr>
      <xdr:spPr>
        <a:xfrm>
          <a:off x="14325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79559</xdr:rowOff>
    </xdr:from>
    <xdr:to>
      <xdr:col>71</xdr:col>
      <xdr:colOff>177800</xdr:colOff>
      <xdr:row>97</xdr:row>
      <xdr:rowOff>109809</xdr:rowOff>
    </xdr:to>
    <xdr:cxnSp macro="">
      <xdr:nvCxnSpPr>
        <xdr:cNvPr id="687" name="直線コネクタ 686"/>
        <xdr:cNvCxnSpPr/>
      </xdr:nvCxnSpPr>
      <xdr:spPr>
        <a:xfrm flipV="1">
          <a:off x="12814300" y="16710209"/>
          <a:ext cx="889000" cy="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166375</xdr:rowOff>
    </xdr:from>
    <xdr:ext cx="534377" cy="259045"/>
    <xdr:sp macro="" textlink="">
      <xdr:nvSpPr>
        <xdr:cNvPr id="689" name="テキスト ボックス 688"/>
        <xdr:cNvSpPr txBox="1"/>
      </xdr:nvSpPr>
      <xdr:spPr>
        <a:xfrm>
          <a:off x="13436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34034</xdr:rowOff>
    </xdr:from>
    <xdr:ext cx="534377" cy="259045"/>
    <xdr:sp macro="" textlink="">
      <xdr:nvSpPr>
        <xdr:cNvPr id="691" name="テキスト ボックス 690"/>
        <xdr:cNvSpPr txBox="1"/>
      </xdr:nvSpPr>
      <xdr:spPr>
        <a:xfrm>
          <a:off x="12547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148354</xdr:rowOff>
    </xdr:from>
    <xdr:to>
      <xdr:col>85</xdr:col>
      <xdr:colOff>177800</xdr:colOff>
      <xdr:row>96</xdr:row>
      <xdr:rowOff>78504</xdr:rowOff>
    </xdr:to>
    <xdr:sp macro="" textlink="">
      <xdr:nvSpPr>
        <xdr:cNvPr id="697" name="楕円 696"/>
        <xdr:cNvSpPr/>
      </xdr:nvSpPr>
      <xdr:spPr>
        <a:xfrm>
          <a:off x="16268700" y="16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171231</xdr:rowOff>
    </xdr:from>
    <xdr:ext cx="534377" cy="259045"/>
    <xdr:sp macro="" textlink="">
      <xdr:nvSpPr>
        <xdr:cNvPr id="698" name="積立金該当値テキスト"/>
        <xdr:cNvSpPr txBox="1"/>
      </xdr:nvSpPr>
      <xdr:spPr>
        <a:xfrm>
          <a:off x="16370300" y="162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53549</xdr:rowOff>
    </xdr:from>
    <xdr:to>
      <xdr:col>81</xdr:col>
      <xdr:colOff>101600</xdr:colOff>
      <xdr:row>96</xdr:row>
      <xdr:rowOff>155149</xdr:rowOff>
    </xdr:to>
    <xdr:sp macro="" textlink="">
      <xdr:nvSpPr>
        <xdr:cNvPr id="699" name="楕円 698"/>
        <xdr:cNvSpPr/>
      </xdr:nvSpPr>
      <xdr:spPr>
        <a:xfrm>
          <a:off x="15430500" y="1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226</xdr:rowOff>
    </xdr:from>
    <xdr:ext cx="534377" cy="259045"/>
    <xdr:sp macro="" textlink="">
      <xdr:nvSpPr>
        <xdr:cNvPr id="700" name="テキスト ボックス 699"/>
        <xdr:cNvSpPr txBox="1"/>
      </xdr:nvSpPr>
      <xdr:spPr>
        <a:xfrm>
          <a:off x="15214111" y="162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31220</xdr:rowOff>
    </xdr:from>
    <xdr:to>
      <xdr:col>76</xdr:col>
      <xdr:colOff>165100</xdr:colOff>
      <xdr:row>97</xdr:row>
      <xdr:rowOff>132820</xdr:rowOff>
    </xdr:to>
    <xdr:sp macro="" textlink="">
      <xdr:nvSpPr>
        <xdr:cNvPr id="701" name="楕円 700"/>
        <xdr:cNvSpPr/>
      </xdr:nvSpPr>
      <xdr:spPr>
        <a:xfrm>
          <a:off x="14541500" y="166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149347</xdr:rowOff>
    </xdr:from>
    <xdr:ext cx="534377" cy="259045"/>
    <xdr:sp macro="" textlink="">
      <xdr:nvSpPr>
        <xdr:cNvPr id="702" name="テキスト ボックス 701"/>
        <xdr:cNvSpPr txBox="1"/>
      </xdr:nvSpPr>
      <xdr:spPr>
        <a:xfrm>
          <a:off x="14325111" y="164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28759</xdr:rowOff>
    </xdr:from>
    <xdr:to>
      <xdr:col>72</xdr:col>
      <xdr:colOff>38100</xdr:colOff>
      <xdr:row>97</xdr:row>
      <xdr:rowOff>130359</xdr:rowOff>
    </xdr:to>
    <xdr:sp macro="" textlink="">
      <xdr:nvSpPr>
        <xdr:cNvPr id="703" name="楕円 702"/>
        <xdr:cNvSpPr/>
      </xdr:nvSpPr>
      <xdr:spPr>
        <a:xfrm>
          <a:off x="13652500" y="166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146886</xdr:rowOff>
    </xdr:from>
    <xdr:ext cx="534377" cy="259045"/>
    <xdr:sp macro="" textlink="">
      <xdr:nvSpPr>
        <xdr:cNvPr id="704" name="テキスト ボックス 703"/>
        <xdr:cNvSpPr txBox="1"/>
      </xdr:nvSpPr>
      <xdr:spPr>
        <a:xfrm>
          <a:off x="13436111" y="164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59009</xdr:rowOff>
    </xdr:from>
    <xdr:to>
      <xdr:col>67</xdr:col>
      <xdr:colOff>101600</xdr:colOff>
      <xdr:row>97</xdr:row>
      <xdr:rowOff>160609</xdr:rowOff>
    </xdr:to>
    <xdr:sp macro="" textlink="">
      <xdr:nvSpPr>
        <xdr:cNvPr id="705" name="楕円 704"/>
        <xdr:cNvSpPr/>
      </xdr:nvSpPr>
      <xdr:spPr>
        <a:xfrm>
          <a:off x="12763500" y="166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5686</xdr:rowOff>
    </xdr:from>
    <xdr:ext cx="534377" cy="259045"/>
    <xdr:sp macro="" textlink="">
      <xdr:nvSpPr>
        <xdr:cNvPr id="706" name="テキスト ボックス 705"/>
        <xdr:cNvSpPr txBox="1"/>
      </xdr:nvSpPr>
      <xdr:spPr>
        <a:xfrm>
          <a:off x="12547111" y="16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82367</xdr:rowOff>
    </xdr:from>
    <xdr:to>
      <xdr:col>116</xdr:col>
      <xdr:colOff>63500</xdr:colOff>
      <xdr:row>33</xdr:row>
      <xdr:rowOff>87488</xdr:rowOff>
    </xdr:to>
    <xdr:cxnSp macro="">
      <xdr:nvCxnSpPr>
        <xdr:cNvPr id="733" name="直線コネクタ 732"/>
        <xdr:cNvCxnSpPr/>
      </xdr:nvCxnSpPr>
      <xdr:spPr>
        <a:xfrm>
          <a:off x="21323300" y="5740217"/>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82367</xdr:rowOff>
    </xdr:from>
    <xdr:to>
      <xdr:col>111</xdr:col>
      <xdr:colOff>177800</xdr:colOff>
      <xdr:row>34</xdr:row>
      <xdr:rowOff>75052</xdr:rowOff>
    </xdr:to>
    <xdr:cxnSp macro="">
      <xdr:nvCxnSpPr>
        <xdr:cNvPr id="736" name="直線コネクタ 735"/>
        <xdr:cNvCxnSpPr/>
      </xdr:nvCxnSpPr>
      <xdr:spPr>
        <a:xfrm flipV="1">
          <a:off x="20434300" y="5740217"/>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75052</xdr:rowOff>
    </xdr:from>
    <xdr:to>
      <xdr:col>107</xdr:col>
      <xdr:colOff>50800</xdr:colOff>
      <xdr:row>34</xdr:row>
      <xdr:rowOff>165212</xdr:rowOff>
    </xdr:to>
    <xdr:cxnSp macro="">
      <xdr:nvCxnSpPr>
        <xdr:cNvPr id="739" name="直線コネクタ 738"/>
        <xdr:cNvCxnSpPr/>
      </xdr:nvCxnSpPr>
      <xdr:spPr>
        <a:xfrm flipV="1">
          <a:off x="19545300" y="5904352"/>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43095</xdr:rowOff>
    </xdr:from>
    <xdr:ext cx="469744" cy="259045"/>
    <xdr:sp macro="" textlink="">
      <xdr:nvSpPr>
        <xdr:cNvPr id="741" name="テキスト ボックス 740"/>
        <xdr:cNvSpPr txBox="1"/>
      </xdr:nvSpPr>
      <xdr:spPr>
        <a:xfrm>
          <a:off x="20199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165212</xdr:rowOff>
    </xdr:from>
    <xdr:to>
      <xdr:col>102</xdr:col>
      <xdr:colOff>114300</xdr:colOff>
      <xdr:row>35</xdr:row>
      <xdr:rowOff>42591</xdr:rowOff>
    </xdr:to>
    <xdr:cxnSp macro="">
      <xdr:nvCxnSpPr>
        <xdr:cNvPr id="742" name="直線コネクタ 741"/>
        <xdr:cNvCxnSpPr/>
      </xdr:nvCxnSpPr>
      <xdr:spPr>
        <a:xfrm flipV="1">
          <a:off x="18656300" y="5994512"/>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77111</xdr:rowOff>
    </xdr:from>
    <xdr:ext cx="469744" cy="259045"/>
    <xdr:sp macro="" textlink="">
      <xdr:nvSpPr>
        <xdr:cNvPr id="744" name="テキスト ボックス 743"/>
        <xdr:cNvSpPr txBox="1"/>
      </xdr:nvSpPr>
      <xdr:spPr>
        <a:xfrm>
          <a:off x="19310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83146</xdr:rowOff>
    </xdr:from>
    <xdr:ext cx="469744" cy="259045"/>
    <xdr:sp macro="" textlink="">
      <xdr:nvSpPr>
        <xdr:cNvPr id="746" name="テキスト ボックス 745"/>
        <xdr:cNvSpPr txBox="1"/>
      </xdr:nvSpPr>
      <xdr:spPr>
        <a:xfrm>
          <a:off x="18421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36688</xdr:rowOff>
    </xdr:from>
    <xdr:to>
      <xdr:col>116</xdr:col>
      <xdr:colOff>114300</xdr:colOff>
      <xdr:row>33</xdr:row>
      <xdr:rowOff>138288</xdr:rowOff>
    </xdr:to>
    <xdr:sp macro="" textlink="">
      <xdr:nvSpPr>
        <xdr:cNvPr id="752" name="楕円 751"/>
        <xdr:cNvSpPr/>
      </xdr:nvSpPr>
      <xdr:spPr>
        <a:xfrm>
          <a:off x="22110700" y="56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59565</xdr:rowOff>
    </xdr:from>
    <xdr:ext cx="469744" cy="259045"/>
    <xdr:sp macro="" textlink="">
      <xdr:nvSpPr>
        <xdr:cNvPr id="753" name="投資及び出資金該当値テキスト"/>
        <xdr:cNvSpPr txBox="1"/>
      </xdr:nvSpPr>
      <xdr:spPr>
        <a:xfrm>
          <a:off x="22212300" y="5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31567</xdr:rowOff>
    </xdr:from>
    <xdr:to>
      <xdr:col>112</xdr:col>
      <xdr:colOff>38100</xdr:colOff>
      <xdr:row>33</xdr:row>
      <xdr:rowOff>133167</xdr:rowOff>
    </xdr:to>
    <xdr:sp macro="" textlink="">
      <xdr:nvSpPr>
        <xdr:cNvPr id="754" name="楕円 753"/>
        <xdr:cNvSpPr/>
      </xdr:nvSpPr>
      <xdr:spPr>
        <a:xfrm>
          <a:off x="21272500" y="56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149694</xdr:rowOff>
    </xdr:from>
    <xdr:ext cx="534377" cy="259045"/>
    <xdr:sp macro="" textlink="">
      <xdr:nvSpPr>
        <xdr:cNvPr id="755" name="テキスト ボックス 754"/>
        <xdr:cNvSpPr txBox="1"/>
      </xdr:nvSpPr>
      <xdr:spPr>
        <a:xfrm>
          <a:off x="21056111" y="54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24252</xdr:rowOff>
    </xdr:from>
    <xdr:to>
      <xdr:col>107</xdr:col>
      <xdr:colOff>101600</xdr:colOff>
      <xdr:row>34</xdr:row>
      <xdr:rowOff>125852</xdr:rowOff>
    </xdr:to>
    <xdr:sp macro="" textlink="">
      <xdr:nvSpPr>
        <xdr:cNvPr id="756" name="楕円 755"/>
        <xdr:cNvSpPr/>
      </xdr:nvSpPr>
      <xdr:spPr>
        <a:xfrm>
          <a:off x="20383500" y="58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142379</xdr:rowOff>
    </xdr:from>
    <xdr:ext cx="469744" cy="259045"/>
    <xdr:sp macro="" textlink="">
      <xdr:nvSpPr>
        <xdr:cNvPr id="757" name="テキスト ボックス 756"/>
        <xdr:cNvSpPr txBox="1"/>
      </xdr:nvSpPr>
      <xdr:spPr>
        <a:xfrm>
          <a:off x="20199428" y="562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114412</xdr:rowOff>
    </xdr:from>
    <xdr:to>
      <xdr:col>102</xdr:col>
      <xdr:colOff>165100</xdr:colOff>
      <xdr:row>35</xdr:row>
      <xdr:rowOff>44562</xdr:rowOff>
    </xdr:to>
    <xdr:sp macro="" textlink="">
      <xdr:nvSpPr>
        <xdr:cNvPr id="758" name="楕円 757"/>
        <xdr:cNvSpPr/>
      </xdr:nvSpPr>
      <xdr:spPr>
        <a:xfrm>
          <a:off x="19494500" y="59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61089</xdr:rowOff>
    </xdr:from>
    <xdr:ext cx="469744" cy="259045"/>
    <xdr:sp macro="" textlink="">
      <xdr:nvSpPr>
        <xdr:cNvPr id="759" name="テキスト ボックス 758"/>
        <xdr:cNvSpPr txBox="1"/>
      </xdr:nvSpPr>
      <xdr:spPr>
        <a:xfrm>
          <a:off x="19310428" y="571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163241</xdr:rowOff>
    </xdr:from>
    <xdr:to>
      <xdr:col>98</xdr:col>
      <xdr:colOff>38100</xdr:colOff>
      <xdr:row>35</xdr:row>
      <xdr:rowOff>93391</xdr:rowOff>
    </xdr:to>
    <xdr:sp macro="" textlink="">
      <xdr:nvSpPr>
        <xdr:cNvPr id="760" name="楕円 759"/>
        <xdr:cNvSpPr/>
      </xdr:nvSpPr>
      <xdr:spPr>
        <a:xfrm>
          <a:off x="18605500" y="59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109918</xdr:rowOff>
    </xdr:from>
    <xdr:ext cx="469744" cy="259045"/>
    <xdr:sp macro="" textlink="">
      <xdr:nvSpPr>
        <xdr:cNvPr id="761" name="テキスト ボックス 760"/>
        <xdr:cNvSpPr txBox="1"/>
      </xdr:nvSpPr>
      <xdr:spPr>
        <a:xfrm>
          <a:off x="18421428" y="57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97920</xdr:rowOff>
    </xdr:from>
    <xdr:to>
      <xdr:col>116</xdr:col>
      <xdr:colOff>63500</xdr:colOff>
      <xdr:row>58</xdr:row>
      <xdr:rowOff>100784</xdr:rowOff>
    </xdr:to>
    <xdr:cxnSp macro="">
      <xdr:nvCxnSpPr>
        <xdr:cNvPr id="792" name="直線コネクタ 791"/>
        <xdr:cNvCxnSpPr/>
      </xdr:nvCxnSpPr>
      <xdr:spPr>
        <a:xfrm flipV="1">
          <a:off x="21323300" y="10042020"/>
          <a:ext cx="8382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94307</xdr:rowOff>
    </xdr:from>
    <xdr:to>
      <xdr:col>111</xdr:col>
      <xdr:colOff>177800</xdr:colOff>
      <xdr:row>58</xdr:row>
      <xdr:rowOff>100784</xdr:rowOff>
    </xdr:to>
    <xdr:cxnSp macro="">
      <xdr:nvCxnSpPr>
        <xdr:cNvPr id="795" name="直線コネクタ 794"/>
        <xdr:cNvCxnSpPr/>
      </xdr:nvCxnSpPr>
      <xdr:spPr>
        <a:xfrm>
          <a:off x="20434300" y="100384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86284</xdr:rowOff>
    </xdr:from>
    <xdr:to>
      <xdr:col>107</xdr:col>
      <xdr:colOff>50800</xdr:colOff>
      <xdr:row>58</xdr:row>
      <xdr:rowOff>94307</xdr:rowOff>
    </xdr:to>
    <xdr:cxnSp macro="">
      <xdr:nvCxnSpPr>
        <xdr:cNvPr id="798" name="直線コネクタ 797"/>
        <xdr:cNvCxnSpPr/>
      </xdr:nvCxnSpPr>
      <xdr:spPr>
        <a:xfrm>
          <a:off x="19545300" y="10030384"/>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126164</xdr:rowOff>
    </xdr:from>
    <xdr:ext cx="469744" cy="259045"/>
    <xdr:sp macro="" textlink="">
      <xdr:nvSpPr>
        <xdr:cNvPr id="800" name="テキスト ボックス 799"/>
        <xdr:cNvSpPr txBox="1"/>
      </xdr:nvSpPr>
      <xdr:spPr>
        <a:xfrm>
          <a:off x="20199428" y="102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86284</xdr:rowOff>
    </xdr:from>
    <xdr:to>
      <xdr:col>102</xdr:col>
      <xdr:colOff>114300</xdr:colOff>
      <xdr:row>58</xdr:row>
      <xdr:rowOff>89757</xdr:rowOff>
    </xdr:to>
    <xdr:cxnSp macro="">
      <xdr:nvCxnSpPr>
        <xdr:cNvPr id="801" name="直線コネクタ 800"/>
        <xdr:cNvCxnSpPr/>
      </xdr:nvCxnSpPr>
      <xdr:spPr>
        <a:xfrm flipV="1">
          <a:off x="18656300" y="10030384"/>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125783</xdr:rowOff>
    </xdr:from>
    <xdr:ext cx="469744" cy="259045"/>
    <xdr:sp macro="" textlink="">
      <xdr:nvSpPr>
        <xdr:cNvPr id="803" name="テキスト ボックス 802"/>
        <xdr:cNvSpPr txBox="1"/>
      </xdr:nvSpPr>
      <xdr:spPr>
        <a:xfrm>
          <a:off x="19310428"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125925</xdr:rowOff>
    </xdr:from>
    <xdr:ext cx="469744" cy="259045"/>
    <xdr:sp macro="" textlink="">
      <xdr:nvSpPr>
        <xdr:cNvPr id="805" name="テキスト ボックス 804"/>
        <xdr:cNvSpPr txBox="1"/>
      </xdr:nvSpPr>
      <xdr:spPr>
        <a:xfrm>
          <a:off x="18421428" y="102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47120</xdr:rowOff>
    </xdr:from>
    <xdr:to>
      <xdr:col>116</xdr:col>
      <xdr:colOff>114300</xdr:colOff>
      <xdr:row>58</xdr:row>
      <xdr:rowOff>148720</xdr:rowOff>
    </xdr:to>
    <xdr:sp macro="" textlink="">
      <xdr:nvSpPr>
        <xdr:cNvPr id="811" name="楕円 810"/>
        <xdr:cNvSpPr/>
      </xdr:nvSpPr>
      <xdr:spPr>
        <a:xfrm>
          <a:off x="22110700" y="99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69997</xdr:rowOff>
    </xdr:from>
    <xdr:ext cx="534377" cy="259045"/>
    <xdr:sp macro="" textlink="">
      <xdr:nvSpPr>
        <xdr:cNvPr id="812" name="貸付金該当値テキスト"/>
        <xdr:cNvSpPr txBox="1"/>
      </xdr:nvSpPr>
      <xdr:spPr>
        <a:xfrm>
          <a:off x="22212300" y="984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49984</xdr:rowOff>
    </xdr:from>
    <xdr:to>
      <xdr:col>112</xdr:col>
      <xdr:colOff>38100</xdr:colOff>
      <xdr:row>58</xdr:row>
      <xdr:rowOff>151584</xdr:rowOff>
    </xdr:to>
    <xdr:sp macro="" textlink="">
      <xdr:nvSpPr>
        <xdr:cNvPr id="813" name="楕円 812"/>
        <xdr:cNvSpPr/>
      </xdr:nvSpPr>
      <xdr:spPr>
        <a:xfrm>
          <a:off x="21272500" y="99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168111</xdr:rowOff>
    </xdr:from>
    <xdr:ext cx="534377" cy="259045"/>
    <xdr:sp macro="" textlink="">
      <xdr:nvSpPr>
        <xdr:cNvPr id="814" name="テキスト ボックス 813"/>
        <xdr:cNvSpPr txBox="1"/>
      </xdr:nvSpPr>
      <xdr:spPr>
        <a:xfrm>
          <a:off x="21056111" y="97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43507</xdr:rowOff>
    </xdr:from>
    <xdr:to>
      <xdr:col>107</xdr:col>
      <xdr:colOff>101600</xdr:colOff>
      <xdr:row>58</xdr:row>
      <xdr:rowOff>145107</xdr:rowOff>
    </xdr:to>
    <xdr:sp macro="" textlink="">
      <xdr:nvSpPr>
        <xdr:cNvPr id="815" name="楕円 814"/>
        <xdr:cNvSpPr/>
      </xdr:nvSpPr>
      <xdr:spPr>
        <a:xfrm>
          <a:off x="20383500" y="998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161634</xdr:rowOff>
    </xdr:from>
    <xdr:ext cx="534377" cy="259045"/>
    <xdr:sp macro="" textlink="">
      <xdr:nvSpPr>
        <xdr:cNvPr id="816" name="テキスト ボックス 815"/>
        <xdr:cNvSpPr txBox="1"/>
      </xdr:nvSpPr>
      <xdr:spPr>
        <a:xfrm>
          <a:off x="20167111" y="9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35484</xdr:rowOff>
    </xdr:from>
    <xdr:to>
      <xdr:col>102</xdr:col>
      <xdr:colOff>165100</xdr:colOff>
      <xdr:row>58</xdr:row>
      <xdr:rowOff>137084</xdr:rowOff>
    </xdr:to>
    <xdr:sp macro="" textlink="">
      <xdr:nvSpPr>
        <xdr:cNvPr id="817" name="楕円 816"/>
        <xdr:cNvSpPr/>
      </xdr:nvSpPr>
      <xdr:spPr>
        <a:xfrm>
          <a:off x="19494500" y="99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153611</xdr:rowOff>
    </xdr:from>
    <xdr:ext cx="534377" cy="259045"/>
    <xdr:sp macro="" textlink="">
      <xdr:nvSpPr>
        <xdr:cNvPr id="818" name="テキスト ボックス 817"/>
        <xdr:cNvSpPr txBox="1"/>
      </xdr:nvSpPr>
      <xdr:spPr>
        <a:xfrm>
          <a:off x="19278111" y="97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38957</xdr:rowOff>
    </xdr:from>
    <xdr:to>
      <xdr:col>98</xdr:col>
      <xdr:colOff>38100</xdr:colOff>
      <xdr:row>58</xdr:row>
      <xdr:rowOff>140557</xdr:rowOff>
    </xdr:to>
    <xdr:sp macro="" textlink="">
      <xdr:nvSpPr>
        <xdr:cNvPr id="819" name="楕円 818"/>
        <xdr:cNvSpPr/>
      </xdr:nvSpPr>
      <xdr:spPr>
        <a:xfrm>
          <a:off x="18605500" y="99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157084</xdr:rowOff>
    </xdr:from>
    <xdr:ext cx="534377" cy="259045"/>
    <xdr:sp macro="" textlink="">
      <xdr:nvSpPr>
        <xdr:cNvPr id="820" name="テキスト ボックス 819"/>
        <xdr:cNvSpPr txBox="1"/>
      </xdr:nvSpPr>
      <xdr:spPr>
        <a:xfrm>
          <a:off x="18389111" y="97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128776</xdr:rowOff>
    </xdr:from>
    <xdr:to>
      <xdr:col>116</xdr:col>
      <xdr:colOff>63500</xdr:colOff>
      <xdr:row>74</xdr:row>
      <xdr:rowOff>169059</xdr:rowOff>
    </xdr:to>
    <xdr:cxnSp macro="">
      <xdr:nvCxnSpPr>
        <xdr:cNvPr id="852" name="直線コネクタ 851"/>
        <xdr:cNvCxnSpPr/>
      </xdr:nvCxnSpPr>
      <xdr:spPr>
        <a:xfrm flipV="1">
          <a:off x="21323300" y="12816076"/>
          <a:ext cx="8382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169059</xdr:rowOff>
    </xdr:from>
    <xdr:to>
      <xdr:col>111</xdr:col>
      <xdr:colOff>177800</xdr:colOff>
      <xdr:row>75</xdr:row>
      <xdr:rowOff>9627</xdr:rowOff>
    </xdr:to>
    <xdr:cxnSp macro="">
      <xdr:nvCxnSpPr>
        <xdr:cNvPr id="855" name="直線コネクタ 854"/>
        <xdr:cNvCxnSpPr/>
      </xdr:nvCxnSpPr>
      <xdr:spPr>
        <a:xfrm flipV="1">
          <a:off x="20434300" y="12856359"/>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9627</xdr:rowOff>
    </xdr:from>
    <xdr:to>
      <xdr:col>107</xdr:col>
      <xdr:colOff>50800</xdr:colOff>
      <xdr:row>75</xdr:row>
      <xdr:rowOff>96445</xdr:rowOff>
    </xdr:to>
    <xdr:cxnSp macro="">
      <xdr:nvCxnSpPr>
        <xdr:cNvPr id="858" name="直線コネクタ 857"/>
        <xdr:cNvCxnSpPr/>
      </xdr:nvCxnSpPr>
      <xdr:spPr>
        <a:xfrm flipV="1">
          <a:off x="19545300" y="12868377"/>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94470</xdr:rowOff>
    </xdr:from>
    <xdr:to>
      <xdr:col>102</xdr:col>
      <xdr:colOff>114300</xdr:colOff>
      <xdr:row>75</xdr:row>
      <xdr:rowOff>96445</xdr:rowOff>
    </xdr:to>
    <xdr:cxnSp macro="">
      <xdr:nvCxnSpPr>
        <xdr:cNvPr id="861" name="直線コネクタ 860"/>
        <xdr:cNvCxnSpPr/>
      </xdr:nvCxnSpPr>
      <xdr:spPr>
        <a:xfrm>
          <a:off x="18656300" y="12953220"/>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151697</xdr:rowOff>
    </xdr:from>
    <xdr:ext cx="534377" cy="259045"/>
    <xdr:sp macro="" textlink="">
      <xdr:nvSpPr>
        <xdr:cNvPr id="863" name="テキスト ボックス 862"/>
        <xdr:cNvSpPr txBox="1"/>
      </xdr:nvSpPr>
      <xdr:spPr>
        <a:xfrm>
          <a:off x="19278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123252</xdr:rowOff>
    </xdr:from>
    <xdr:ext cx="534377" cy="259045"/>
    <xdr:sp macro="" textlink="">
      <xdr:nvSpPr>
        <xdr:cNvPr id="865" name="テキスト ボックス 864"/>
        <xdr:cNvSpPr txBox="1"/>
      </xdr:nvSpPr>
      <xdr:spPr>
        <a:xfrm>
          <a:off x="18389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77976</xdr:rowOff>
    </xdr:from>
    <xdr:to>
      <xdr:col>116</xdr:col>
      <xdr:colOff>114300</xdr:colOff>
      <xdr:row>75</xdr:row>
      <xdr:rowOff>8126</xdr:rowOff>
    </xdr:to>
    <xdr:sp macro="" textlink="">
      <xdr:nvSpPr>
        <xdr:cNvPr id="871" name="楕円 870"/>
        <xdr:cNvSpPr/>
      </xdr:nvSpPr>
      <xdr:spPr>
        <a:xfrm>
          <a:off x="22110700" y="127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100853</xdr:rowOff>
    </xdr:from>
    <xdr:ext cx="534377" cy="259045"/>
    <xdr:sp macro="" textlink="">
      <xdr:nvSpPr>
        <xdr:cNvPr id="872" name="繰出金該当値テキスト"/>
        <xdr:cNvSpPr txBox="1"/>
      </xdr:nvSpPr>
      <xdr:spPr>
        <a:xfrm>
          <a:off x="22212300" y="126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118259</xdr:rowOff>
    </xdr:from>
    <xdr:to>
      <xdr:col>112</xdr:col>
      <xdr:colOff>38100</xdr:colOff>
      <xdr:row>75</xdr:row>
      <xdr:rowOff>48409</xdr:rowOff>
    </xdr:to>
    <xdr:sp macro="" textlink="">
      <xdr:nvSpPr>
        <xdr:cNvPr id="873" name="楕円 872"/>
        <xdr:cNvSpPr/>
      </xdr:nvSpPr>
      <xdr:spPr>
        <a:xfrm>
          <a:off x="21272500" y="128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64936</xdr:rowOff>
    </xdr:from>
    <xdr:ext cx="534377" cy="259045"/>
    <xdr:sp macro="" textlink="">
      <xdr:nvSpPr>
        <xdr:cNvPr id="874" name="テキスト ボックス 873"/>
        <xdr:cNvSpPr txBox="1"/>
      </xdr:nvSpPr>
      <xdr:spPr>
        <a:xfrm>
          <a:off x="21056111" y="125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130277</xdr:rowOff>
    </xdr:from>
    <xdr:to>
      <xdr:col>107</xdr:col>
      <xdr:colOff>101600</xdr:colOff>
      <xdr:row>75</xdr:row>
      <xdr:rowOff>60427</xdr:rowOff>
    </xdr:to>
    <xdr:sp macro="" textlink="">
      <xdr:nvSpPr>
        <xdr:cNvPr id="875" name="楕円 874"/>
        <xdr:cNvSpPr/>
      </xdr:nvSpPr>
      <xdr:spPr>
        <a:xfrm>
          <a:off x="203835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76954</xdr:rowOff>
    </xdr:from>
    <xdr:ext cx="534377" cy="259045"/>
    <xdr:sp macro="" textlink="">
      <xdr:nvSpPr>
        <xdr:cNvPr id="876" name="テキスト ボックス 875"/>
        <xdr:cNvSpPr txBox="1"/>
      </xdr:nvSpPr>
      <xdr:spPr>
        <a:xfrm>
          <a:off x="20167111" y="125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45645</xdr:rowOff>
    </xdr:from>
    <xdr:to>
      <xdr:col>102</xdr:col>
      <xdr:colOff>165100</xdr:colOff>
      <xdr:row>75</xdr:row>
      <xdr:rowOff>147245</xdr:rowOff>
    </xdr:to>
    <xdr:sp macro="" textlink="">
      <xdr:nvSpPr>
        <xdr:cNvPr id="877" name="楕円 876"/>
        <xdr:cNvSpPr/>
      </xdr:nvSpPr>
      <xdr:spPr>
        <a:xfrm>
          <a:off x="19494500" y="129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163772</xdr:rowOff>
    </xdr:from>
    <xdr:ext cx="534377" cy="259045"/>
    <xdr:sp macro="" textlink="">
      <xdr:nvSpPr>
        <xdr:cNvPr id="878" name="テキスト ボックス 877"/>
        <xdr:cNvSpPr txBox="1"/>
      </xdr:nvSpPr>
      <xdr:spPr>
        <a:xfrm>
          <a:off x="19278111" y="126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43670</xdr:rowOff>
    </xdr:from>
    <xdr:to>
      <xdr:col>98</xdr:col>
      <xdr:colOff>38100</xdr:colOff>
      <xdr:row>75</xdr:row>
      <xdr:rowOff>145270</xdr:rowOff>
    </xdr:to>
    <xdr:sp macro="" textlink="">
      <xdr:nvSpPr>
        <xdr:cNvPr id="879" name="楕円 878"/>
        <xdr:cNvSpPr/>
      </xdr:nvSpPr>
      <xdr:spPr>
        <a:xfrm>
          <a:off x="18605500" y="129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161797</xdr:rowOff>
    </xdr:from>
    <xdr:ext cx="534377" cy="259045"/>
    <xdr:sp macro="" textlink="">
      <xdr:nvSpPr>
        <xdr:cNvPr id="880" name="テキスト ボックス 879"/>
        <xdr:cNvSpPr txBox="1"/>
      </xdr:nvSpPr>
      <xdr:spPr>
        <a:xfrm>
          <a:off x="18389111" y="126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主な増加要因として、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国の給付金事業（住民税非課税世帯等に対する臨時特別給付金、子育て世帯への臨時特別給付金等）実施による増、物件費は新型コロナウイルスワクチン接種事業の実施及びふるさと寄附金の増収に伴う返礼品経費等の増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主な減少要因として、普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通建設事業費は役場庁舎改築等事業及び屋内多目的運動場整備事業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の完了に伴う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工事請負費等の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減、補助費等は国の給付金事業（特別定額給付金）の完了に伴う減が要因となっている。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公共施設の更新等に伴う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公債費の増が見込まれていることから、優先度や緊急性を判断し、事業の選択と集中化を図りながら、引き続き適正な財政運営を行っていく。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18,563
18,479
438.41
12,820,548
12,504,815
87,743
7,262,111
10,974,445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159360</xdr:rowOff>
    </xdr:from>
    <xdr:to>
      <xdr:col>24</xdr:col>
      <xdr:colOff>63500</xdr:colOff>
      <xdr:row>34</xdr:row>
      <xdr:rowOff>60604</xdr:rowOff>
    </xdr:to>
    <xdr:cxnSp macro="">
      <xdr:nvCxnSpPr>
        <xdr:cNvPr id="59" name="直線コネクタ 58"/>
        <xdr:cNvCxnSpPr/>
      </xdr:nvCxnSpPr>
      <xdr:spPr>
        <a:xfrm flipV="1">
          <a:off x="3797300" y="5817210"/>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21742</xdr:rowOff>
    </xdr:from>
    <xdr:to>
      <xdr:col>19</xdr:col>
      <xdr:colOff>177800</xdr:colOff>
      <xdr:row>34</xdr:row>
      <xdr:rowOff>60604</xdr:rowOff>
    </xdr:to>
    <xdr:cxnSp macro="">
      <xdr:nvCxnSpPr>
        <xdr:cNvPr id="62" name="直線コネクタ 61"/>
        <xdr:cNvCxnSpPr/>
      </xdr:nvCxnSpPr>
      <xdr:spPr>
        <a:xfrm>
          <a:off x="2908300" y="58510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21742</xdr:rowOff>
    </xdr:from>
    <xdr:to>
      <xdr:col>15</xdr:col>
      <xdr:colOff>50800</xdr:colOff>
      <xdr:row>34</xdr:row>
      <xdr:rowOff>27686</xdr:rowOff>
    </xdr:to>
    <xdr:cxnSp macro="">
      <xdr:nvCxnSpPr>
        <xdr:cNvPr id="65" name="直線コネクタ 64"/>
        <xdr:cNvCxnSpPr/>
      </xdr:nvCxnSpPr>
      <xdr:spPr>
        <a:xfrm flipV="1">
          <a:off x="2019300" y="585104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27686</xdr:rowOff>
    </xdr:from>
    <xdr:to>
      <xdr:col>10</xdr:col>
      <xdr:colOff>114300</xdr:colOff>
      <xdr:row>34</xdr:row>
      <xdr:rowOff>83007</xdr:rowOff>
    </xdr:to>
    <xdr:cxnSp macro="">
      <xdr:nvCxnSpPr>
        <xdr:cNvPr id="68" name="直線コネクタ 67"/>
        <xdr:cNvCxnSpPr/>
      </xdr:nvCxnSpPr>
      <xdr:spPr>
        <a:xfrm flipV="1">
          <a:off x="1130300" y="58569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108560</xdr:rowOff>
    </xdr:from>
    <xdr:to>
      <xdr:col>24</xdr:col>
      <xdr:colOff>114300</xdr:colOff>
      <xdr:row>34</xdr:row>
      <xdr:rowOff>38710</xdr:rowOff>
    </xdr:to>
    <xdr:sp macro="" textlink="">
      <xdr:nvSpPr>
        <xdr:cNvPr id="78" name="楕円 77"/>
        <xdr:cNvSpPr/>
      </xdr:nvSpPr>
      <xdr:spPr>
        <a:xfrm>
          <a:off x="4584700" y="57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131437</xdr:rowOff>
    </xdr:from>
    <xdr:ext cx="469744" cy="259045"/>
    <xdr:sp macro="" textlink="">
      <xdr:nvSpPr>
        <xdr:cNvPr id="79" name="議会費該当値テキスト"/>
        <xdr:cNvSpPr txBox="1"/>
      </xdr:nvSpPr>
      <xdr:spPr>
        <a:xfrm>
          <a:off x="4686300" y="56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xdr:rowOff>
    </xdr:from>
    <xdr:to>
      <xdr:col>20</xdr:col>
      <xdr:colOff>38100</xdr:colOff>
      <xdr:row>34</xdr:row>
      <xdr:rowOff>111404</xdr:rowOff>
    </xdr:to>
    <xdr:sp macro="" textlink="">
      <xdr:nvSpPr>
        <xdr:cNvPr id="80" name="楕円 79"/>
        <xdr:cNvSpPr/>
      </xdr:nvSpPr>
      <xdr:spPr>
        <a:xfrm>
          <a:off x="3746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127931</xdr:rowOff>
    </xdr:from>
    <xdr:ext cx="469744" cy="259045"/>
    <xdr:sp macro="" textlink="">
      <xdr:nvSpPr>
        <xdr:cNvPr id="81" name="テキスト ボックス 80"/>
        <xdr:cNvSpPr txBox="1"/>
      </xdr:nvSpPr>
      <xdr:spPr>
        <a:xfrm>
          <a:off x="3562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142392</xdr:rowOff>
    </xdr:from>
    <xdr:to>
      <xdr:col>15</xdr:col>
      <xdr:colOff>101600</xdr:colOff>
      <xdr:row>34</xdr:row>
      <xdr:rowOff>72542</xdr:rowOff>
    </xdr:to>
    <xdr:sp macro="" textlink="">
      <xdr:nvSpPr>
        <xdr:cNvPr id="82" name="楕円 81"/>
        <xdr:cNvSpPr/>
      </xdr:nvSpPr>
      <xdr:spPr>
        <a:xfrm>
          <a:off x="2857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89069</xdr:rowOff>
    </xdr:from>
    <xdr:ext cx="469744" cy="259045"/>
    <xdr:sp macro="" textlink="">
      <xdr:nvSpPr>
        <xdr:cNvPr id="83" name="テキスト ボックス 82"/>
        <xdr:cNvSpPr txBox="1"/>
      </xdr:nvSpPr>
      <xdr:spPr>
        <a:xfrm>
          <a:off x="2673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148336</xdr:rowOff>
    </xdr:from>
    <xdr:to>
      <xdr:col>10</xdr:col>
      <xdr:colOff>165100</xdr:colOff>
      <xdr:row>34</xdr:row>
      <xdr:rowOff>78486</xdr:rowOff>
    </xdr:to>
    <xdr:sp macro="" textlink="">
      <xdr:nvSpPr>
        <xdr:cNvPr id="84" name="楕円 83"/>
        <xdr:cNvSpPr/>
      </xdr:nvSpPr>
      <xdr:spPr>
        <a:xfrm>
          <a:off x="1968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95013</xdr:rowOff>
    </xdr:from>
    <xdr:ext cx="469744" cy="259045"/>
    <xdr:sp macro="" textlink="">
      <xdr:nvSpPr>
        <xdr:cNvPr id="85" name="テキスト ボックス 84"/>
        <xdr:cNvSpPr txBox="1"/>
      </xdr:nvSpPr>
      <xdr:spPr>
        <a:xfrm>
          <a:off x="17844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32207</xdr:rowOff>
    </xdr:from>
    <xdr:to>
      <xdr:col>6</xdr:col>
      <xdr:colOff>38100</xdr:colOff>
      <xdr:row>34</xdr:row>
      <xdr:rowOff>133807</xdr:rowOff>
    </xdr:to>
    <xdr:sp macro="" textlink="">
      <xdr:nvSpPr>
        <xdr:cNvPr id="86" name="楕円 85"/>
        <xdr:cNvSpPr/>
      </xdr:nvSpPr>
      <xdr:spPr>
        <a:xfrm>
          <a:off x="1079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150334</xdr:rowOff>
    </xdr:from>
    <xdr:ext cx="469744" cy="259045"/>
    <xdr:sp macro="" textlink="">
      <xdr:nvSpPr>
        <xdr:cNvPr id="87" name="テキスト ボックス 86"/>
        <xdr:cNvSpPr txBox="1"/>
      </xdr:nvSpPr>
      <xdr:spPr>
        <a:xfrm>
          <a:off x="895428" y="56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11734</xdr:rowOff>
    </xdr:from>
    <xdr:to>
      <xdr:col>24</xdr:col>
      <xdr:colOff>63500</xdr:colOff>
      <xdr:row>55</xdr:row>
      <xdr:rowOff>119904</xdr:rowOff>
    </xdr:to>
    <xdr:cxnSp macro="">
      <xdr:nvCxnSpPr>
        <xdr:cNvPr id="114" name="直線コネクタ 113"/>
        <xdr:cNvCxnSpPr/>
      </xdr:nvCxnSpPr>
      <xdr:spPr>
        <a:xfrm>
          <a:off x="3797300" y="8584234"/>
          <a:ext cx="838200" cy="96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11734</xdr:rowOff>
    </xdr:from>
    <xdr:to>
      <xdr:col>19</xdr:col>
      <xdr:colOff>177800</xdr:colOff>
      <xdr:row>56</xdr:row>
      <xdr:rowOff>99805</xdr:rowOff>
    </xdr:to>
    <xdr:cxnSp macro="">
      <xdr:nvCxnSpPr>
        <xdr:cNvPr id="117" name="直線コネクタ 116"/>
        <xdr:cNvCxnSpPr/>
      </xdr:nvCxnSpPr>
      <xdr:spPr>
        <a:xfrm flipV="1">
          <a:off x="2908300" y="8584234"/>
          <a:ext cx="889000" cy="11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99805</xdr:rowOff>
    </xdr:from>
    <xdr:to>
      <xdr:col>15</xdr:col>
      <xdr:colOff>50800</xdr:colOff>
      <xdr:row>56</xdr:row>
      <xdr:rowOff>143070</xdr:rowOff>
    </xdr:to>
    <xdr:cxnSp macro="">
      <xdr:nvCxnSpPr>
        <xdr:cNvPr id="120" name="直線コネクタ 119"/>
        <xdr:cNvCxnSpPr/>
      </xdr:nvCxnSpPr>
      <xdr:spPr>
        <a:xfrm flipV="1">
          <a:off x="2019300" y="9701005"/>
          <a:ext cx="889000" cy="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105828</xdr:rowOff>
    </xdr:from>
    <xdr:ext cx="534377" cy="259045"/>
    <xdr:sp macro="" textlink="">
      <xdr:nvSpPr>
        <xdr:cNvPr id="122" name="テキスト ボックス 121"/>
        <xdr:cNvSpPr txBox="1"/>
      </xdr:nvSpPr>
      <xdr:spPr>
        <a:xfrm>
          <a:off x="2641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143070</xdr:rowOff>
    </xdr:from>
    <xdr:to>
      <xdr:col>10</xdr:col>
      <xdr:colOff>114300</xdr:colOff>
      <xdr:row>57</xdr:row>
      <xdr:rowOff>26771</xdr:rowOff>
    </xdr:to>
    <xdr:cxnSp macro="">
      <xdr:nvCxnSpPr>
        <xdr:cNvPr id="123" name="直線コネクタ 122"/>
        <xdr:cNvCxnSpPr/>
      </xdr:nvCxnSpPr>
      <xdr:spPr>
        <a:xfrm flipV="1">
          <a:off x="1130300" y="9744270"/>
          <a:ext cx="889000" cy="5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55029</xdr:rowOff>
    </xdr:from>
    <xdr:ext cx="534377" cy="259045"/>
    <xdr:sp macro="" textlink="">
      <xdr:nvSpPr>
        <xdr:cNvPr id="125" name="テキスト ボックス 124"/>
        <xdr:cNvSpPr txBox="1"/>
      </xdr:nvSpPr>
      <xdr:spPr>
        <a:xfrm>
          <a:off x="1752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69104</xdr:rowOff>
    </xdr:from>
    <xdr:to>
      <xdr:col>24</xdr:col>
      <xdr:colOff>114300</xdr:colOff>
      <xdr:row>55</xdr:row>
      <xdr:rowOff>170704</xdr:rowOff>
    </xdr:to>
    <xdr:sp macro="" textlink="">
      <xdr:nvSpPr>
        <xdr:cNvPr id="133" name="楕円 132"/>
        <xdr:cNvSpPr/>
      </xdr:nvSpPr>
      <xdr:spPr>
        <a:xfrm>
          <a:off x="4584700" y="94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47531</xdr:rowOff>
    </xdr:from>
    <xdr:ext cx="599010" cy="259045"/>
    <xdr:sp macro="" textlink="">
      <xdr:nvSpPr>
        <xdr:cNvPr id="134" name="総務費該当値テキスト"/>
        <xdr:cNvSpPr txBox="1"/>
      </xdr:nvSpPr>
      <xdr:spPr>
        <a:xfrm>
          <a:off x="4686300" y="94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132384</xdr:rowOff>
    </xdr:from>
    <xdr:to>
      <xdr:col>20</xdr:col>
      <xdr:colOff>38100</xdr:colOff>
      <xdr:row>50</xdr:row>
      <xdr:rowOff>62534</xdr:rowOff>
    </xdr:to>
    <xdr:sp macro="" textlink="">
      <xdr:nvSpPr>
        <xdr:cNvPr id="135" name="楕円 134"/>
        <xdr:cNvSpPr/>
      </xdr:nvSpPr>
      <xdr:spPr>
        <a:xfrm>
          <a:off x="3746500" y="85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79061</xdr:rowOff>
    </xdr:from>
    <xdr:ext cx="599010" cy="259045"/>
    <xdr:sp macro="" textlink="">
      <xdr:nvSpPr>
        <xdr:cNvPr id="136" name="テキスト ボックス 135"/>
        <xdr:cNvSpPr txBox="1"/>
      </xdr:nvSpPr>
      <xdr:spPr>
        <a:xfrm>
          <a:off x="3497795" y="83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49005</xdr:rowOff>
    </xdr:from>
    <xdr:to>
      <xdr:col>15</xdr:col>
      <xdr:colOff>101600</xdr:colOff>
      <xdr:row>56</xdr:row>
      <xdr:rowOff>150605</xdr:rowOff>
    </xdr:to>
    <xdr:sp macro="" textlink="">
      <xdr:nvSpPr>
        <xdr:cNvPr id="137" name="楕円 136"/>
        <xdr:cNvSpPr/>
      </xdr:nvSpPr>
      <xdr:spPr>
        <a:xfrm>
          <a:off x="2857500" y="96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167132</xdr:rowOff>
    </xdr:from>
    <xdr:ext cx="534377" cy="259045"/>
    <xdr:sp macro="" textlink="">
      <xdr:nvSpPr>
        <xdr:cNvPr id="138" name="テキスト ボックス 137"/>
        <xdr:cNvSpPr txBox="1"/>
      </xdr:nvSpPr>
      <xdr:spPr>
        <a:xfrm>
          <a:off x="2641111" y="94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92270</xdr:rowOff>
    </xdr:from>
    <xdr:to>
      <xdr:col>10</xdr:col>
      <xdr:colOff>165100</xdr:colOff>
      <xdr:row>57</xdr:row>
      <xdr:rowOff>22420</xdr:rowOff>
    </xdr:to>
    <xdr:sp macro="" textlink="">
      <xdr:nvSpPr>
        <xdr:cNvPr id="139" name="楕円 138"/>
        <xdr:cNvSpPr/>
      </xdr:nvSpPr>
      <xdr:spPr>
        <a:xfrm>
          <a:off x="1968500" y="96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38947</xdr:rowOff>
    </xdr:from>
    <xdr:ext cx="534377" cy="259045"/>
    <xdr:sp macro="" textlink="">
      <xdr:nvSpPr>
        <xdr:cNvPr id="140" name="テキスト ボックス 139"/>
        <xdr:cNvSpPr txBox="1"/>
      </xdr:nvSpPr>
      <xdr:spPr>
        <a:xfrm>
          <a:off x="1752111" y="94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147421</xdr:rowOff>
    </xdr:from>
    <xdr:to>
      <xdr:col>6</xdr:col>
      <xdr:colOff>38100</xdr:colOff>
      <xdr:row>57</xdr:row>
      <xdr:rowOff>77571</xdr:rowOff>
    </xdr:to>
    <xdr:sp macro="" textlink="">
      <xdr:nvSpPr>
        <xdr:cNvPr id="141" name="楕円 140"/>
        <xdr:cNvSpPr/>
      </xdr:nvSpPr>
      <xdr:spPr>
        <a:xfrm>
          <a:off x="10795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94098</xdr:rowOff>
    </xdr:from>
    <xdr:ext cx="534377" cy="259045"/>
    <xdr:sp macro="" textlink="">
      <xdr:nvSpPr>
        <xdr:cNvPr id="142" name="テキスト ボックス 141"/>
        <xdr:cNvSpPr txBox="1"/>
      </xdr:nvSpPr>
      <xdr:spPr>
        <a:xfrm>
          <a:off x="863111" y="9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41708</xdr:rowOff>
    </xdr:from>
    <xdr:to>
      <xdr:col>24</xdr:col>
      <xdr:colOff>63500</xdr:colOff>
      <xdr:row>78</xdr:row>
      <xdr:rowOff>20785</xdr:rowOff>
    </xdr:to>
    <xdr:cxnSp macro="">
      <xdr:nvCxnSpPr>
        <xdr:cNvPr id="174" name="直線コネクタ 173"/>
        <xdr:cNvCxnSpPr/>
      </xdr:nvCxnSpPr>
      <xdr:spPr>
        <a:xfrm flipV="1">
          <a:off x="3797300" y="13071908"/>
          <a:ext cx="838200" cy="3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5446</xdr:rowOff>
    </xdr:from>
    <xdr:to>
      <xdr:col>19</xdr:col>
      <xdr:colOff>177800</xdr:colOff>
      <xdr:row>78</xdr:row>
      <xdr:rowOff>20785</xdr:rowOff>
    </xdr:to>
    <xdr:cxnSp macro="">
      <xdr:nvCxnSpPr>
        <xdr:cNvPr id="177" name="直線コネクタ 176"/>
        <xdr:cNvCxnSpPr/>
      </xdr:nvCxnSpPr>
      <xdr:spPr>
        <a:xfrm>
          <a:off x="2908300" y="13378546"/>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5446</xdr:rowOff>
    </xdr:from>
    <xdr:to>
      <xdr:col>15</xdr:col>
      <xdr:colOff>50800</xdr:colOff>
      <xdr:row>79</xdr:row>
      <xdr:rowOff>15069</xdr:rowOff>
    </xdr:to>
    <xdr:cxnSp macro="">
      <xdr:nvCxnSpPr>
        <xdr:cNvPr id="180" name="直線コネクタ 179"/>
        <xdr:cNvCxnSpPr/>
      </xdr:nvCxnSpPr>
      <xdr:spPr>
        <a:xfrm flipV="1">
          <a:off x="2019300" y="13378546"/>
          <a:ext cx="889000" cy="1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114384</xdr:rowOff>
    </xdr:from>
    <xdr:to>
      <xdr:col>15</xdr:col>
      <xdr:colOff>101600</xdr:colOff>
      <xdr:row>79</xdr:row>
      <xdr:rowOff>44534</xdr:rowOff>
    </xdr:to>
    <xdr:sp macro="" textlink="">
      <xdr:nvSpPr>
        <xdr:cNvPr id="181" name="フローチャート: 判断 180"/>
        <xdr:cNvSpPr/>
      </xdr:nvSpPr>
      <xdr:spPr>
        <a:xfrm>
          <a:off x="2857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35661</xdr:rowOff>
    </xdr:from>
    <xdr:ext cx="599010" cy="259045"/>
    <xdr:sp macro="" textlink="">
      <xdr:nvSpPr>
        <xdr:cNvPr id="182" name="テキスト ボックス 181"/>
        <xdr:cNvSpPr txBox="1"/>
      </xdr:nvSpPr>
      <xdr:spPr>
        <a:xfrm>
          <a:off x="2608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15069</xdr:rowOff>
    </xdr:from>
    <xdr:to>
      <xdr:col>10</xdr:col>
      <xdr:colOff>114300</xdr:colOff>
      <xdr:row>79</xdr:row>
      <xdr:rowOff>56762</xdr:rowOff>
    </xdr:to>
    <xdr:cxnSp macro="">
      <xdr:nvCxnSpPr>
        <xdr:cNvPr id="183" name="直線コネクタ 182"/>
        <xdr:cNvCxnSpPr/>
      </xdr:nvCxnSpPr>
      <xdr:spPr>
        <a:xfrm flipV="1">
          <a:off x="1130300" y="13559619"/>
          <a:ext cx="889000" cy="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6865</xdr:rowOff>
    </xdr:from>
    <xdr:to>
      <xdr:col>10</xdr:col>
      <xdr:colOff>165100</xdr:colOff>
      <xdr:row>79</xdr:row>
      <xdr:rowOff>108465</xdr:rowOff>
    </xdr:to>
    <xdr:sp macro="" textlink="">
      <xdr:nvSpPr>
        <xdr:cNvPr id="184" name="フローチャート: 判断 183"/>
        <xdr:cNvSpPr/>
      </xdr:nvSpPr>
      <xdr:spPr>
        <a:xfrm>
          <a:off x="1968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99592</xdr:rowOff>
    </xdr:from>
    <xdr:ext cx="599010" cy="259045"/>
    <xdr:sp macro="" textlink="">
      <xdr:nvSpPr>
        <xdr:cNvPr id="185" name="テキスト ボックス 184"/>
        <xdr:cNvSpPr txBox="1"/>
      </xdr:nvSpPr>
      <xdr:spPr>
        <a:xfrm>
          <a:off x="1719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170270</xdr:rowOff>
    </xdr:from>
    <xdr:to>
      <xdr:col>6</xdr:col>
      <xdr:colOff>38100</xdr:colOff>
      <xdr:row>79</xdr:row>
      <xdr:rowOff>100420</xdr:rowOff>
    </xdr:to>
    <xdr:sp macro="" textlink="">
      <xdr:nvSpPr>
        <xdr:cNvPr id="186" name="フローチャート: 判断 185"/>
        <xdr:cNvSpPr/>
      </xdr:nvSpPr>
      <xdr:spPr>
        <a:xfrm>
          <a:off x="1079500" y="135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116947</xdr:rowOff>
    </xdr:from>
    <xdr:ext cx="599010" cy="259045"/>
    <xdr:sp macro="" textlink="">
      <xdr:nvSpPr>
        <xdr:cNvPr id="187" name="テキスト ボックス 186"/>
        <xdr:cNvSpPr txBox="1"/>
      </xdr:nvSpPr>
      <xdr:spPr>
        <a:xfrm>
          <a:off x="830795" y="133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162358</xdr:rowOff>
    </xdr:from>
    <xdr:to>
      <xdr:col>24</xdr:col>
      <xdr:colOff>114300</xdr:colOff>
      <xdr:row>76</xdr:row>
      <xdr:rowOff>92508</xdr:rowOff>
    </xdr:to>
    <xdr:sp macro="" textlink="">
      <xdr:nvSpPr>
        <xdr:cNvPr id="193" name="楕円 192"/>
        <xdr:cNvSpPr/>
      </xdr:nvSpPr>
      <xdr:spPr>
        <a:xfrm>
          <a:off x="4584700" y="130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140785</xdr:rowOff>
    </xdr:from>
    <xdr:ext cx="599010" cy="259045"/>
    <xdr:sp macro="" textlink="">
      <xdr:nvSpPr>
        <xdr:cNvPr id="194" name="民生費該当値テキスト"/>
        <xdr:cNvSpPr txBox="1"/>
      </xdr:nvSpPr>
      <xdr:spPr>
        <a:xfrm>
          <a:off x="4686300" y="1299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141435</xdr:rowOff>
    </xdr:from>
    <xdr:to>
      <xdr:col>20</xdr:col>
      <xdr:colOff>38100</xdr:colOff>
      <xdr:row>78</xdr:row>
      <xdr:rowOff>71585</xdr:rowOff>
    </xdr:to>
    <xdr:sp macro="" textlink="">
      <xdr:nvSpPr>
        <xdr:cNvPr id="195" name="楕円 194"/>
        <xdr:cNvSpPr/>
      </xdr:nvSpPr>
      <xdr:spPr>
        <a:xfrm>
          <a:off x="3746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62712</xdr:rowOff>
    </xdr:from>
    <xdr:ext cx="599010" cy="259045"/>
    <xdr:sp macro="" textlink="">
      <xdr:nvSpPr>
        <xdr:cNvPr id="196" name="テキスト ボックス 195"/>
        <xdr:cNvSpPr txBox="1"/>
      </xdr:nvSpPr>
      <xdr:spPr>
        <a:xfrm>
          <a:off x="3497795" y="134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126096</xdr:rowOff>
    </xdr:from>
    <xdr:to>
      <xdr:col>15</xdr:col>
      <xdr:colOff>101600</xdr:colOff>
      <xdr:row>78</xdr:row>
      <xdr:rowOff>56246</xdr:rowOff>
    </xdr:to>
    <xdr:sp macro="" textlink="">
      <xdr:nvSpPr>
        <xdr:cNvPr id="197" name="楕円 196"/>
        <xdr:cNvSpPr/>
      </xdr:nvSpPr>
      <xdr:spPr>
        <a:xfrm>
          <a:off x="2857500" y="133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72773</xdr:rowOff>
    </xdr:from>
    <xdr:ext cx="599010" cy="259045"/>
    <xdr:sp macro="" textlink="">
      <xdr:nvSpPr>
        <xdr:cNvPr id="198" name="テキスト ボックス 197"/>
        <xdr:cNvSpPr txBox="1"/>
      </xdr:nvSpPr>
      <xdr:spPr>
        <a:xfrm>
          <a:off x="2608795" y="131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135719</xdr:rowOff>
    </xdr:from>
    <xdr:to>
      <xdr:col>10</xdr:col>
      <xdr:colOff>165100</xdr:colOff>
      <xdr:row>79</xdr:row>
      <xdr:rowOff>65869</xdr:rowOff>
    </xdr:to>
    <xdr:sp macro="" textlink="">
      <xdr:nvSpPr>
        <xdr:cNvPr id="199" name="楕円 198"/>
        <xdr:cNvSpPr/>
      </xdr:nvSpPr>
      <xdr:spPr>
        <a:xfrm>
          <a:off x="1968500" y="135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82396</xdr:rowOff>
    </xdr:from>
    <xdr:ext cx="599010" cy="259045"/>
    <xdr:sp macro="" textlink="">
      <xdr:nvSpPr>
        <xdr:cNvPr id="200" name="テキスト ボックス 199"/>
        <xdr:cNvSpPr txBox="1"/>
      </xdr:nvSpPr>
      <xdr:spPr>
        <a:xfrm>
          <a:off x="1719795" y="1328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5962</xdr:rowOff>
    </xdr:from>
    <xdr:to>
      <xdr:col>6</xdr:col>
      <xdr:colOff>38100</xdr:colOff>
      <xdr:row>79</xdr:row>
      <xdr:rowOff>107562</xdr:rowOff>
    </xdr:to>
    <xdr:sp macro="" textlink="">
      <xdr:nvSpPr>
        <xdr:cNvPr id="201" name="楕円 200"/>
        <xdr:cNvSpPr/>
      </xdr:nvSpPr>
      <xdr:spPr>
        <a:xfrm>
          <a:off x="1079500" y="13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98689</xdr:rowOff>
    </xdr:from>
    <xdr:ext cx="599010" cy="259045"/>
    <xdr:sp macro="" textlink="">
      <xdr:nvSpPr>
        <xdr:cNvPr id="202" name="テキスト ボックス 201"/>
        <xdr:cNvSpPr txBox="1"/>
      </xdr:nvSpPr>
      <xdr:spPr>
        <a:xfrm>
          <a:off x="830795" y="1364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116249</xdr:rowOff>
    </xdr:from>
    <xdr:to>
      <xdr:col>24</xdr:col>
      <xdr:colOff>63500</xdr:colOff>
      <xdr:row>97</xdr:row>
      <xdr:rowOff>163353</xdr:rowOff>
    </xdr:to>
    <xdr:cxnSp macro="">
      <xdr:nvCxnSpPr>
        <xdr:cNvPr id="231" name="直線コネクタ 230"/>
        <xdr:cNvCxnSpPr/>
      </xdr:nvCxnSpPr>
      <xdr:spPr>
        <a:xfrm flipV="1">
          <a:off x="3797300" y="16746899"/>
          <a:ext cx="8382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163353</xdr:rowOff>
    </xdr:from>
    <xdr:to>
      <xdr:col>19</xdr:col>
      <xdr:colOff>177800</xdr:colOff>
      <xdr:row>97</xdr:row>
      <xdr:rowOff>166900</xdr:rowOff>
    </xdr:to>
    <xdr:cxnSp macro="">
      <xdr:nvCxnSpPr>
        <xdr:cNvPr id="234" name="直線コネクタ 233"/>
        <xdr:cNvCxnSpPr/>
      </xdr:nvCxnSpPr>
      <xdr:spPr>
        <a:xfrm flipV="1">
          <a:off x="2908300" y="16794003"/>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166900</xdr:rowOff>
    </xdr:from>
    <xdr:to>
      <xdr:col>15</xdr:col>
      <xdr:colOff>50800</xdr:colOff>
      <xdr:row>98</xdr:row>
      <xdr:rowOff>22112</xdr:rowOff>
    </xdr:to>
    <xdr:cxnSp macro="">
      <xdr:nvCxnSpPr>
        <xdr:cNvPr id="237" name="直線コネクタ 236"/>
        <xdr:cNvCxnSpPr/>
      </xdr:nvCxnSpPr>
      <xdr:spPr>
        <a:xfrm flipV="1">
          <a:off x="2019300" y="16797550"/>
          <a:ext cx="8890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8" name="フローチャート: 判断 237"/>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136086</xdr:rowOff>
    </xdr:from>
    <xdr:ext cx="534377" cy="259045"/>
    <xdr:sp macro="" textlink="">
      <xdr:nvSpPr>
        <xdr:cNvPr id="239" name="テキスト ボックス 238"/>
        <xdr:cNvSpPr txBox="1"/>
      </xdr:nvSpPr>
      <xdr:spPr>
        <a:xfrm>
          <a:off x="2641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22112</xdr:rowOff>
    </xdr:from>
    <xdr:to>
      <xdr:col>10</xdr:col>
      <xdr:colOff>114300</xdr:colOff>
      <xdr:row>98</xdr:row>
      <xdr:rowOff>32849</xdr:rowOff>
    </xdr:to>
    <xdr:cxnSp macro="">
      <xdr:nvCxnSpPr>
        <xdr:cNvPr id="240" name="直線コネクタ 239"/>
        <xdr:cNvCxnSpPr/>
      </xdr:nvCxnSpPr>
      <xdr:spPr>
        <a:xfrm flipV="1">
          <a:off x="1130300" y="16824212"/>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41" name="フローチャート: 判断 240"/>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138882</xdr:rowOff>
    </xdr:from>
    <xdr:ext cx="534377" cy="259045"/>
    <xdr:sp macro="" textlink="">
      <xdr:nvSpPr>
        <xdr:cNvPr id="242" name="テキスト ボックス 241"/>
        <xdr:cNvSpPr txBox="1"/>
      </xdr:nvSpPr>
      <xdr:spPr>
        <a:xfrm>
          <a:off x="1752111" y="16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43" name="フローチャート: 判断 242"/>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129864</xdr:rowOff>
    </xdr:from>
    <xdr:ext cx="534377" cy="259045"/>
    <xdr:sp macro="" textlink="">
      <xdr:nvSpPr>
        <xdr:cNvPr id="244" name="テキスト ボックス 243"/>
        <xdr:cNvSpPr txBox="1"/>
      </xdr:nvSpPr>
      <xdr:spPr>
        <a:xfrm>
          <a:off x="863111"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65449</xdr:rowOff>
    </xdr:from>
    <xdr:to>
      <xdr:col>24</xdr:col>
      <xdr:colOff>114300</xdr:colOff>
      <xdr:row>97</xdr:row>
      <xdr:rowOff>167049</xdr:rowOff>
    </xdr:to>
    <xdr:sp macro="" textlink="">
      <xdr:nvSpPr>
        <xdr:cNvPr id="250" name="楕円 249"/>
        <xdr:cNvSpPr/>
      </xdr:nvSpPr>
      <xdr:spPr>
        <a:xfrm>
          <a:off x="4584700" y="166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88326</xdr:rowOff>
    </xdr:from>
    <xdr:ext cx="534377" cy="259045"/>
    <xdr:sp macro="" textlink="">
      <xdr:nvSpPr>
        <xdr:cNvPr id="251" name="衛生費該当値テキスト"/>
        <xdr:cNvSpPr txBox="1"/>
      </xdr:nvSpPr>
      <xdr:spPr>
        <a:xfrm>
          <a:off x="4686300"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112553</xdr:rowOff>
    </xdr:from>
    <xdr:to>
      <xdr:col>20</xdr:col>
      <xdr:colOff>38100</xdr:colOff>
      <xdr:row>98</xdr:row>
      <xdr:rowOff>42703</xdr:rowOff>
    </xdr:to>
    <xdr:sp macro="" textlink="">
      <xdr:nvSpPr>
        <xdr:cNvPr id="252" name="楕円 251"/>
        <xdr:cNvSpPr/>
      </xdr:nvSpPr>
      <xdr:spPr>
        <a:xfrm>
          <a:off x="3746500" y="167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59230</xdr:rowOff>
    </xdr:from>
    <xdr:ext cx="534377" cy="259045"/>
    <xdr:sp macro="" textlink="">
      <xdr:nvSpPr>
        <xdr:cNvPr id="253" name="テキスト ボックス 252"/>
        <xdr:cNvSpPr txBox="1"/>
      </xdr:nvSpPr>
      <xdr:spPr>
        <a:xfrm>
          <a:off x="3530111" y="1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116100</xdr:rowOff>
    </xdr:from>
    <xdr:to>
      <xdr:col>15</xdr:col>
      <xdr:colOff>101600</xdr:colOff>
      <xdr:row>98</xdr:row>
      <xdr:rowOff>46250</xdr:rowOff>
    </xdr:to>
    <xdr:sp macro="" textlink="">
      <xdr:nvSpPr>
        <xdr:cNvPr id="254" name="楕円 253"/>
        <xdr:cNvSpPr/>
      </xdr:nvSpPr>
      <xdr:spPr>
        <a:xfrm>
          <a:off x="2857500" y="16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62777</xdr:rowOff>
    </xdr:from>
    <xdr:ext cx="534377" cy="259045"/>
    <xdr:sp macro="" textlink="">
      <xdr:nvSpPr>
        <xdr:cNvPr id="255" name="テキスト ボックス 254"/>
        <xdr:cNvSpPr txBox="1"/>
      </xdr:nvSpPr>
      <xdr:spPr>
        <a:xfrm>
          <a:off x="2641111" y="165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142762</xdr:rowOff>
    </xdr:from>
    <xdr:to>
      <xdr:col>10</xdr:col>
      <xdr:colOff>165100</xdr:colOff>
      <xdr:row>98</xdr:row>
      <xdr:rowOff>72912</xdr:rowOff>
    </xdr:to>
    <xdr:sp macro="" textlink="">
      <xdr:nvSpPr>
        <xdr:cNvPr id="256" name="楕円 255"/>
        <xdr:cNvSpPr/>
      </xdr:nvSpPr>
      <xdr:spPr>
        <a:xfrm>
          <a:off x="1968500" y="16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89439</xdr:rowOff>
    </xdr:from>
    <xdr:ext cx="534377" cy="259045"/>
    <xdr:sp macro="" textlink="">
      <xdr:nvSpPr>
        <xdr:cNvPr id="257" name="テキスト ボックス 256"/>
        <xdr:cNvSpPr txBox="1"/>
      </xdr:nvSpPr>
      <xdr:spPr>
        <a:xfrm>
          <a:off x="1752111" y="165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153499</xdr:rowOff>
    </xdr:from>
    <xdr:to>
      <xdr:col>6</xdr:col>
      <xdr:colOff>38100</xdr:colOff>
      <xdr:row>98</xdr:row>
      <xdr:rowOff>83649</xdr:rowOff>
    </xdr:to>
    <xdr:sp macro="" textlink="">
      <xdr:nvSpPr>
        <xdr:cNvPr id="258" name="楕円 257"/>
        <xdr:cNvSpPr/>
      </xdr:nvSpPr>
      <xdr:spPr>
        <a:xfrm>
          <a:off x="1079500" y="167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100176</xdr:rowOff>
    </xdr:from>
    <xdr:ext cx="534377" cy="259045"/>
    <xdr:sp macro="" textlink="">
      <xdr:nvSpPr>
        <xdr:cNvPr id="259" name="テキスト ボックス 258"/>
        <xdr:cNvSpPr txBox="1"/>
      </xdr:nvSpPr>
      <xdr:spPr>
        <a:xfrm>
          <a:off x="863111" y="165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xdr:rowOff>
    </xdr:from>
    <xdr:to>
      <xdr:col>55</xdr:col>
      <xdr:colOff>0</xdr:colOff>
      <xdr:row>37</xdr:row>
      <xdr:rowOff>9398</xdr:rowOff>
    </xdr:to>
    <xdr:cxnSp macro="">
      <xdr:nvCxnSpPr>
        <xdr:cNvPr id="286" name="直線コネクタ 285"/>
        <xdr:cNvCxnSpPr/>
      </xdr:nvCxnSpPr>
      <xdr:spPr>
        <a:xfrm flipV="1">
          <a:off x="9639300" y="63507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152273</xdr:rowOff>
    </xdr:from>
    <xdr:to>
      <xdr:col>50</xdr:col>
      <xdr:colOff>114300</xdr:colOff>
      <xdr:row>37</xdr:row>
      <xdr:rowOff>9398</xdr:rowOff>
    </xdr:to>
    <xdr:cxnSp macro="">
      <xdr:nvCxnSpPr>
        <xdr:cNvPr id="289" name="直線コネクタ 288"/>
        <xdr:cNvCxnSpPr/>
      </xdr:nvCxnSpPr>
      <xdr:spPr>
        <a:xfrm>
          <a:off x="8750300" y="632447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96723</xdr:rowOff>
    </xdr:from>
    <xdr:to>
      <xdr:col>45</xdr:col>
      <xdr:colOff>177800</xdr:colOff>
      <xdr:row>36</xdr:row>
      <xdr:rowOff>152273</xdr:rowOff>
    </xdr:to>
    <xdr:cxnSp macro="">
      <xdr:nvCxnSpPr>
        <xdr:cNvPr id="292" name="直線コネクタ 291"/>
        <xdr:cNvCxnSpPr/>
      </xdr:nvCxnSpPr>
      <xdr:spPr>
        <a:xfrm>
          <a:off x="7861300" y="626892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93" name="フローチャート: 判断 292"/>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4" name="テキスト ボックス 293"/>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96723</xdr:rowOff>
    </xdr:from>
    <xdr:to>
      <xdr:col>41</xdr:col>
      <xdr:colOff>50800</xdr:colOff>
      <xdr:row>36</xdr:row>
      <xdr:rowOff>107467</xdr:rowOff>
    </xdr:to>
    <xdr:cxnSp macro="">
      <xdr:nvCxnSpPr>
        <xdr:cNvPr id="295" name="直線コネクタ 294"/>
        <xdr:cNvCxnSpPr/>
      </xdr:nvCxnSpPr>
      <xdr:spPr>
        <a:xfrm flipV="1">
          <a:off x="6972300" y="626892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6" name="フローチャート: 判断 295"/>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7" name="テキスト ボックス 296"/>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9" name="テキスト ボックス 298"/>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305" name="楕円 304"/>
        <xdr:cNvSpPr/>
      </xdr:nvSpPr>
      <xdr:spPr>
        <a:xfrm>
          <a:off x="10426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150639</xdr:rowOff>
    </xdr:from>
    <xdr:ext cx="469744" cy="259045"/>
    <xdr:sp macro="" textlink="">
      <xdr:nvSpPr>
        <xdr:cNvPr id="306" name="労働費該当値テキスト"/>
        <xdr:cNvSpPr txBox="1"/>
      </xdr:nvSpPr>
      <xdr:spPr>
        <a:xfrm>
          <a:off x="10528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130048</xdr:rowOff>
    </xdr:from>
    <xdr:to>
      <xdr:col>50</xdr:col>
      <xdr:colOff>165100</xdr:colOff>
      <xdr:row>37</xdr:row>
      <xdr:rowOff>60198</xdr:rowOff>
    </xdr:to>
    <xdr:sp macro="" textlink="">
      <xdr:nvSpPr>
        <xdr:cNvPr id="307" name="楕円 306"/>
        <xdr:cNvSpPr/>
      </xdr:nvSpPr>
      <xdr:spPr>
        <a:xfrm>
          <a:off x="958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76725</xdr:rowOff>
    </xdr:from>
    <xdr:ext cx="469744" cy="259045"/>
    <xdr:sp macro="" textlink="">
      <xdr:nvSpPr>
        <xdr:cNvPr id="308" name="テキスト ボックス 307"/>
        <xdr:cNvSpPr txBox="1"/>
      </xdr:nvSpPr>
      <xdr:spPr>
        <a:xfrm>
          <a:off x="9404428" y="60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101473</xdr:rowOff>
    </xdr:from>
    <xdr:to>
      <xdr:col>46</xdr:col>
      <xdr:colOff>38100</xdr:colOff>
      <xdr:row>37</xdr:row>
      <xdr:rowOff>31623</xdr:rowOff>
    </xdr:to>
    <xdr:sp macro="" textlink="">
      <xdr:nvSpPr>
        <xdr:cNvPr id="309" name="楕円 308"/>
        <xdr:cNvSpPr/>
      </xdr:nvSpPr>
      <xdr:spPr>
        <a:xfrm>
          <a:off x="869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48150</xdr:rowOff>
    </xdr:from>
    <xdr:ext cx="469744" cy="259045"/>
    <xdr:sp macro="" textlink="">
      <xdr:nvSpPr>
        <xdr:cNvPr id="310" name="テキスト ボックス 309"/>
        <xdr:cNvSpPr txBox="1"/>
      </xdr:nvSpPr>
      <xdr:spPr>
        <a:xfrm>
          <a:off x="8515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45923</xdr:rowOff>
    </xdr:from>
    <xdr:to>
      <xdr:col>41</xdr:col>
      <xdr:colOff>101600</xdr:colOff>
      <xdr:row>36</xdr:row>
      <xdr:rowOff>147523</xdr:rowOff>
    </xdr:to>
    <xdr:sp macro="" textlink="">
      <xdr:nvSpPr>
        <xdr:cNvPr id="311" name="楕円 310"/>
        <xdr:cNvSpPr/>
      </xdr:nvSpPr>
      <xdr:spPr>
        <a:xfrm>
          <a:off x="7810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164050</xdr:rowOff>
    </xdr:from>
    <xdr:ext cx="469744" cy="259045"/>
    <xdr:sp macro="" textlink="">
      <xdr:nvSpPr>
        <xdr:cNvPr id="312" name="テキスト ボックス 311"/>
        <xdr:cNvSpPr txBox="1"/>
      </xdr:nvSpPr>
      <xdr:spPr>
        <a:xfrm>
          <a:off x="7626428" y="59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56667</xdr:rowOff>
    </xdr:from>
    <xdr:to>
      <xdr:col>36</xdr:col>
      <xdr:colOff>165100</xdr:colOff>
      <xdr:row>36</xdr:row>
      <xdr:rowOff>158267</xdr:rowOff>
    </xdr:to>
    <xdr:sp macro="" textlink="">
      <xdr:nvSpPr>
        <xdr:cNvPr id="313" name="楕円 312"/>
        <xdr:cNvSpPr/>
      </xdr:nvSpPr>
      <xdr:spPr>
        <a:xfrm>
          <a:off x="6921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3344</xdr:rowOff>
    </xdr:from>
    <xdr:ext cx="469744" cy="259045"/>
    <xdr:sp macro="" textlink="">
      <xdr:nvSpPr>
        <xdr:cNvPr id="314" name="テキスト ボックス 313"/>
        <xdr:cNvSpPr txBox="1"/>
      </xdr:nvSpPr>
      <xdr:spPr>
        <a:xfrm>
          <a:off x="6737428" y="60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91104</xdr:rowOff>
    </xdr:from>
    <xdr:to>
      <xdr:col>55</xdr:col>
      <xdr:colOff>0</xdr:colOff>
      <xdr:row>53</xdr:row>
      <xdr:rowOff>48127</xdr:rowOff>
    </xdr:to>
    <xdr:cxnSp macro="">
      <xdr:nvCxnSpPr>
        <xdr:cNvPr id="343" name="直線コネクタ 342"/>
        <xdr:cNvCxnSpPr/>
      </xdr:nvCxnSpPr>
      <xdr:spPr>
        <a:xfrm>
          <a:off x="9639300" y="8835054"/>
          <a:ext cx="8382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91104</xdr:rowOff>
    </xdr:from>
    <xdr:to>
      <xdr:col>50</xdr:col>
      <xdr:colOff>114300</xdr:colOff>
      <xdr:row>54</xdr:row>
      <xdr:rowOff>115545</xdr:rowOff>
    </xdr:to>
    <xdr:cxnSp macro="">
      <xdr:nvCxnSpPr>
        <xdr:cNvPr id="346" name="直線コネクタ 345"/>
        <xdr:cNvCxnSpPr/>
      </xdr:nvCxnSpPr>
      <xdr:spPr>
        <a:xfrm flipV="1">
          <a:off x="8750300" y="8835054"/>
          <a:ext cx="889000" cy="5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115545</xdr:rowOff>
    </xdr:from>
    <xdr:to>
      <xdr:col>45</xdr:col>
      <xdr:colOff>177800</xdr:colOff>
      <xdr:row>55</xdr:row>
      <xdr:rowOff>65901</xdr:rowOff>
    </xdr:to>
    <xdr:cxnSp macro="">
      <xdr:nvCxnSpPr>
        <xdr:cNvPr id="349" name="直線コネクタ 348"/>
        <xdr:cNvCxnSpPr/>
      </xdr:nvCxnSpPr>
      <xdr:spPr>
        <a:xfrm flipV="1">
          <a:off x="7861300" y="9373845"/>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50" name="フローチャート: 判断 349"/>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63822</xdr:rowOff>
    </xdr:from>
    <xdr:ext cx="534377" cy="259045"/>
    <xdr:sp macro="" textlink="">
      <xdr:nvSpPr>
        <xdr:cNvPr id="351" name="テキスト ボックス 350"/>
        <xdr:cNvSpPr txBox="1"/>
      </xdr:nvSpPr>
      <xdr:spPr>
        <a:xfrm>
          <a:off x="8483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92113</xdr:rowOff>
    </xdr:from>
    <xdr:to>
      <xdr:col>41</xdr:col>
      <xdr:colOff>50800</xdr:colOff>
      <xdr:row>55</xdr:row>
      <xdr:rowOff>65901</xdr:rowOff>
    </xdr:to>
    <xdr:cxnSp macro="">
      <xdr:nvCxnSpPr>
        <xdr:cNvPr id="352" name="直線コネクタ 351"/>
        <xdr:cNvCxnSpPr/>
      </xdr:nvCxnSpPr>
      <xdr:spPr>
        <a:xfrm>
          <a:off x="6972300" y="9350413"/>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53" name="フローチャート: 判断 352"/>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39667</xdr:rowOff>
    </xdr:from>
    <xdr:ext cx="534377" cy="259045"/>
    <xdr:sp macro="" textlink="">
      <xdr:nvSpPr>
        <xdr:cNvPr id="354" name="テキスト ボックス 353"/>
        <xdr:cNvSpPr txBox="1"/>
      </xdr:nvSpPr>
      <xdr:spPr>
        <a:xfrm>
          <a:off x="7594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5" name="フローチャート: 判断 354"/>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49325</xdr:rowOff>
    </xdr:from>
    <xdr:ext cx="534377" cy="259045"/>
    <xdr:sp macro="" textlink="">
      <xdr:nvSpPr>
        <xdr:cNvPr id="356" name="テキスト ボックス 355"/>
        <xdr:cNvSpPr txBox="1"/>
      </xdr:nvSpPr>
      <xdr:spPr>
        <a:xfrm>
          <a:off x="6705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168777</xdr:rowOff>
    </xdr:from>
    <xdr:to>
      <xdr:col>55</xdr:col>
      <xdr:colOff>50800</xdr:colOff>
      <xdr:row>53</xdr:row>
      <xdr:rowOff>98927</xdr:rowOff>
    </xdr:to>
    <xdr:sp macro="" textlink="">
      <xdr:nvSpPr>
        <xdr:cNvPr id="362" name="楕円 361"/>
        <xdr:cNvSpPr/>
      </xdr:nvSpPr>
      <xdr:spPr>
        <a:xfrm>
          <a:off x="10426700" y="90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20204</xdr:rowOff>
    </xdr:from>
    <xdr:ext cx="534377" cy="259045"/>
    <xdr:sp macro="" textlink="">
      <xdr:nvSpPr>
        <xdr:cNvPr id="363" name="農林水産業費該当値テキスト"/>
        <xdr:cNvSpPr txBox="1"/>
      </xdr:nvSpPr>
      <xdr:spPr>
        <a:xfrm>
          <a:off x="10528300" y="893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40304</xdr:rowOff>
    </xdr:from>
    <xdr:to>
      <xdr:col>50</xdr:col>
      <xdr:colOff>165100</xdr:colOff>
      <xdr:row>51</xdr:row>
      <xdr:rowOff>141904</xdr:rowOff>
    </xdr:to>
    <xdr:sp macro="" textlink="">
      <xdr:nvSpPr>
        <xdr:cNvPr id="364" name="楕円 363"/>
        <xdr:cNvSpPr/>
      </xdr:nvSpPr>
      <xdr:spPr>
        <a:xfrm>
          <a:off x="9588500" y="87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158431</xdr:rowOff>
    </xdr:from>
    <xdr:ext cx="534377" cy="259045"/>
    <xdr:sp macro="" textlink="">
      <xdr:nvSpPr>
        <xdr:cNvPr id="365" name="テキスト ボックス 364"/>
        <xdr:cNvSpPr txBox="1"/>
      </xdr:nvSpPr>
      <xdr:spPr>
        <a:xfrm>
          <a:off x="9372111" y="85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64745</xdr:rowOff>
    </xdr:from>
    <xdr:to>
      <xdr:col>46</xdr:col>
      <xdr:colOff>38100</xdr:colOff>
      <xdr:row>54</xdr:row>
      <xdr:rowOff>166345</xdr:rowOff>
    </xdr:to>
    <xdr:sp macro="" textlink="">
      <xdr:nvSpPr>
        <xdr:cNvPr id="366" name="楕円 365"/>
        <xdr:cNvSpPr/>
      </xdr:nvSpPr>
      <xdr:spPr>
        <a:xfrm>
          <a:off x="8699500" y="93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11422</xdr:rowOff>
    </xdr:from>
    <xdr:ext cx="534377" cy="259045"/>
    <xdr:sp macro="" textlink="">
      <xdr:nvSpPr>
        <xdr:cNvPr id="367" name="テキスト ボックス 366"/>
        <xdr:cNvSpPr txBox="1"/>
      </xdr:nvSpPr>
      <xdr:spPr>
        <a:xfrm>
          <a:off x="8483111" y="90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15101</xdr:rowOff>
    </xdr:from>
    <xdr:to>
      <xdr:col>41</xdr:col>
      <xdr:colOff>101600</xdr:colOff>
      <xdr:row>55</xdr:row>
      <xdr:rowOff>116701</xdr:rowOff>
    </xdr:to>
    <xdr:sp macro="" textlink="">
      <xdr:nvSpPr>
        <xdr:cNvPr id="368" name="楕円 367"/>
        <xdr:cNvSpPr/>
      </xdr:nvSpPr>
      <xdr:spPr>
        <a:xfrm>
          <a:off x="7810500" y="94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133228</xdr:rowOff>
    </xdr:from>
    <xdr:ext cx="534377" cy="259045"/>
    <xdr:sp macro="" textlink="">
      <xdr:nvSpPr>
        <xdr:cNvPr id="369" name="テキスト ボックス 368"/>
        <xdr:cNvSpPr txBox="1"/>
      </xdr:nvSpPr>
      <xdr:spPr>
        <a:xfrm>
          <a:off x="7594111" y="9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41313</xdr:rowOff>
    </xdr:from>
    <xdr:to>
      <xdr:col>36</xdr:col>
      <xdr:colOff>165100</xdr:colOff>
      <xdr:row>54</xdr:row>
      <xdr:rowOff>142913</xdr:rowOff>
    </xdr:to>
    <xdr:sp macro="" textlink="">
      <xdr:nvSpPr>
        <xdr:cNvPr id="370" name="楕円 369"/>
        <xdr:cNvSpPr/>
      </xdr:nvSpPr>
      <xdr:spPr>
        <a:xfrm>
          <a:off x="6921500" y="92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159440</xdr:rowOff>
    </xdr:from>
    <xdr:ext cx="534377" cy="259045"/>
    <xdr:sp macro="" textlink="">
      <xdr:nvSpPr>
        <xdr:cNvPr id="371" name="テキスト ボックス 370"/>
        <xdr:cNvSpPr txBox="1"/>
      </xdr:nvSpPr>
      <xdr:spPr>
        <a:xfrm>
          <a:off x="6705111" y="90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96247</xdr:rowOff>
    </xdr:from>
    <xdr:to>
      <xdr:col>55</xdr:col>
      <xdr:colOff>0</xdr:colOff>
      <xdr:row>75</xdr:row>
      <xdr:rowOff>142481</xdr:rowOff>
    </xdr:to>
    <xdr:cxnSp macro="">
      <xdr:nvCxnSpPr>
        <xdr:cNvPr id="400" name="直線コネクタ 399"/>
        <xdr:cNvCxnSpPr/>
      </xdr:nvCxnSpPr>
      <xdr:spPr>
        <a:xfrm>
          <a:off x="9639300" y="12954997"/>
          <a:ext cx="8382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96247</xdr:rowOff>
    </xdr:from>
    <xdr:to>
      <xdr:col>50</xdr:col>
      <xdr:colOff>114300</xdr:colOff>
      <xdr:row>76</xdr:row>
      <xdr:rowOff>95941</xdr:rowOff>
    </xdr:to>
    <xdr:cxnSp macro="">
      <xdr:nvCxnSpPr>
        <xdr:cNvPr id="403" name="直線コネクタ 402"/>
        <xdr:cNvCxnSpPr/>
      </xdr:nvCxnSpPr>
      <xdr:spPr>
        <a:xfrm flipV="1">
          <a:off x="8750300" y="12954997"/>
          <a:ext cx="889000" cy="1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72949</xdr:rowOff>
    </xdr:from>
    <xdr:to>
      <xdr:col>45</xdr:col>
      <xdr:colOff>177800</xdr:colOff>
      <xdr:row>76</xdr:row>
      <xdr:rowOff>95941</xdr:rowOff>
    </xdr:to>
    <xdr:cxnSp macro="">
      <xdr:nvCxnSpPr>
        <xdr:cNvPr id="406" name="直線コネクタ 405"/>
        <xdr:cNvCxnSpPr/>
      </xdr:nvCxnSpPr>
      <xdr:spPr>
        <a:xfrm>
          <a:off x="7861300" y="13103149"/>
          <a:ext cx="889000" cy="2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34341</xdr:rowOff>
    </xdr:from>
    <xdr:to>
      <xdr:col>46</xdr:col>
      <xdr:colOff>38100</xdr:colOff>
      <xdr:row>78</xdr:row>
      <xdr:rowOff>135941</xdr:rowOff>
    </xdr:to>
    <xdr:sp macro="" textlink="">
      <xdr:nvSpPr>
        <xdr:cNvPr id="407" name="フローチャート: 判断 406"/>
        <xdr:cNvSpPr/>
      </xdr:nvSpPr>
      <xdr:spPr>
        <a:xfrm>
          <a:off x="869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127068</xdr:rowOff>
    </xdr:from>
    <xdr:ext cx="469744" cy="259045"/>
    <xdr:sp macro="" textlink="">
      <xdr:nvSpPr>
        <xdr:cNvPr id="408" name="テキスト ボックス 407"/>
        <xdr:cNvSpPr txBox="1"/>
      </xdr:nvSpPr>
      <xdr:spPr>
        <a:xfrm>
          <a:off x="8515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53308</xdr:rowOff>
    </xdr:from>
    <xdr:to>
      <xdr:col>41</xdr:col>
      <xdr:colOff>50800</xdr:colOff>
      <xdr:row>76</xdr:row>
      <xdr:rowOff>72949</xdr:rowOff>
    </xdr:to>
    <xdr:cxnSp macro="">
      <xdr:nvCxnSpPr>
        <xdr:cNvPr id="409" name="直線コネクタ 408"/>
        <xdr:cNvCxnSpPr/>
      </xdr:nvCxnSpPr>
      <xdr:spPr>
        <a:xfrm>
          <a:off x="6972300" y="13083508"/>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36513</xdr:rowOff>
    </xdr:from>
    <xdr:to>
      <xdr:col>41</xdr:col>
      <xdr:colOff>101600</xdr:colOff>
      <xdr:row>78</xdr:row>
      <xdr:rowOff>138113</xdr:rowOff>
    </xdr:to>
    <xdr:sp macro="" textlink="">
      <xdr:nvSpPr>
        <xdr:cNvPr id="410" name="フローチャート: 判断 409"/>
        <xdr:cNvSpPr/>
      </xdr:nvSpPr>
      <xdr:spPr>
        <a:xfrm>
          <a:off x="7810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129240</xdr:rowOff>
    </xdr:from>
    <xdr:ext cx="469744" cy="259045"/>
    <xdr:sp macro="" textlink="">
      <xdr:nvSpPr>
        <xdr:cNvPr id="411" name="テキスト ボックス 410"/>
        <xdr:cNvSpPr txBox="1"/>
      </xdr:nvSpPr>
      <xdr:spPr>
        <a:xfrm>
          <a:off x="7626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48876</xdr:rowOff>
    </xdr:from>
    <xdr:to>
      <xdr:col>36</xdr:col>
      <xdr:colOff>165100</xdr:colOff>
      <xdr:row>78</xdr:row>
      <xdr:rowOff>150476</xdr:rowOff>
    </xdr:to>
    <xdr:sp macro="" textlink="">
      <xdr:nvSpPr>
        <xdr:cNvPr id="412" name="フローチャート: 判断 411"/>
        <xdr:cNvSpPr/>
      </xdr:nvSpPr>
      <xdr:spPr>
        <a:xfrm>
          <a:off x="6921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141603</xdr:rowOff>
    </xdr:from>
    <xdr:ext cx="469744" cy="259045"/>
    <xdr:sp macro="" textlink="">
      <xdr:nvSpPr>
        <xdr:cNvPr id="413" name="テキスト ボックス 412"/>
        <xdr:cNvSpPr txBox="1"/>
      </xdr:nvSpPr>
      <xdr:spPr>
        <a:xfrm>
          <a:off x="6737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91681</xdr:rowOff>
    </xdr:from>
    <xdr:to>
      <xdr:col>55</xdr:col>
      <xdr:colOff>50800</xdr:colOff>
      <xdr:row>76</xdr:row>
      <xdr:rowOff>21831</xdr:rowOff>
    </xdr:to>
    <xdr:sp macro="" textlink="">
      <xdr:nvSpPr>
        <xdr:cNvPr id="419" name="楕円 418"/>
        <xdr:cNvSpPr/>
      </xdr:nvSpPr>
      <xdr:spPr>
        <a:xfrm>
          <a:off x="10426700" y="129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114558</xdr:rowOff>
    </xdr:from>
    <xdr:ext cx="534377" cy="259045"/>
    <xdr:sp macro="" textlink="">
      <xdr:nvSpPr>
        <xdr:cNvPr id="420" name="商工費該当値テキスト"/>
        <xdr:cNvSpPr txBox="1"/>
      </xdr:nvSpPr>
      <xdr:spPr>
        <a:xfrm>
          <a:off x="10528300" y="128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45447</xdr:rowOff>
    </xdr:from>
    <xdr:to>
      <xdr:col>50</xdr:col>
      <xdr:colOff>165100</xdr:colOff>
      <xdr:row>75</xdr:row>
      <xdr:rowOff>147047</xdr:rowOff>
    </xdr:to>
    <xdr:sp macro="" textlink="">
      <xdr:nvSpPr>
        <xdr:cNvPr id="421" name="楕円 420"/>
        <xdr:cNvSpPr/>
      </xdr:nvSpPr>
      <xdr:spPr>
        <a:xfrm>
          <a:off x="9588500" y="129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163574</xdr:rowOff>
    </xdr:from>
    <xdr:ext cx="534377" cy="259045"/>
    <xdr:sp macro="" textlink="">
      <xdr:nvSpPr>
        <xdr:cNvPr id="422" name="テキスト ボックス 421"/>
        <xdr:cNvSpPr txBox="1"/>
      </xdr:nvSpPr>
      <xdr:spPr>
        <a:xfrm>
          <a:off x="9372111" y="126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45141</xdr:rowOff>
    </xdr:from>
    <xdr:to>
      <xdr:col>46</xdr:col>
      <xdr:colOff>38100</xdr:colOff>
      <xdr:row>76</xdr:row>
      <xdr:rowOff>146741</xdr:rowOff>
    </xdr:to>
    <xdr:sp macro="" textlink="">
      <xdr:nvSpPr>
        <xdr:cNvPr id="423" name="楕円 422"/>
        <xdr:cNvSpPr/>
      </xdr:nvSpPr>
      <xdr:spPr>
        <a:xfrm>
          <a:off x="8699500" y="130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163269</xdr:rowOff>
    </xdr:from>
    <xdr:ext cx="534377" cy="259045"/>
    <xdr:sp macro="" textlink="">
      <xdr:nvSpPr>
        <xdr:cNvPr id="424" name="テキスト ボックス 423"/>
        <xdr:cNvSpPr txBox="1"/>
      </xdr:nvSpPr>
      <xdr:spPr>
        <a:xfrm>
          <a:off x="8483111" y="12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22149</xdr:rowOff>
    </xdr:from>
    <xdr:to>
      <xdr:col>41</xdr:col>
      <xdr:colOff>101600</xdr:colOff>
      <xdr:row>76</xdr:row>
      <xdr:rowOff>123749</xdr:rowOff>
    </xdr:to>
    <xdr:sp macro="" textlink="">
      <xdr:nvSpPr>
        <xdr:cNvPr id="425" name="楕円 424"/>
        <xdr:cNvSpPr/>
      </xdr:nvSpPr>
      <xdr:spPr>
        <a:xfrm>
          <a:off x="7810500" y="130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140276</xdr:rowOff>
    </xdr:from>
    <xdr:ext cx="534377" cy="259045"/>
    <xdr:sp macro="" textlink="">
      <xdr:nvSpPr>
        <xdr:cNvPr id="426" name="テキスト ボックス 425"/>
        <xdr:cNvSpPr txBox="1"/>
      </xdr:nvSpPr>
      <xdr:spPr>
        <a:xfrm>
          <a:off x="7594111" y="128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2508</xdr:rowOff>
    </xdr:from>
    <xdr:to>
      <xdr:col>36</xdr:col>
      <xdr:colOff>165100</xdr:colOff>
      <xdr:row>76</xdr:row>
      <xdr:rowOff>104108</xdr:rowOff>
    </xdr:to>
    <xdr:sp macro="" textlink="">
      <xdr:nvSpPr>
        <xdr:cNvPr id="427" name="楕円 426"/>
        <xdr:cNvSpPr/>
      </xdr:nvSpPr>
      <xdr:spPr>
        <a:xfrm>
          <a:off x="6921500" y="13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120635</xdr:rowOff>
    </xdr:from>
    <xdr:ext cx="534377" cy="259045"/>
    <xdr:sp macro="" textlink="">
      <xdr:nvSpPr>
        <xdr:cNvPr id="428" name="テキスト ボックス 427"/>
        <xdr:cNvSpPr txBox="1"/>
      </xdr:nvSpPr>
      <xdr:spPr>
        <a:xfrm>
          <a:off x="6705111" y="128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6029</xdr:rowOff>
    </xdr:from>
    <xdr:to>
      <xdr:col>55</xdr:col>
      <xdr:colOff>0</xdr:colOff>
      <xdr:row>97</xdr:row>
      <xdr:rowOff>40255</xdr:rowOff>
    </xdr:to>
    <xdr:cxnSp macro="">
      <xdr:nvCxnSpPr>
        <xdr:cNvPr id="455" name="直線コネクタ 454"/>
        <xdr:cNvCxnSpPr/>
      </xdr:nvCxnSpPr>
      <xdr:spPr>
        <a:xfrm flipV="1">
          <a:off x="9639300" y="16636679"/>
          <a:ext cx="8382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31220</xdr:rowOff>
    </xdr:from>
    <xdr:to>
      <xdr:col>50</xdr:col>
      <xdr:colOff>114300</xdr:colOff>
      <xdr:row>97</xdr:row>
      <xdr:rowOff>40255</xdr:rowOff>
    </xdr:to>
    <xdr:cxnSp macro="">
      <xdr:nvCxnSpPr>
        <xdr:cNvPr id="458" name="直線コネクタ 457"/>
        <xdr:cNvCxnSpPr/>
      </xdr:nvCxnSpPr>
      <xdr:spPr>
        <a:xfrm>
          <a:off x="8750300" y="16661870"/>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31220</xdr:rowOff>
    </xdr:from>
    <xdr:to>
      <xdr:col>45</xdr:col>
      <xdr:colOff>177800</xdr:colOff>
      <xdr:row>97</xdr:row>
      <xdr:rowOff>42165</xdr:rowOff>
    </xdr:to>
    <xdr:cxnSp macro="">
      <xdr:nvCxnSpPr>
        <xdr:cNvPr id="461" name="直線コネクタ 460"/>
        <xdr:cNvCxnSpPr/>
      </xdr:nvCxnSpPr>
      <xdr:spPr>
        <a:xfrm flipV="1">
          <a:off x="7861300" y="16661870"/>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62" name="フローチャート: 判断 461"/>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63" name="テキスト ボックス 462"/>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3606</xdr:rowOff>
    </xdr:from>
    <xdr:to>
      <xdr:col>41</xdr:col>
      <xdr:colOff>50800</xdr:colOff>
      <xdr:row>97</xdr:row>
      <xdr:rowOff>42165</xdr:rowOff>
    </xdr:to>
    <xdr:cxnSp macro="">
      <xdr:nvCxnSpPr>
        <xdr:cNvPr id="464" name="直線コネクタ 463"/>
        <xdr:cNvCxnSpPr/>
      </xdr:nvCxnSpPr>
      <xdr:spPr>
        <a:xfrm>
          <a:off x="6972300" y="16634256"/>
          <a:ext cx="889000" cy="3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5" name="フローチャート: 判断 464"/>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6" name="テキスト ボックス 465"/>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7" name="フローチャート: 判断 466"/>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166155</xdr:rowOff>
    </xdr:from>
    <xdr:ext cx="534377" cy="259045"/>
    <xdr:sp macro="" textlink="">
      <xdr:nvSpPr>
        <xdr:cNvPr id="468" name="テキスト ボックス 467"/>
        <xdr:cNvSpPr txBox="1"/>
      </xdr:nvSpPr>
      <xdr:spPr>
        <a:xfrm>
          <a:off x="6705111" y="16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126679</xdr:rowOff>
    </xdr:from>
    <xdr:to>
      <xdr:col>55</xdr:col>
      <xdr:colOff>50800</xdr:colOff>
      <xdr:row>97</xdr:row>
      <xdr:rowOff>56829</xdr:rowOff>
    </xdr:to>
    <xdr:sp macro="" textlink="">
      <xdr:nvSpPr>
        <xdr:cNvPr id="474" name="楕円 473"/>
        <xdr:cNvSpPr/>
      </xdr:nvSpPr>
      <xdr:spPr>
        <a:xfrm>
          <a:off x="10426700" y="16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149556</xdr:rowOff>
    </xdr:from>
    <xdr:ext cx="534377" cy="259045"/>
    <xdr:sp macro="" textlink="">
      <xdr:nvSpPr>
        <xdr:cNvPr id="475" name="土木費該当値テキスト"/>
        <xdr:cNvSpPr txBox="1"/>
      </xdr:nvSpPr>
      <xdr:spPr>
        <a:xfrm>
          <a:off x="10528300" y="1643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160905</xdr:rowOff>
    </xdr:from>
    <xdr:to>
      <xdr:col>50</xdr:col>
      <xdr:colOff>165100</xdr:colOff>
      <xdr:row>97</xdr:row>
      <xdr:rowOff>91055</xdr:rowOff>
    </xdr:to>
    <xdr:sp macro="" textlink="">
      <xdr:nvSpPr>
        <xdr:cNvPr id="476" name="楕円 475"/>
        <xdr:cNvSpPr/>
      </xdr:nvSpPr>
      <xdr:spPr>
        <a:xfrm>
          <a:off x="9588500" y="16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82182</xdr:rowOff>
    </xdr:from>
    <xdr:ext cx="534377" cy="259045"/>
    <xdr:sp macro="" textlink="">
      <xdr:nvSpPr>
        <xdr:cNvPr id="477" name="テキスト ボックス 476"/>
        <xdr:cNvSpPr txBox="1"/>
      </xdr:nvSpPr>
      <xdr:spPr>
        <a:xfrm>
          <a:off x="9372111" y="167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151870</xdr:rowOff>
    </xdr:from>
    <xdr:to>
      <xdr:col>46</xdr:col>
      <xdr:colOff>38100</xdr:colOff>
      <xdr:row>97</xdr:row>
      <xdr:rowOff>82020</xdr:rowOff>
    </xdr:to>
    <xdr:sp macro="" textlink="">
      <xdr:nvSpPr>
        <xdr:cNvPr id="478" name="楕円 477"/>
        <xdr:cNvSpPr/>
      </xdr:nvSpPr>
      <xdr:spPr>
        <a:xfrm>
          <a:off x="8699500" y="166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98547</xdr:rowOff>
    </xdr:from>
    <xdr:ext cx="534377" cy="259045"/>
    <xdr:sp macro="" textlink="">
      <xdr:nvSpPr>
        <xdr:cNvPr id="479" name="テキスト ボックス 478"/>
        <xdr:cNvSpPr txBox="1"/>
      </xdr:nvSpPr>
      <xdr:spPr>
        <a:xfrm>
          <a:off x="8483111" y="163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162815</xdr:rowOff>
    </xdr:from>
    <xdr:to>
      <xdr:col>41</xdr:col>
      <xdr:colOff>101600</xdr:colOff>
      <xdr:row>97</xdr:row>
      <xdr:rowOff>92965</xdr:rowOff>
    </xdr:to>
    <xdr:sp macro="" textlink="">
      <xdr:nvSpPr>
        <xdr:cNvPr id="480" name="楕円 479"/>
        <xdr:cNvSpPr/>
      </xdr:nvSpPr>
      <xdr:spPr>
        <a:xfrm>
          <a:off x="7810500" y="166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109492</xdr:rowOff>
    </xdr:from>
    <xdr:ext cx="534377" cy="259045"/>
    <xdr:sp macro="" textlink="">
      <xdr:nvSpPr>
        <xdr:cNvPr id="481" name="テキスト ボックス 480"/>
        <xdr:cNvSpPr txBox="1"/>
      </xdr:nvSpPr>
      <xdr:spPr>
        <a:xfrm>
          <a:off x="7594111" y="163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124256</xdr:rowOff>
    </xdr:from>
    <xdr:to>
      <xdr:col>36</xdr:col>
      <xdr:colOff>165100</xdr:colOff>
      <xdr:row>97</xdr:row>
      <xdr:rowOff>54406</xdr:rowOff>
    </xdr:to>
    <xdr:sp macro="" textlink="">
      <xdr:nvSpPr>
        <xdr:cNvPr id="482" name="楕円 481"/>
        <xdr:cNvSpPr/>
      </xdr:nvSpPr>
      <xdr:spPr>
        <a:xfrm>
          <a:off x="6921500" y="165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70933</xdr:rowOff>
    </xdr:from>
    <xdr:ext cx="534377" cy="259045"/>
    <xdr:sp macro="" textlink="">
      <xdr:nvSpPr>
        <xdr:cNvPr id="483" name="テキスト ボックス 482"/>
        <xdr:cNvSpPr txBox="1"/>
      </xdr:nvSpPr>
      <xdr:spPr>
        <a:xfrm>
          <a:off x="6705111" y="1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80188</xdr:rowOff>
    </xdr:from>
    <xdr:to>
      <xdr:col>85</xdr:col>
      <xdr:colOff>127000</xdr:colOff>
      <xdr:row>36</xdr:row>
      <xdr:rowOff>114154</xdr:rowOff>
    </xdr:to>
    <xdr:cxnSp macro="">
      <xdr:nvCxnSpPr>
        <xdr:cNvPr id="512" name="直線コネクタ 511"/>
        <xdr:cNvCxnSpPr/>
      </xdr:nvCxnSpPr>
      <xdr:spPr>
        <a:xfrm>
          <a:off x="15481300" y="6252388"/>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80188</xdr:rowOff>
    </xdr:from>
    <xdr:to>
      <xdr:col>81</xdr:col>
      <xdr:colOff>50800</xdr:colOff>
      <xdr:row>36</xdr:row>
      <xdr:rowOff>115659</xdr:rowOff>
    </xdr:to>
    <xdr:cxnSp macro="">
      <xdr:nvCxnSpPr>
        <xdr:cNvPr id="515" name="直線コネクタ 514"/>
        <xdr:cNvCxnSpPr/>
      </xdr:nvCxnSpPr>
      <xdr:spPr>
        <a:xfrm flipV="1">
          <a:off x="14592300" y="625238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93580</xdr:rowOff>
    </xdr:from>
    <xdr:to>
      <xdr:col>76</xdr:col>
      <xdr:colOff>114300</xdr:colOff>
      <xdr:row>36</xdr:row>
      <xdr:rowOff>115659</xdr:rowOff>
    </xdr:to>
    <xdr:cxnSp macro="">
      <xdr:nvCxnSpPr>
        <xdr:cNvPr id="518" name="直線コネクタ 517"/>
        <xdr:cNvCxnSpPr/>
      </xdr:nvCxnSpPr>
      <xdr:spPr>
        <a:xfrm>
          <a:off x="13703300" y="6265780"/>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19" name="フローチャート: 判断 518"/>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0" name="テキスト ボックス 519"/>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93580</xdr:rowOff>
    </xdr:from>
    <xdr:to>
      <xdr:col>71</xdr:col>
      <xdr:colOff>177800</xdr:colOff>
      <xdr:row>36</xdr:row>
      <xdr:rowOff>121031</xdr:rowOff>
    </xdr:to>
    <xdr:cxnSp macro="">
      <xdr:nvCxnSpPr>
        <xdr:cNvPr id="521" name="直線コネクタ 520"/>
        <xdr:cNvCxnSpPr/>
      </xdr:nvCxnSpPr>
      <xdr:spPr>
        <a:xfrm flipV="1">
          <a:off x="12814300" y="6265780"/>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22" name="フローチャート: 判断 521"/>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23" name="テキスト ボックス 522"/>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4" name="フローチャート: 判断 523"/>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25" name="テキスト ボックス 524"/>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63354</xdr:rowOff>
    </xdr:from>
    <xdr:to>
      <xdr:col>85</xdr:col>
      <xdr:colOff>177800</xdr:colOff>
      <xdr:row>36</xdr:row>
      <xdr:rowOff>164954</xdr:rowOff>
    </xdr:to>
    <xdr:sp macro="" textlink="">
      <xdr:nvSpPr>
        <xdr:cNvPr id="531" name="楕円 530"/>
        <xdr:cNvSpPr/>
      </xdr:nvSpPr>
      <xdr:spPr>
        <a:xfrm>
          <a:off x="16268700" y="62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41781</xdr:rowOff>
    </xdr:from>
    <xdr:ext cx="534377" cy="259045"/>
    <xdr:sp macro="" textlink="">
      <xdr:nvSpPr>
        <xdr:cNvPr id="532" name="消防費該当値テキスト"/>
        <xdr:cNvSpPr txBox="1"/>
      </xdr:nvSpPr>
      <xdr:spPr>
        <a:xfrm>
          <a:off x="16370300" y="6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29388</xdr:rowOff>
    </xdr:from>
    <xdr:to>
      <xdr:col>81</xdr:col>
      <xdr:colOff>101600</xdr:colOff>
      <xdr:row>36</xdr:row>
      <xdr:rowOff>130988</xdr:rowOff>
    </xdr:to>
    <xdr:sp macro="" textlink="">
      <xdr:nvSpPr>
        <xdr:cNvPr id="533" name="楕円 532"/>
        <xdr:cNvSpPr/>
      </xdr:nvSpPr>
      <xdr:spPr>
        <a:xfrm>
          <a:off x="154305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122115</xdr:rowOff>
    </xdr:from>
    <xdr:ext cx="534377" cy="259045"/>
    <xdr:sp macro="" textlink="">
      <xdr:nvSpPr>
        <xdr:cNvPr id="534" name="テキスト ボックス 533"/>
        <xdr:cNvSpPr txBox="1"/>
      </xdr:nvSpPr>
      <xdr:spPr>
        <a:xfrm>
          <a:off x="15214111" y="62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64859</xdr:rowOff>
    </xdr:from>
    <xdr:to>
      <xdr:col>76</xdr:col>
      <xdr:colOff>165100</xdr:colOff>
      <xdr:row>36</xdr:row>
      <xdr:rowOff>166459</xdr:rowOff>
    </xdr:to>
    <xdr:sp macro="" textlink="">
      <xdr:nvSpPr>
        <xdr:cNvPr id="535" name="楕円 534"/>
        <xdr:cNvSpPr/>
      </xdr:nvSpPr>
      <xdr:spPr>
        <a:xfrm>
          <a:off x="14541500" y="62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11536</xdr:rowOff>
    </xdr:from>
    <xdr:ext cx="534377" cy="259045"/>
    <xdr:sp macro="" textlink="">
      <xdr:nvSpPr>
        <xdr:cNvPr id="536" name="テキスト ボックス 535"/>
        <xdr:cNvSpPr txBox="1"/>
      </xdr:nvSpPr>
      <xdr:spPr>
        <a:xfrm>
          <a:off x="14325111" y="60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42780</xdr:rowOff>
    </xdr:from>
    <xdr:to>
      <xdr:col>72</xdr:col>
      <xdr:colOff>38100</xdr:colOff>
      <xdr:row>36</xdr:row>
      <xdr:rowOff>144380</xdr:rowOff>
    </xdr:to>
    <xdr:sp macro="" textlink="">
      <xdr:nvSpPr>
        <xdr:cNvPr id="537" name="楕円 536"/>
        <xdr:cNvSpPr/>
      </xdr:nvSpPr>
      <xdr:spPr>
        <a:xfrm>
          <a:off x="13652500" y="62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160907</xdr:rowOff>
    </xdr:from>
    <xdr:ext cx="534377" cy="259045"/>
    <xdr:sp macro="" textlink="">
      <xdr:nvSpPr>
        <xdr:cNvPr id="538" name="テキスト ボックス 537"/>
        <xdr:cNvSpPr txBox="1"/>
      </xdr:nvSpPr>
      <xdr:spPr>
        <a:xfrm>
          <a:off x="13436111" y="59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70231</xdr:rowOff>
    </xdr:from>
    <xdr:to>
      <xdr:col>67</xdr:col>
      <xdr:colOff>101600</xdr:colOff>
      <xdr:row>37</xdr:row>
      <xdr:rowOff>381</xdr:rowOff>
    </xdr:to>
    <xdr:sp macro="" textlink="">
      <xdr:nvSpPr>
        <xdr:cNvPr id="539" name="楕円 538"/>
        <xdr:cNvSpPr/>
      </xdr:nvSpPr>
      <xdr:spPr>
        <a:xfrm>
          <a:off x="12763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16908</xdr:rowOff>
    </xdr:from>
    <xdr:ext cx="534377" cy="259045"/>
    <xdr:sp macro="" textlink="">
      <xdr:nvSpPr>
        <xdr:cNvPr id="540" name="テキスト ボックス 539"/>
        <xdr:cNvSpPr txBox="1"/>
      </xdr:nvSpPr>
      <xdr:spPr>
        <a:xfrm>
          <a:off x="12547111" y="60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111687</xdr:rowOff>
    </xdr:from>
    <xdr:to>
      <xdr:col>85</xdr:col>
      <xdr:colOff>127000</xdr:colOff>
      <xdr:row>56</xdr:row>
      <xdr:rowOff>124713</xdr:rowOff>
    </xdr:to>
    <xdr:cxnSp macro="">
      <xdr:nvCxnSpPr>
        <xdr:cNvPr id="567" name="直線コネクタ 566"/>
        <xdr:cNvCxnSpPr/>
      </xdr:nvCxnSpPr>
      <xdr:spPr>
        <a:xfrm>
          <a:off x="15481300" y="9541437"/>
          <a:ext cx="838200" cy="1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111687</xdr:rowOff>
    </xdr:from>
    <xdr:to>
      <xdr:col>81</xdr:col>
      <xdr:colOff>50800</xdr:colOff>
      <xdr:row>57</xdr:row>
      <xdr:rowOff>2078</xdr:rowOff>
    </xdr:to>
    <xdr:cxnSp macro="">
      <xdr:nvCxnSpPr>
        <xdr:cNvPr id="570" name="直線コネクタ 569"/>
        <xdr:cNvCxnSpPr/>
      </xdr:nvCxnSpPr>
      <xdr:spPr>
        <a:xfrm flipV="1">
          <a:off x="14592300" y="9541437"/>
          <a:ext cx="889000" cy="2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74983</xdr:rowOff>
    </xdr:from>
    <xdr:to>
      <xdr:col>76</xdr:col>
      <xdr:colOff>114300</xdr:colOff>
      <xdr:row>57</xdr:row>
      <xdr:rowOff>2078</xdr:rowOff>
    </xdr:to>
    <xdr:cxnSp macro="">
      <xdr:nvCxnSpPr>
        <xdr:cNvPr id="573" name="直線コネクタ 572"/>
        <xdr:cNvCxnSpPr/>
      </xdr:nvCxnSpPr>
      <xdr:spPr>
        <a:xfrm>
          <a:off x="13703300" y="9676183"/>
          <a:ext cx="8890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4" name="フローチャート: 判断 573"/>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5" name="テキスト ボックス 574"/>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135589</xdr:rowOff>
    </xdr:from>
    <xdr:to>
      <xdr:col>71</xdr:col>
      <xdr:colOff>177800</xdr:colOff>
      <xdr:row>56</xdr:row>
      <xdr:rowOff>74983</xdr:rowOff>
    </xdr:to>
    <xdr:cxnSp macro="">
      <xdr:nvCxnSpPr>
        <xdr:cNvPr id="576" name="直線コネクタ 575"/>
        <xdr:cNvCxnSpPr/>
      </xdr:nvCxnSpPr>
      <xdr:spPr>
        <a:xfrm>
          <a:off x="12814300" y="9565339"/>
          <a:ext cx="889000" cy="1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7" name="フローチャート: 判断 576"/>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78" name="テキスト ボックス 577"/>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79" name="フローチャート: 判断 578"/>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80" name="テキスト ボックス 579"/>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73913</xdr:rowOff>
    </xdr:from>
    <xdr:to>
      <xdr:col>85</xdr:col>
      <xdr:colOff>177800</xdr:colOff>
      <xdr:row>57</xdr:row>
      <xdr:rowOff>4063</xdr:rowOff>
    </xdr:to>
    <xdr:sp macro="" textlink="">
      <xdr:nvSpPr>
        <xdr:cNvPr id="586" name="楕円 585"/>
        <xdr:cNvSpPr/>
      </xdr:nvSpPr>
      <xdr:spPr>
        <a:xfrm>
          <a:off x="16268700" y="96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96790</xdr:rowOff>
    </xdr:from>
    <xdr:ext cx="534377" cy="259045"/>
    <xdr:sp macro="" textlink="">
      <xdr:nvSpPr>
        <xdr:cNvPr id="587" name="教育費該当値テキスト"/>
        <xdr:cNvSpPr txBox="1"/>
      </xdr:nvSpPr>
      <xdr:spPr>
        <a:xfrm>
          <a:off x="16370300" y="95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60887</xdr:rowOff>
    </xdr:from>
    <xdr:to>
      <xdr:col>81</xdr:col>
      <xdr:colOff>101600</xdr:colOff>
      <xdr:row>55</xdr:row>
      <xdr:rowOff>162487</xdr:rowOff>
    </xdr:to>
    <xdr:sp macro="" textlink="">
      <xdr:nvSpPr>
        <xdr:cNvPr id="588" name="楕円 587"/>
        <xdr:cNvSpPr/>
      </xdr:nvSpPr>
      <xdr:spPr>
        <a:xfrm>
          <a:off x="15430500" y="94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7564</xdr:rowOff>
    </xdr:from>
    <xdr:ext cx="599010" cy="259045"/>
    <xdr:sp macro="" textlink="">
      <xdr:nvSpPr>
        <xdr:cNvPr id="589" name="テキスト ボックス 588"/>
        <xdr:cNvSpPr txBox="1"/>
      </xdr:nvSpPr>
      <xdr:spPr>
        <a:xfrm>
          <a:off x="15181795" y="926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122728</xdr:rowOff>
    </xdr:from>
    <xdr:to>
      <xdr:col>76</xdr:col>
      <xdr:colOff>165100</xdr:colOff>
      <xdr:row>57</xdr:row>
      <xdr:rowOff>52878</xdr:rowOff>
    </xdr:to>
    <xdr:sp macro="" textlink="">
      <xdr:nvSpPr>
        <xdr:cNvPr id="590" name="楕円 589"/>
        <xdr:cNvSpPr/>
      </xdr:nvSpPr>
      <xdr:spPr>
        <a:xfrm>
          <a:off x="14541500" y="97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69405</xdr:rowOff>
    </xdr:from>
    <xdr:ext cx="534377" cy="259045"/>
    <xdr:sp macro="" textlink="">
      <xdr:nvSpPr>
        <xdr:cNvPr id="591" name="テキスト ボックス 590"/>
        <xdr:cNvSpPr txBox="1"/>
      </xdr:nvSpPr>
      <xdr:spPr>
        <a:xfrm>
          <a:off x="14325111" y="949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24183</xdr:rowOff>
    </xdr:from>
    <xdr:to>
      <xdr:col>72</xdr:col>
      <xdr:colOff>38100</xdr:colOff>
      <xdr:row>56</xdr:row>
      <xdr:rowOff>125783</xdr:rowOff>
    </xdr:to>
    <xdr:sp macro="" textlink="">
      <xdr:nvSpPr>
        <xdr:cNvPr id="592" name="楕円 591"/>
        <xdr:cNvSpPr/>
      </xdr:nvSpPr>
      <xdr:spPr>
        <a:xfrm>
          <a:off x="13652500" y="96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142310</xdr:rowOff>
    </xdr:from>
    <xdr:ext cx="534377" cy="259045"/>
    <xdr:sp macro="" textlink="">
      <xdr:nvSpPr>
        <xdr:cNvPr id="593" name="テキスト ボックス 592"/>
        <xdr:cNvSpPr txBox="1"/>
      </xdr:nvSpPr>
      <xdr:spPr>
        <a:xfrm>
          <a:off x="13436111" y="94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84789</xdr:rowOff>
    </xdr:from>
    <xdr:to>
      <xdr:col>67</xdr:col>
      <xdr:colOff>101600</xdr:colOff>
      <xdr:row>56</xdr:row>
      <xdr:rowOff>14939</xdr:rowOff>
    </xdr:to>
    <xdr:sp macro="" textlink="">
      <xdr:nvSpPr>
        <xdr:cNvPr id="594" name="楕円 593"/>
        <xdr:cNvSpPr/>
      </xdr:nvSpPr>
      <xdr:spPr>
        <a:xfrm>
          <a:off x="12763500" y="95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31466</xdr:rowOff>
    </xdr:from>
    <xdr:ext cx="599010" cy="259045"/>
    <xdr:sp macro="" textlink="">
      <xdr:nvSpPr>
        <xdr:cNvPr id="595" name="テキスト ボックス 594"/>
        <xdr:cNvSpPr txBox="1"/>
      </xdr:nvSpPr>
      <xdr:spPr>
        <a:xfrm>
          <a:off x="12514795" y="92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1" name="フローチャート: 判断 630"/>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32" name="テキスト ボックス 631"/>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4" name="フローチャート: 判断 633"/>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106084</xdr:rowOff>
    </xdr:from>
    <xdr:ext cx="469744" cy="259045"/>
    <xdr:sp macro="" textlink="">
      <xdr:nvSpPr>
        <xdr:cNvPr id="635" name="テキスト ボックス 634"/>
        <xdr:cNvSpPr txBox="1"/>
      </xdr:nvSpPr>
      <xdr:spPr>
        <a:xfrm>
          <a:off x="13468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6" name="フローチャート: 判断 635"/>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109174</xdr:rowOff>
    </xdr:from>
    <xdr:ext cx="378565" cy="259045"/>
    <xdr:sp macro="" textlink="">
      <xdr:nvSpPr>
        <xdr:cNvPr id="637" name="テキスト ボックス 636"/>
        <xdr:cNvSpPr txBox="1"/>
      </xdr:nvSpPr>
      <xdr:spPr>
        <a:xfrm>
          <a:off x="12625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68938</xdr:rowOff>
    </xdr:from>
    <xdr:to>
      <xdr:col>85</xdr:col>
      <xdr:colOff>127000</xdr:colOff>
      <xdr:row>97</xdr:row>
      <xdr:rowOff>94647</xdr:rowOff>
    </xdr:to>
    <xdr:cxnSp macro="">
      <xdr:nvCxnSpPr>
        <xdr:cNvPr id="679" name="直線コネクタ 678"/>
        <xdr:cNvCxnSpPr/>
      </xdr:nvCxnSpPr>
      <xdr:spPr>
        <a:xfrm flipV="1">
          <a:off x="15481300" y="16699588"/>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74540</xdr:rowOff>
    </xdr:from>
    <xdr:to>
      <xdr:col>81</xdr:col>
      <xdr:colOff>50800</xdr:colOff>
      <xdr:row>97</xdr:row>
      <xdr:rowOff>94647</xdr:rowOff>
    </xdr:to>
    <xdr:cxnSp macro="">
      <xdr:nvCxnSpPr>
        <xdr:cNvPr id="682" name="直線コネクタ 681"/>
        <xdr:cNvCxnSpPr/>
      </xdr:nvCxnSpPr>
      <xdr:spPr>
        <a:xfrm>
          <a:off x="14592300" y="16705190"/>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60339</xdr:rowOff>
    </xdr:from>
    <xdr:to>
      <xdr:col>76</xdr:col>
      <xdr:colOff>114300</xdr:colOff>
      <xdr:row>97</xdr:row>
      <xdr:rowOff>74540</xdr:rowOff>
    </xdr:to>
    <xdr:cxnSp macro="">
      <xdr:nvCxnSpPr>
        <xdr:cNvPr id="685" name="直線コネクタ 684"/>
        <xdr:cNvCxnSpPr/>
      </xdr:nvCxnSpPr>
      <xdr:spPr>
        <a:xfrm>
          <a:off x="13703300" y="16690989"/>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6" name="フローチャート: 判断 685"/>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7" name="テキスト ボックス 686"/>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60339</xdr:rowOff>
    </xdr:from>
    <xdr:to>
      <xdr:col>71</xdr:col>
      <xdr:colOff>177800</xdr:colOff>
      <xdr:row>97</xdr:row>
      <xdr:rowOff>62333</xdr:rowOff>
    </xdr:to>
    <xdr:cxnSp macro="">
      <xdr:nvCxnSpPr>
        <xdr:cNvPr id="688" name="直線コネクタ 687"/>
        <xdr:cNvCxnSpPr/>
      </xdr:nvCxnSpPr>
      <xdr:spPr>
        <a:xfrm flipV="1">
          <a:off x="12814300" y="16690989"/>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89" name="フローチャート: 判断 688"/>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90" name="テキスト ボックス 689"/>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91" name="フローチャート: 判断 690"/>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92" name="テキスト ボックス 691"/>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18138</xdr:rowOff>
    </xdr:from>
    <xdr:to>
      <xdr:col>85</xdr:col>
      <xdr:colOff>177800</xdr:colOff>
      <xdr:row>97</xdr:row>
      <xdr:rowOff>119738</xdr:rowOff>
    </xdr:to>
    <xdr:sp macro="" textlink="">
      <xdr:nvSpPr>
        <xdr:cNvPr id="698" name="楕円 697"/>
        <xdr:cNvSpPr/>
      </xdr:nvSpPr>
      <xdr:spPr>
        <a:xfrm>
          <a:off x="16268700" y="166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168015</xdr:rowOff>
    </xdr:from>
    <xdr:ext cx="534377" cy="259045"/>
    <xdr:sp macro="" textlink="">
      <xdr:nvSpPr>
        <xdr:cNvPr id="699" name="公債費該当値テキスト"/>
        <xdr:cNvSpPr txBox="1"/>
      </xdr:nvSpPr>
      <xdr:spPr>
        <a:xfrm>
          <a:off x="16370300" y="166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43847</xdr:rowOff>
    </xdr:from>
    <xdr:to>
      <xdr:col>81</xdr:col>
      <xdr:colOff>101600</xdr:colOff>
      <xdr:row>97</xdr:row>
      <xdr:rowOff>145447</xdr:rowOff>
    </xdr:to>
    <xdr:sp macro="" textlink="">
      <xdr:nvSpPr>
        <xdr:cNvPr id="700" name="楕円 699"/>
        <xdr:cNvSpPr/>
      </xdr:nvSpPr>
      <xdr:spPr>
        <a:xfrm>
          <a:off x="15430500" y="16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136574</xdr:rowOff>
    </xdr:from>
    <xdr:ext cx="534377" cy="259045"/>
    <xdr:sp macro="" textlink="">
      <xdr:nvSpPr>
        <xdr:cNvPr id="701" name="テキスト ボックス 700"/>
        <xdr:cNvSpPr txBox="1"/>
      </xdr:nvSpPr>
      <xdr:spPr>
        <a:xfrm>
          <a:off x="15214111" y="167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23740</xdr:rowOff>
    </xdr:from>
    <xdr:to>
      <xdr:col>76</xdr:col>
      <xdr:colOff>165100</xdr:colOff>
      <xdr:row>97</xdr:row>
      <xdr:rowOff>125340</xdr:rowOff>
    </xdr:to>
    <xdr:sp macro="" textlink="">
      <xdr:nvSpPr>
        <xdr:cNvPr id="702" name="楕円 701"/>
        <xdr:cNvSpPr/>
      </xdr:nvSpPr>
      <xdr:spPr>
        <a:xfrm>
          <a:off x="14541500" y="1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141867</xdr:rowOff>
    </xdr:from>
    <xdr:ext cx="534377" cy="259045"/>
    <xdr:sp macro="" textlink="">
      <xdr:nvSpPr>
        <xdr:cNvPr id="703" name="テキスト ボックス 702"/>
        <xdr:cNvSpPr txBox="1"/>
      </xdr:nvSpPr>
      <xdr:spPr>
        <a:xfrm>
          <a:off x="14325111" y="164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9539</xdr:rowOff>
    </xdr:from>
    <xdr:to>
      <xdr:col>72</xdr:col>
      <xdr:colOff>38100</xdr:colOff>
      <xdr:row>97</xdr:row>
      <xdr:rowOff>111139</xdr:rowOff>
    </xdr:to>
    <xdr:sp macro="" textlink="">
      <xdr:nvSpPr>
        <xdr:cNvPr id="704" name="楕円 703"/>
        <xdr:cNvSpPr/>
      </xdr:nvSpPr>
      <xdr:spPr>
        <a:xfrm>
          <a:off x="13652500" y="166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127666</xdr:rowOff>
    </xdr:from>
    <xdr:ext cx="534377" cy="259045"/>
    <xdr:sp macro="" textlink="">
      <xdr:nvSpPr>
        <xdr:cNvPr id="705" name="テキスト ボックス 704"/>
        <xdr:cNvSpPr txBox="1"/>
      </xdr:nvSpPr>
      <xdr:spPr>
        <a:xfrm>
          <a:off x="13436111" y="164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11533</xdr:rowOff>
    </xdr:from>
    <xdr:to>
      <xdr:col>67</xdr:col>
      <xdr:colOff>101600</xdr:colOff>
      <xdr:row>97</xdr:row>
      <xdr:rowOff>113133</xdr:rowOff>
    </xdr:to>
    <xdr:sp macro="" textlink="">
      <xdr:nvSpPr>
        <xdr:cNvPr id="706" name="楕円 705"/>
        <xdr:cNvSpPr/>
      </xdr:nvSpPr>
      <xdr:spPr>
        <a:xfrm>
          <a:off x="12763500" y="166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129660</xdr:rowOff>
    </xdr:from>
    <xdr:ext cx="534377" cy="259045"/>
    <xdr:sp macro="" textlink="">
      <xdr:nvSpPr>
        <xdr:cNvPr id="707" name="テキスト ボックス 706"/>
        <xdr:cNvSpPr txBox="1"/>
      </xdr:nvSpPr>
      <xdr:spPr>
        <a:xfrm>
          <a:off x="12547111" y="164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41" name="フローチャート: 判断 740"/>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42" name="テキスト ボックス 741"/>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4" name="フローチャート: 判断 743"/>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5" name="テキスト ボックス 744"/>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6" name="フローチャート: 判断 745"/>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7" name="テキスト ボックス 746"/>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国の給付金事業（住民税非課税世帯等に対する臨時特別給付金、子育て世帯への臨時特別給付金等）実施による増が要因となっている。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役場庁舎改築等事業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、国の給付金事業（特別定額給付金）の完了に伴う減が要因となっている。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公共施設の更新等に伴う増が見込まれていることから、優先度や緊急性を判断し、事業の選択と集中化を図りながら、引き続き適正な財政運営を行っていく。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財政調整基金残高は、後年度における執行事業の財源確保のため積立を行ったことにより、残高が増加している。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この結果、実質単年度収支も増加傾向にある。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地方交付税の増や普通建設事業費の減等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標準財政規模比は減となったが、実額では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若干増加し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今後、人口減少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、少子高齢化の進展などにより、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町税や地方交付税の大きな伸びは期待できず、</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物価・エネルギー価格の高騰による経費の増、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公共施設の整備に伴う公債費の増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基金残高の減が予想されることから、優先度や緊急性を判断し、事業の選択と集中を図りながら、持続可能な財政運営に努める。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全会計で赤字が生じていない現状である。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引き続き、各会計で適正な財政運営、企業経営を行っていく。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12820548</v>
      </c>
      <c r="BO4" s="410"/>
      <c r="BP4" s="410"/>
      <c r="BQ4" s="410"/>
      <c r="BR4" s="410"/>
      <c r="BS4" s="410"/>
      <c r="BT4" s="410"/>
      <c r="BU4" s="411"/>
      <c r="BV4" s="409">
        <v>16988467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1.2</v>
      </c>
      <c r="CU4" s="416"/>
      <c r="CV4" s="416"/>
      <c r="CW4" s="416"/>
      <c r="CX4" s="416"/>
      <c r="CY4" s="416"/>
      <c r="CZ4" s="416"/>
      <c r="DA4" s="417"/>
      <c r="DB4" s="415">
        <v>1.2</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12504815</v>
      </c>
      <c r="BO5" s="447"/>
      <c r="BP5" s="447"/>
      <c r="BQ5" s="447"/>
      <c r="BR5" s="447"/>
      <c r="BS5" s="447"/>
      <c r="BT5" s="447"/>
      <c r="BU5" s="448"/>
      <c r="BV5" s="446">
        <v>16855318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81.400000000000006</v>
      </c>
      <c r="CU5" s="444"/>
      <c r="CV5" s="444"/>
      <c r="CW5" s="444"/>
      <c r="CX5" s="444"/>
      <c r="CY5" s="444"/>
      <c r="CZ5" s="444"/>
      <c r="DA5" s="445"/>
      <c r="DB5" s="443">
        <v>82.1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315733</v>
      </c>
      <c r="BO6" s="447"/>
      <c r="BP6" s="447"/>
      <c r="BQ6" s="447"/>
      <c r="BR6" s="447"/>
      <c r="BS6" s="447"/>
      <c r="BT6" s="447"/>
      <c r="BU6" s="448"/>
      <c r="BV6" s="446">
        <v>133149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84</v>
      </c>
      <c r="CU6" s="484"/>
      <c r="CV6" s="484"/>
      <c r="CW6" s="484"/>
      <c r="CX6" s="484"/>
      <c r="CY6" s="484"/>
      <c r="CZ6" s="484"/>
      <c r="DA6" s="485"/>
      <c r="DB6" s="483">
        <v>85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227990</v>
      </c>
      <c r="BO7" s="447"/>
      <c r="BP7" s="447"/>
      <c r="BQ7" s="447"/>
      <c r="BR7" s="447"/>
      <c r="BS7" s="447"/>
      <c r="BT7" s="447"/>
      <c r="BU7" s="448"/>
      <c r="BV7" s="446">
        <v>49844</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7262111</v>
      </c>
      <c r="CU7" s="447"/>
      <c r="CV7" s="447"/>
      <c r="CW7" s="447"/>
      <c r="CX7" s="447"/>
      <c r="CY7" s="447"/>
      <c r="CZ7" s="447"/>
      <c r="DA7" s="448"/>
      <c r="DB7" s="446">
        <v>6839425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87743</v>
      </c>
      <c r="BO8" s="447"/>
      <c r="BP8" s="447"/>
      <c r="BQ8" s="447"/>
      <c r="BR8" s="447"/>
      <c r="BS8" s="447"/>
      <c r="BT8" s="447"/>
      <c r="BU8" s="448"/>
      <c r="BV8" s="446">
        <v>83305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18697</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4438</v>
      </c>
      <c r="BO9" s="447"/>
      <c r="BP9" s="447"/>
      <c r="BQ9" s="447"/>
      <c r="BR9" s="447"/>
      <c r="BS9" s="447"/>
      <c r="BT9" s="447"/>
      <c r="BU9" s="448"/>
      <c r="BV9" s="446">
        <v>-7337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10.4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20296</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260935</v>
      </c>
      <c r="BO10" s="447"/>
      <c r="BP10" s="447"/>
      <c r="BQ10" s="447"/>
      <c r="BR10" s="447"/>
      <c r="BS10" s="447"/>
      <c r="BT10" s="447"/>
      <c r="BU10" s="448"/>
      <c r="BV10" s="446">
        <v>174760</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18563</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121</v>
      </c>
      <c r="AV12" s="479"/>
      <c r="AW12" s="479"/>
      <c r="AX12" s="479"/>
      <c r="AY12" s="480" t="s">
        <v>136</v>
      </c>
      <c r="AZ12" s="481"/>
      <c r="BA12" s="481"/>
      <c r="BB12" s="481"/>
      <c r="BC12" s="481"/>
      <c r="BD12" s="481"/>
      <c r="BE12" s="481"/>
      <c r="BF12" s="481"/>
      <c r="BG12" s="481"/>
      <c r="BH12" s="481"/>
      <c r="BI12" s="481"/>
      <c r="BJ12" s="481"/>
      <c r="BK12" s="481"/>
      <c r="BL12" s="481"/>
      <c r="BM12" s="482"/>
      <c r="BN12" s="446">
        <v>1567</v>
      </c>
      <c r="BO12" s="447"/>
      <c r="BP12" s="447"/>
      <c r="BQ12" s="447"/>
      <c r="BR12" s="447"/>
      <c r="BS12" s="447"/>
      <c r="BT12" s="447"/>
      <c r="BU12" s="448"/>
      <c r="BV12" s="446">
        <v>16030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18479</v>
      </c>
      <c r="S13" s="531"/>
      <c r="T13" s="531"/>
      <c r="U13" s="531"/>
      <c r="V13" s="532"/>
      <c r="W13" s="462" t="s">
        <v>141</v>
      </c>
      <c r="X13" s="463"/>
      <c r="Y13" s="463"/>
      <c r="Z13" s="463"/>
      <c r="AA13" s="463"/>
      <c r="AB13" s="453"/>
      <c r="AC13" s="497">
        <v>1510</v>
      </c>
      <c r="AD13" s="498"/>
      <c r="AE13" s="498"/>
      <c r="AF13" s="498"/>
      <c r="AG13" s="540"/>
      <c r="AH13" s="497">
        <v>1530</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263806</v>
      </c>
      <c r="BO13" s="447"/>
      <c r="BP13" s="447"/>
      <c r="BQ13" s="447"/>
      <c r="BR13" s="447"/>
      <c r="BS13" s="447"/>
      <c r="BT13" s="447"/>
      <c r="BU13" s="448"/>
      <c r="BV13" s="446">
        <v>151393</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7.4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18941</v>
      </c>
      <c r="S14" s="531"/>
      <c r="T14" s="531"/>
      <c r="U14" s="531"/>
      <c r="V14" s="532"/>
      <c r="W14" s="436"/>
      <c r="X14" s="437"/>
      <c r="Y14" s="437"/>
      <c r="Z14" s="437"/>
      <c r="AA14" s="437"/>
      <c r="AB14" s="426"/>
      <c r="AC14" s="533">
        <v>15.8</v>
      </c>
      <c r="AD14" s="534"/>
      <c r="AE14" s="534"/>
      <c r="AF14" s="534"/>
      <c r="AG14" s="535"/>
      <c r="AH14" s="533">
        <v>15.7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130</v>
      </c>
      <c r="CU14" s="545"/>
      <c r="CV14" s="545"/>
      <c r="CW14" s="545"/>
      <c r="CX14" s="545"/>
      <c r="CY14" s="545"/>
      <c r="CZ14" s="545"/>
      <c r="DA14" s="546"/>
      <c r="DB14" s="544" t="s">
        <v>130</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18849</v>
      </c>
      <c r="S15" s="531"/>
      <c r="T15" s="531"/>
      <c r="U15" s="531"/>
      <c r="V15" s="532"/>
      <c r="W15" s="462" t="s">
        <v>149</v>
      </c>
      <c r="X15" s="463"/>
      <c r="Y15" s="463"/>
      <c r="Z15" s="463"/>
      <c r="AA15" s="463"/>
      <c r="AB15" s="453"/>
      <c r="AC15" s="497">
        <v>1839</v>
      </c>
      <c r="AD15" s="498"/>
      <c r="AE15" s="498"/>
      <c r="AF15" s="498"/>
      <c r="AG15" s="540"/>
      <c r="AH15" s="497">
        <v>1918</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2203927</v>
      </c>
      <c r="BO15" s="410"/>
      <c r="BP15" s="410"/>
      <c r="BQ15" s="410"/>
      <c r="BR15" s="410"/>
      <c r="BS15" s="410"/>
      <c r="BT15" s="410"/>
      <c r="BU15" s="411"/>
      <c r="BV15" s="409">
        <v>2276524</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19.2</v>
      </c>
      <c r="AD16" s="534"/>
      <c r="AE16" s="534"/>
      <c r="AF16" s="534"/>
      <c r="AG16" s="535"/>
      <c r="AH16" s="533">
        <v>19.7</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6400369</v>
      </c>
      <c r="BO16" s="447"/>
      <c r="BP16" s="447"/>
      <c r="BQ16" s="447"/>
      <c r="BR16" s="447"/>
      <c r="BS16" s="447"/>
      <c r="BT16" s="447"/>
      <c r="BU16" s="448"/>
      <c r="BV16" s="446">
        <v>6050144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6212</v>
      </c>
      <c r="AD17" s="498"/>
      <c r="AE17" s="498"/>
      <c r="AF17" s="498"/>
      <c r="AG17" s="540"/>
      <c r="AH17" s="497">
        <v>6284</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2736545</v>
      </c>
      <c r="BO17" s="447"/>
      <c r="BP17" s="447"/>
      <c r="BQ17" s="447"/>
      <c r="BR17" s="447"/>
      <c r="BS17" s="447"/>
      <c r="BT17" s="447"/>
      <c r="BU17" s="448"/>
      <c r="BV17" s="446">
        <v>2833427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438.41</v>
      </c>
      <c r="M18" s="570"/>
      <c r="N18" s="570"/>
      <c r="O18" s="570"/>
      <c r="P18" s="570"/>
      <c r="Q18" s="570"/>
      <c r="R18" s="571"/>
      <c r="S18" s="571"/>
      <c r="T18" s="571"/>
      <c r="U18" s="571"/>
      <c r="V18" s="572"/>
      <c r="W18" s="464"/>
      <c r="X18" s="465"/>
      <c r="Y18" s="465"/>
      <c r="Z18" s="465"/>
      <c r="AA18" s="465"/>
      <c r="AB18" s="456"/>
      <c r="AC18" s="573">
        <v>65</v>
      </c>
      <c r="AD18" s="574"/>
      <c r="AE18" s="574"/>
      <c r="AF18" s="574"/>
      <c r="AG18" s="575"/>
      <c r="AH18" s="573">
        <v>64.599999999999994</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5973308</v>
      </c>
      <c r="BO18" s="447"/>
      <c r="BP18" s="447"/>
      <c r="BQ18" s="447"/>
      <c r="BR18" s="447"/>
      <c r="BS18" s="447"/>
      <c r="BT18" s="447"/>
      <c r="BU18" s="448"/>
      <c r="BV18" s="446">
        <v>5649324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43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8506685</v>
      </c>
      <c r="BO19" s="447"/>
      <c r="BP19" s="447"/>
      <c r="BQ19" s="447"/>
      <c r="BR19" s="447"/>
      <c r="BS19" s="447"/>
      <c r="BT19" s="447"/>
      <c r="BU19" s="448"/>
      <c r="BV19" s="446">
        <v>7928329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8309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10974445</v>
      </c>
      <c r="BO22" s="410"/>
      <c r="BP22" s="410"/>
      <c r="BQ22" s="410"/>
      <c r="BR22" s="410"/>
      <c r="BS22" s="410"/>
      <c r="BT22" s="410"/>
      <c r="BU22" s="411"/>
      <c r="BV22" s="409">
        <v>11041994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9037755</v>
      </c>
      <c r="BO23" s="447"/>
      <c r="BP23" s="447"/>
      <c r="BQ23" s="447"/>
      <c r="BR23" s="447"/>
      <c r="BS23" s="447"/>
      <c r="BT23" s="447"/>
      <c r="BU23" s="448"/>
      <c r="BV23" s="446">
        <v>9060807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8800</v>
      </c>
      <c r="R24" s="498"/>
      <c r="S24" s="498"/>
      <c r="T24" s="498"/>
      <c r="U24" s="498"/>
      <c r="V24" s="540"/>
      <c r="W24" s="592"/>
      <c r="X24" s="593"/>
      <c r="Y24" s="594"/>
      <c r="Z24" s="496" t="s">
        <v>174</v>
      </c>
      <c r="AA24" s="476"/>
      <c r="AB24" s="476"/>
      <c r="AC24" s="476"/>
      <c r="AD24" s="476"/>
      <c r="AE24" s="476"/>
      <c r="AF24" s="476"/>
      <c r="AG24" s="477"/>
      <c r="AH24" s="497">
        <v>157</v>
      </c>
      <c r="AI24" s="498"/>
      <c r="AJ24" s="498"/>
      <c r="AK24" s="498"/>
      <c r="AL24" s="540"/>
      <c r="AM24" s="497">
        <v>453102</v>
      </c>
      <c r="AN24" s="498"/>
      <c r="AO24" s="498"/>
      <c r="AP24" s="498"/>
      <c r="AQ24" s="498"/>
      <c r="AR24" s="540"/>
      <c r="AS24" s="497">
        <v>2886</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7013834</v>
      </c>
      <c r="BO24" s="447"/>
      <c r="BP24" s="447"/>
      <c r="BQ24" s="447"/>
      <c r="BR24" s="447"/>
      <c r="BS24" s="447"/>
      <c r="BT24" s="447"/>
      <c r="BU24" s="448"/>
      <c r="BV24" s="446">
        <v>6938034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7100</v>
      </c>
      <c r="R25" s="498"/>
      <c r="S25" s="498"/>
      <c r="T25" s="498"/>
      <c r="U25" s="498"/>
      <c r="V25" s="540"/>
      <c r="W25" s="592"/>
      <c r="X25" s="593"/>
      <c r="Y25" s="594"/>
      <c r="Z25" s="496" t="s">
        <v>177</v>
      </c>
      <c r="AA25" s="476"/>
      <c r="AB25" s="476"/>
      <c r="AC25" s="476"/>
      <c r="AD25" s="476"/>
      <c r="AE25" s="476"/>
      <c r="AF25" s="476"/>
      <c r="AG25" s="477"/>
      <c r="AH25" s="497" t="s">
        <v>178</v>
      </c>
      <c r="AI25" s="498"/>
      <c r="AJ25" s="498"/>
      <c r="AK25" s="498"/>
      <c r="AL25" s="540"/>
      <c r="AM25" s="497" t="s">
        <v>130</v>
      </c>
      <c r="AN25" s="498"/>
      <c r="AO25" s="498"/>
      <c r="AP25" s="498"/>
      <c r="AQ25" s="498"/>
      <c r="AR25" s="540"/>
      <c r="AS25" s="497" t="s">
        <v>130</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568028</v>
      </c>
      <c r="BO25" s="410"/>
      <c r="BP25" s="410"/>
      <c r="BQ25" s="410"/>
      <c r="BR25" s="410"/>
      <c r="BS25" s="410"/>
      <c r="BT25" s="410"/>
      <c r="BU25" s="411"/>
      <c r="BV25" s="409">
        <v>755503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6150</v>
      </c>
      <c r="R26" s="498"/>
      <c r="S26" s="498"/>
      <c r="T26" s="498"/>
      <c r="U26" s="498"/>
      <c r="V26" s="540"/>
      <c r="W26" s="592"/>
      <c r="X26" s="593"/>
      <c r="Y26" s="594"/>
      <c r="Z26" s="496" t="s">
        <v>181</v>
      </c>
      <c r="AA26" s="598"/>
      <c r="AB26" s="598"/>
      <c r="AC26" s="598"/>
      <c r="AD26" s="598"/>
      <c r="AE26" s="598"/>
      <c r="AF26" s="598"/>
      <c r="AG26" s="599"/>
      <c r="AH26" s="497" t="s">
        <v>182</v>
      </c>
      <c r="AI26" s="498"/>
      <c r="AJ26" s="498"/>
      <c r="AK26" s="498"/>
      <c r="AL26" s="540"/>
      <c r="AM26" s="497" t="s">
        <v>183</v>
      </c>
      <c r="AN26" s="498"/>
      <c r="AO26" s="498"/>
      <c r="AP26" s="498"/>
      <c r="AQ26" s="498"/>
      <c r="AR26" s="540"/>
      <c r="AS26" s="497" t="s">
        <v>184</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t="s">
        <v>183</v>
      </c>
      <c r="BO26" s="447"/>
      <c r="BP26" s="447"/>
      <c r="BQ26" s="447"/>
      <c r="BR26" s="447"/>
      <c r="BS26" s="447"/>
      <c r="BT26" s="447"/>
      <c r="BU26" s="448"/>
      <c r="BV26" s="446" t="s">
        <v>182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186</v>
      </c>
      <c r="F27" s="476"/>
      <c r="G27" s="476"/>
      <c r="H27" s="476"/>
      <c r="I27" s="476"/>
      <c r="J27" s="476"/>
      <c r="K27" s="477"/>
      <c r="L27" s="497">
        <v>1</v>
      </c>
      <c r="M27" s="498"/>
      <c r="N27" s="498"/>
      <c r="O27" s="498"/>
      <c r="P27" s="540"/>
      <c r="Q27" s="497">
        <v>3200</v>
      </c>
      <c r="R27" s="498"/>
      <c r="S27" s="498"/>
      <c r="T27" s="498"/>
      <c r="U27" s="498"/>
      <c r="V27" s="540"/>
      <c r="W27" s="592"/>
      <c r="X27" s="593"/>
      <c r="Y27" s="594"/>
      <c r="Z27" s="496" t="s">
        <v>187</v>
      </c>
      <c r="AA27" s="476"/>
      <c r="AB27" s="476"/>
      <c r="AC27" s="476"/>
      <c r="AD27" s="476"/>
      <c r="AE27" s="476"/>
      <c r="AF27" s="476"/>
      <c r="AG27" s="477"/>
      <c r="AH27" s="497">
        <v>6</v>
      </c>
      <c r="AI27" s="498"/>
      <c r="AJ27" s="498"/>
      <c r="AK27" s="498"/>
      <c r="AL27" s="540"/>
      <c r="AM27" s="497">
        <v>17850</v>
      </c>
      <c r="AN27" s="498"/>
      <c r="AO27" s="498"/>
      <c r="AP27" s="498"/>
      <c r="AQ27" s="498"/>
      <c r="AR27" s="540"/>
      <c r="AS27" s="497">
        <v>2975</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5" t="s">
        <v>184</v>
      </c>
      <c r="BO27" s="566"/>
      <c r="BP27" s="566"/>
      <c r="BQ27" s="566"/>
      <c r="BR27" s="566"/>
      <c r="BS27" s="566"/>
      <c r="BT27" s="566"/>
      <c r="BU27" s="567"/>
      <c r="BV27" s="565" t="s">
        <v>189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190</v>
      </c>
      <c r="F28" s="476"/>
      <c r="G28" s="476"/>
      <c r="H28" s="476"/>
      <c r="I28" s="476"/>
      <c r="J28" s="476"/>
      <c r="K28" s="477"/>
      <c r="L28" s="497">
        <v>1</v>
      </c>
      <c r="M28" s="498"/>
      <c r="N28" s="498"/>
      <c r="O28" s="498"/>
      <c r="P28" s="540"/>
      <c r="Q28" s="497">
        <v>2600</v>
      </c>
      <c r="R28" s="498"/>
      <c r="S28" s="498"/>
      <c r="T28" s="498"/>
      <c r="U28" s="498"/>
      <c r="V28" s="540"/>
      <c r="W28" s="592"/>
      <c r="X28" s="593"/>
      <c r="Y28" s="594"/>
      <c r="Z28" s="496" t="s">
        <v>191</v>
      </c>
      <c r="AA28" s="476"/>
      <c r="AB28" s="476"/>
      <c r="AC28" s="476"/>
      <c r="AD28" s="476"/>
      <c r="AE28" s="476"/>
      <c r="AF28" s="476"/>
      <c r="AG28" s="477"/>
      <c r="AH28" s="497" t="s">
        <v>130</v>
      </c>
      <c r="AI28" s="498"/>
      <c r="AJ28" s="498"/>
      <c r="AK28" s="498"/>
      <c r="AL28" s="540"/>
      <c r="AM28" s="497" t="s">
        <v>130</v>
      </c>
      <c r="AN28" s="498"/>
      <c r="AO28" s="498"/>
      <c r="AP28" s="498"/>
      <c r="AQ28" s="498"/>
      <c r="AR28" s="540"/>
      <c r="AS28" s="497" t="s">
        <v>130</v>
      </c>
      <c r="AT28" s="498"/>
      <c r="AU28" s="498"/>
      <c r="AV28" s="498"/>
      <c r="AW28" s="498"/>
      <c r="AX28" s="499"/>
      <c r="AY28" s="600" t="s">
        <v>192</v>
      </c>
      <c r="AZ28" s="601"/>
      <c r="BA28" s="601"/>
      <c r="BB28" s="602"/>
      <c r="BC28" s="406" t="s">
        <v>48</v>
      </c>
      <c r="BD28" s="407"/>
      <c r="BE28" s="407"/>
      <c r="BF28" s="407"/>
      <c r="BG28" s="407"/>
      <c r="BH28" s="407"/>
      <c r="BI28" s="407"/>
      <c r="BJ28" s="407"/>
      <c r="BK28" s="407"/>
      <c r="BL28" s="407"/>
      <c r="BM28" s="408"/>
      <c r="BN28" s="409">
        <v>2034265</v>
      </c>
      <c r="BO28" s="410"/>
      <c r="BP28" s="410"/>
      <c r="BQ28" s="410"/>
      <c r="BR28" s="410"/>
      <c r="BS28" s="410"/>
      <c r="BT28" s="410"/>
      <c r="BU28" s="411"/>
      <c r="BV28" s="409">
        <v>1774897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193</v>
      </c>
      <c r="F29" s="476"/>
      <c r="G29" s="476"/>
      <c r="H29" s="476"/>
      <c r="I29" s="476"/>
      <c r="J29" s="476"/>
      <c r="K29" s="477"/>
      <c r="L29" s="497">
        <v>12</v>
      </c>
      <c r="M29" s="498"/>
      <c r="N29" s="498"/>
      <c r="O29" s="498"/>
      <c r="P29" s="540"/>
      <c r="Q29" s="497">
        <v>2370</v>
      </c>
      <c r="R29" s="498"/>
      <c r="S29" s="498"/>
      <c r="T29" s="498"/>
      <c r="U29" s="498"/>
      <c r="V29" s="540"/>
      <c r="W29" s="595"/>
      <c r="X29" s="596"/>
      <c r="Y29" s="597"/>
      <c r="Z29" s="496" t="s">
        <v>194</v>
      </c>
      <c r="AA29" s="476"/>
      <c r="AB29" s="476"/>
      <c r="AC29" s="476"/>
      <c r="AD29" s="476"/>
      <c r="AE29" s="476"/>
      <c r="AF29" s="476"/>
      <c r="AG29" s="477"/>
      <c r="AH29" s="497">
        <v>163</v>
      </c>
      <c r="AI29" s="498"/>
      <c r="AJ29" s="498"/>
      <c r="AK29" s="498"/>
      <c r="AL29" s="540"/>
      <c r="AM29" s="497">
        <v>470952</v>
      </c>
      <c r="AN29" s="498"/>
      <c r="AO29" s="498"/>
      <c r="AP29" s="498"/>
      <c r="AQ29" s="498"/>
      <c r="AR29" s="540"/>
      <c r="AS29" s="497">
        <v>2889</v>
      </c>
      <c r="AT29" s="498"/>
      <c r="AU29" s="498"/>
      <c r="AV29" s="498"/>
      <c r="AW29" s="498"/>
      <c r="AX29" s="499"/>
      <c r="AY29" s="603"/>
      <c r="AZ29" s="604"/>
      <c r="BA29" s="604"/>
      <c r="BB29" s="605"/>
      <c r="BC29" s="480" t="s">
        <v>195</v>
      </c>
      <c r="BD29" s="481"/>
      <c r="BE29" s="481"/>
      <c r="BF29" s="481"/>
      <c r="BG29" s="481"/>
      <c r="BH29" s="481"/>
      <c r="BI29" s="481"/>
      <c r="BJ29" s="481"/>
      <c r="BK29" s="481"/>
      <c r="BL29" s="481"/>
      <c r="BM29" s="482"/>
      <c r="BN29" s="446">
        <v>946078</v>
      </c>
      <c r="BO29" s="447"/>
      <c r="BP29" s="447"/>
      <c r="BQ29" s="447"/>
      <c r="BR29" s="447"/>
      <c r="BS29" s="447"/>
      <c r="BT29" s="447"/>
      <c r="BU29" s="448"/>
      <c r="BV29" s="446">
        <v>846045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196</v>
      </c>
      <c r="X30" s="614"/>
      <c r="Y30" s="614"/>
      <c r="Z30" s="614"/>
      <c r="AA30" s="614"/>
      <c r="AB30" s="614"/>
      <c r="AC30" s="614"/>
      <c r="AD30" s="614"/>
      <c r="AE30" s="614"/>
      <c r="AF30" s="614"/>
      <c r="AG30" s="615"/>
      <c r="AH30" s="573">
        <v>96.7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3025144</v>
      </c>
      <c r="BO30" s="566"/>
      <c r="BP30" s="566"/>
      <c r="BQ30" s="566"/>
      <c r="BR30" s="566"/>
      <c r="BS30" s="566"/>
      <c r="BT30" s="566"/>
      <c r="BU30" s="567"/>
      <c r="BV30" s="565">
        <v>2762599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197</v>
      </c>
      <c r="D32" s="609"/>
      <c r="E32" s="609"/>
      <c r="F32" s="609"/>
      <c r="G32" s="609"/>
      <c r="H32" s="609"/>
      <c r="I32" s="609"/>
      <c r="J32" s="609"/>
      <c r="K32" s="609"/>
      <c r="L32" s="609"/>
      <c r="M32" s="609"/>
      <c r="N32" s="609"/>
      <c r="O32" s="609"/>
      <c r="P32" s="609"/>
      <c r="Q32" s="609"/>
      <c r="R32" s="609"/>
      <c r="S32" s="609"/>
      <c r="U32" s="450" t="s">
        <v>198</v>
      </c>
      <c r="V32" s="450"/>
      <c r="W32" s="450"/>
      <c r="X32" s="450"/>
      <c r="Y32" s="450"/>
      <c r="Z32" s="450"/>
      <c r="AA32" s="450"/>
      <c r="AB32" s="450"/>
      <c r="AC32" s="450"/>
      <c r="AD32" s="450"/>
      <c r="AE32" s="450"/>
      <c r="AF32" s="450"/>
      <c r="AG32" s="450"/>
      <c r="AH32" s="450"/>
      <c r="AI32" s="450"/>
      <c r="AJ32" s="450"/>
      <c r="AK32" s="450"/>
      <c r="AM32" s="450" t="s">
        <v>199</v>
      </c>
      <c r="AN32" s="450"/>
      <c r="AO32" s="450"/>
      <c r="AP32" s="450"/>
      <c r="AQ32" s="450"/>
      <c r="AR32" s="450"/>
      <c r="AS32" s="450"/>
      <c r="AT32" s="450"/>
      <c r="AU32" s="450"/>
      <c r="AV32" s="450"/>
      <c r="AW32" s="450"/>
      <c r="AX32" s="450"/>
      <c r="AY32" s="450"/>
      <c r="AZ32" s="450"/>
      <c r="BA32" s="450"/>
      <c r="BB32" s="450"/>
      <c r="BC32" s="450"/>
      <c r="BE32" s="450" t="s">
        <v>200</v>
      </c>
      <c r="BF32" s="450"/>
      <c r="BG32" s="450"/>
      <c r="BH32" s="450"/>
      <c r="BI32" s="450"/>
      <c r="BJ32" s="450"/>
      <c r="BK32" s="450"/>
      <c r="BL32" s="450"/>
      <c r="BM32" s="450"/>
      <c r="BN32" s="450"/>
      <c r="BO32" s="450"/>
      <c r="BP32" s="450"/>
      <c r="BQ32" s="450"/>
      <c r="BR32" s="450"/>
      <c r="BS32" s="450"/>
      <c r="BT32" s="450"/>
      <c r="BU32" s="450"/>
      <c r="BW32" s="450" t="s">
        <v>201</v>
      </c>
      <c r="BX32" s="450"/>
      <c r="BY32" s="450"/>
      <c r="BZ32" s="450"/>
      <c r="CA32" s="450"/>
      <c r="CB32" s="450"/>
      <c r="CC32" s="450"/>
      <c r="CD32" s="450"/>
      <c r="CE32" s="450"/>
      <c r="CF32" s="450"/>
      <c r="CG32" s="450"/>
      <c r="CH32" s="450"/>
      <c r="CI32" s="450"/>
      <c r="CJ32" s="450"/>
      <c r="CK32" s="450"/>
      <c r="CL32" s="450"/>
      <c r="CM32" s="450"/>
      <c r="CO32" s="450" t="s">
        <v>202</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203</v>
      </c>
      <c r="D33" s="470"/>
      <c r="E33" s="435" t="s">
        <v>204</v>
      </c>
      <c r="F33" s="435"/>
      <c r="G33" s="435"/>
      <c r="H33" s="435"/>
      <c r="I33" s="435"/>
      <c r="J33" s="435"/>
      <c r="K33" s="435"/>
      <c r="L33" s="435"/>
      <c r="M33" s="435"/>
      <c r="N33" s="435"/>
      <c r="O33" s="435"/>
      <c r="P33" s="435"/>
      <c r="Q33" s="435"/>
      <c r="R33" s="435"/>
      <c r="S33" s="435"/>
      <c r="T33" s="203"/>
      <c r="U33" s="470" t="s">
        <v>205</v>
      </c>
      <c r="V33" s="470"/>
      <c r="W33" s="435" t="s">
        <v>206</v>
      </c>
      <c r="X33" s="435"/>
      <c r="Y33" s="435"/>
      <c r="Z33" s="435"/>
      <c r="AA33" s="435"/>
      <c r="AB33" s="435"/>
      <c r="AC33" s="435"/>
      <c r="AD33" s="435"/>
      <c r="AE33" s="435"/>
      <c r="AF33" s="435"/>
      <c r="AG33" s="435"/>
      <c r="AH33" s="435"/>
      <c r="AI33" s="435"/>
      <c r="AJ33" s="435"/>
      <c r="AK33" s="435"/>
      <c r="AL33" s="203"/>
      <c r="AM33" s="470" t="s">
        <v>207</v>
      </c>
      <c r="AN33" s="470"/>
      <c r="AO33" s="435" t="s">
        <v>208</v>
      </c>
      <c r="AP33" s="435"/>
      <c r="AQ33" s="435"/>
      <c r="AR33" s="435"/>
      <c r="AS33" s="435"/>
      <c r="AT33" s="435"/>
      <c r="AU33" s="435"/>
      <c r="AV33" s="435"/>
      <c r="AW33" s="435"/>
      <c r="AX33" s="435"/>
      <c r="AY33" s="435"/>
      <c r="AZ33" s="435"/>
      <c r="BA33" s="435"/>
      <c r="BB33" s="435"/>
      <c r="BC33" s="435"/>
      <c r="BD33" s="204"/>
      <c r="BE33" s="435" t="s">
        <v>209</v>
      </c>
      <c r="BF33" s="435"/>
      <c r="BG33" s="435" t="s">
        <v>210</v>
      </c>
      <c r="BH33" s="435"/>
      <c r="BI33" s="435"/>
      <c r="BJ33" s="435"/>
      <c r="BK33" s="435"/>
      <c r="BL33" s="435"/>
      <c r="BM33" s="435"/>
      <c r="BN33" s="435"/>
      <c r="BO33" s="435"/>
      <c r="BP33" s="435"/>
      <c r="BQ33" s="435"/>
      <c r="BR33" s="435"/>
      <c r="BS33" s="435"/>
      <c r="BT33" s="435"/>
      <c r="BU33" s="435"/>
      <c r="BV33" s="204"/>
      <c r="BW33" s="470" t="s">
        <v>209</v>
      </c>
      <c r="BX33" s="470"/>
      <c r="BY33" s="435" t="s">
        <v>211</v>
      </c>
      <c r="BZ33" s="435"/>
      <c r="CA33" s="435"/>
      <c r="CB33" s="435"/>
      <c r="CC33" s="435"/>
      <c r="CD33" s="435"/>
      <c r="CE33" s="435"/>
      <c r="CF33" s="435"/>
      <c r="CG33" s="435"/>
      <c r="CH33" s="435"/>
      <c r="CI33" s="435"/>
      <c r="CJ33" s="435"/>
      <c r="CK33" s="435"/>
      <c r="CL33" s="435"/>
      <c r="CM33" s="435"/>
      <c r="CN33" s="203"/>
      <c r="CO33" s="470" t="s">
        <v>205</v>
      </c>
      <c r="CP33" s="470"/>
      <c r="CQ33" s="435" t="s">
        <v>212</v>
      </c>
      <c r="CR33" s="435"/>
      <c r="CS33" s="435"/>
      <c r="CT33" s="435"/>
      <c r="CU33" s="435"/>
      <c r="CV33" s="435"/>
      <c r="CW33" s="435"/>
      <c r="CX33" s="435"/>
      <c r="CY33" s="435"/>
      <c r="CZ33" s="435"/>
      <c r="DA33" s="435"/>
      <c r="DB33" s="435"/>
      <c r="DC33" s="435"/>
      <c r="DD33" s="435"/>
      <c r="DE33" s="435"/>
      <c r="DF33" s="203"/>
      <c r="DG33" s="635" t="s">
        <v>213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公共下水道特別会計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美幌・津別広域事務組合</v>
      </c>
      <c r="BZ34" s="637"/>
      <c r="CA34" s="637"/>
      <c r="CB34" s="637"/>
      <c r="CC34" s="637"/>
      <c r="CD34" s="637"/>
      <c r="CE34" s="637"/>
      <c r="CF34" s="637"/>
      <c r="CG34" s="637"/>
      <c r="CH34" s="637"/>
      <c r="CI34" s="637"/>
      <c r="CJ34" s="637"/>
      <c r="CK34" s="637"/>
      <c r="CL34" s="637"/>
      <c r="CM34" s="637"/>
      <c r="CN34" s="178"/>
      <c r="CO34" s="636">
        <f>IF(CQ34="","",MAX(C34:D43,U34:V43,AM34:AN43,BE34:BF43,BW34:BX43)+1)</f>
        <v>11</v>
      </c>
      <c r="CP34" s="636"/>
      <c r="CQ34" s="637" t="str">
        <f>IF('各会計、関係団体の財政状況及び健全化判断比率'!BS7="","",'各会計、関係団体の財政状況及び健全化判断比率'!BS7)</f>
        <v>美幌みどりの村振興公社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病院事業会計</v>
      </c>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個別排水処理特別会計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網走地方教育研修センター組合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639" t="s">
        <v>215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220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221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504</v>
      </c>
      <c r="G33" s="29" t="s">
        <v>505</v>
      </c>
      <c r="H33" s="29" t="s">
        <v>506</v>
      </c>
      <c r="I33" s="29" t="s">
        <v>507</v>
      </c>
      <c r="J33" s="30" t="s">
        <v>508</v>
      </c>
      <c r="K33" s="22"/>
      <c r="L33" s="22"/>
      <c r="M33" s="22"/>
      <c r="N33" s="22"/>
      <c r="O33" s="22"/>
      <c r="P33" s="22"/>
    </row>
    <row r="34" spans="1:16" ht="39" customHeight="1" x14ac:dyDescent="0.15">
      <c r="A34" s="22"/>
      <c r="B34" s="31"/>
      <c r="C34" s="1215" t="s">
        <v>510</v>
      </c>
      <c r="D34" s="1215"/>
      <c r="E34" s="1216"/>
      <c r="F34" s="32">
        <v>11.92</v>
      </c>
      <c r="G34" s="33">
        <v>12.04</v>
      </c>
      <c r="H34" s="33">
        <v>13.53</v>
      </c>
      <c r="I34" s="33">
        <v>14.45</v>
      </c>
      <c r="J34" s="34">
        <v>14.91</v>
      </c>
      <c r="K34" s="22"/>
      <c r="L34" s="22"/>
      <c r="M34" s="22"/>
      <c r="N34" s="22"/>
      <c r="O34" s="22"/>
      <c r="P34" s="22"/>
    </row>
    <row r="35" spans="1:16" ht="39" customHeight="1" x14ac:dyDescent="0.15">
      <c r="A35" s="22"/>
      <c r="B35" s="35"/>
      <c r="C35" s="1209" t="s">
        <v>511</v>
      </c>
      <c r="D35" s="1210"/>
      <c r="E35" s="1211"/>
      <c r="F35" s="36">
        <v>4.4400000000000004</v>
      </c>
      <c r="G35" s="37">
        <v>4.17</v>
      </c>
      <c r="H35" s="37">
        <v>3.9</v>
      </c>
      <c r="I35" s="37">
        <v>3.54</v>
      </c>
      <c r="J35" s="38">
        <v>4.7</v>
      </c>
      <c r="K35" s="22"/>
      <c r="L35" s="22"/>
      <c r="M35" s="22"/>
      <c r="N35" s="22"/>
      <c r="O35" s="22"/>
      <c r="P35" s="22"/>
    </row>
    <row r="36" spans="1:16" ht="39" customHeight="1" x14ac:dyDescent="0.15">
      <c r="A36" s="22"/>
      <c r="B36" s="35"/>
      <c r="C36" s="1209" t="s">
        <v>512</v>
      </c>
      <c r="D36" s="1210"/>
      <c r="E36" s="1211"/>
      <c r="F36" s="36">
        <v>0.68</v>
      </c>
      <c r="G36" s="37">
        <v>1.07</v>
      </c>
      <c r="H36" s="37">
        <v>1.35</v>
      </c>
      <c r="I36" s="37">
        <v>1.21</v>
      </c>
      <c r="J36" s="38">
        <v>1.2</v>
      </c>
      <c r="K36" s="22"/>
      <c r="L36" s="22"/>
      <c r="M36" s="22"/>
      <c r="N36" s="22"/>
      <c r="O36" s="22"/>
      <c r="P36" s="22"/>
    </row>
    <row r="37" spans="1:16" ht="39" customHeight="1" x14ac:dyDescent="0.15">
      <c r="A37" s="22"/>
      <c r="B37" s="35"/>
      <c r="C37" s="1209" t="s">
        <v>513</v>
      </c>
      <c r="D37" s="1210"/>
      <c r="E37" s="1211"/>
      <c r="F37" s="36">
        <v>1.33</v>
      </c>
      <c r="G37" s="37">
        <v>0.42</v>
      </c>
      <c r="H37" s="37">
        <v>0.61</v>
      </c>
      <c r="I37" s="37">
        <v>0.46</v>
      </c>
      <c r="J37" s="38">
        <v>0.43</v>
      </c>
      <c r="K37" s="22"/>
      <c r="L37" s="22"/>
      <c r="M37" s="22"/>
      <c r="N37" s="22"/>
      <c r="O37" s="22"/>
      <c r="P37" s="22"/>
    </row>
    <row r="38" spans="1:16" ht="39" customHeight="1" x14ac:dyDescent="0.15">
      <c r="A38" s="22"/>
      <c r="B38" s="35"/>
      <c r="C38" s="1209" t="s">
        <v>514</v>
      </c>
      <c r="D38" s="1210"/>
      <c r="E38" s="1211"/>
      <c r="F38" s="36">
        <v>0.05</v>
      </c>
      <c r="G38" s="37">
        <v>0.04</v>
      </c>
      <c r="H38" s="37">
        <v>0.06</v>
      </c>
      <c r="I38" s="37">
        <v>0.03</v>
      </c>
      <c r="J38" s="38">
        <v>0.03</v>
      </c>
      <c r="K38" s="22"/>
      <c r="L38" s="22"/>
      <c r="M38" s="22"/>
      <c r="N38" s="22"/>
      <c r="O38" s="22"/>
      <c r="P38" s="22"/>
    </row>
    <row r="39" spans="1:16" ht="39" customHeight="1" x14ac:dyDescent="0.15">
      <c r="A39" s="22"/>
      <c r="B39" s="35"/>
      <c r="C39" s="1209" t="s">
        <v>515</v>
      </c>
      <c r="D39" s="1210"/>
      <c r="E39" s="1211"/>
      <c r="F39" s="36">
        <v>0.02</v>
      </c>
      <c r="G39" s="37">
        <v>0.03</v>
      </c>
      <c r="H39" s="37">
        <v>0.01</v>
      </c>
      <c r="I39" s="37">
        <v>0.04</v>
      </c>
      <c r="J39" s="38">
        <v>0.01</v>
      </c>
      <c r="K39" s="22"/>
      <c r="L39" s="22"/>
      <c r="M39" s="22"/>
      <c r="N39" s="22"/>
      <c r="O39" s="22"/>
      <c r="P39" s="22"/>
    </row>
    <row r="40" spans="1:16" ht="39" customHeight="1" x14ac:dyDescent="0.15">
      <c r="A40" s="22"/>
      <c r="B40" s="35"/>
      <c r="C40" s="1209" t="s">
        <v>516</v>
      </c>
      <c r="D40" s="1210"/>
      <c r="E40" s="1211"/>
      <c r="F40" s="36">
        <v>0</v>
      </c>
      <c r="G40" s="37">
        <v>0</v>
      </c>
      <c r="H40" s="37">
        <v>0</v>
      </c>
      <c r="I40" s="37">
        <v>0</v>
      </c>
      <c r="J40" s="38">
        <v>0.01</v>
      </c>
      <c r="K40" s="22"/>
      <c r="L40" s="22"/>
      <c r="M40" s="22"/>
      <c r="N40" s="22"/>
      <c r="O40" s="22"/>
      <c r="P40" s="22"/>
    </row>
    <row r="41" spans="1:16" ht="39" customHeight="1" x14ac:dyDescent="0.15">
      <c r="A41" s="22"/>
      <c r="B41" s="35"/>
      <c r="C41" s="1209" t="s">
        <v>517</v>
      </c>
      <c r="D41" s="1210"/>
      <c r="E41" s="1211"/>
      <c r="F41" s="36">
        <v>0</v>
      </c>
      <c r="G41" s="37">
        <v>0</v>
      </c>
      <c r="H41" s="37">
        <v>0</v>
      </c>
      <c r="I41" s="37">
        <v>0</v>
      </c>
      <c r="J41" s="38">
        <v>0</v>
      </c>
      <c r="K41" s="22"/>
      <c r="L41" s="22"/>
      <c r="M41" s="22"/>
      <c r="N41" s="22"/>
      <c r="O41" s="22"/>
      <c r="P41" s="22"/>
    </row>
    <row r="42" spans="1:16" ht="39" customHeight="1" x14ac:dyDescent="0.15">
      <c r="A42" s="22"/>
      <c r="B42" s="39"/>
      <c r="C42" s="1209" t="s">
        <v>518</v>
      </c>
      <c r="D42" s="1210"/>
      <c r="E42" s="1211"/>
      <c r="F42" s="36" t="s">
        <v>464</v>
      </c>
      <c r="G42" s="37" t="s">
        <v>464</v>
      </c>
      <c r="H42" s="37" t="s">
        <v>464</v>
      </c>
      <c r="I42" s="37" t="s">
        <v>464</v>
      </c>
      <c r="J42" s="38" t="s">
        <v>464</v>
      </c>
      <c r="K42" s="22"/>
      <c r="L42" s="22"/>
      <c r="M42" s="22"/>
      <c r="N42" s="22"/>
      <c r="O42" s="22"/>
      <c r="P42" s="22"/>
    </row>
    <row r="43" spans="1:16" ht="39" customHeight="1" thickBot="1" x14ac:dyDescent="0.2">
      <c r="A43" s="22"/>
      <c r="B43" s="40"/>
      <c r="C43" s="1212" t="s">
        <v>519</v>
      </c>
      <c r="D43" s="1213"/>
      <c r="E43" s="1214"/>
      <c r="F43" s="41" t="s">
        <v>464</v>
      </c>
      <c r="G43" s="42" t="s">
        <v>464</v>
      </c>
      <c r="H43" s="42" t="s">
        <v>464</v>
      </c>
      <c r="I43" s="42" t="s">
        <v>464</v>
      </c>
      <c r="J43" s="43" t="s">
        <v>464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g11IUMv0WqRw5csuFlLVIl728xrr4Deh4ydyVM4Hrc+GqZe3XsFR2n9KqlcEn+3mCnVh6nWmqB1OnsZceyb8Q==" saltValue="Hw81Ds1/a/V9/Y38foQ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504</v>
      </c>
      <c r="L44" s="56" t="s">
        <v>505</v>
      </c>
      <c r="M44" s="56" t="s">
        <v>506</v>
      </c>
      <c r="N44" s="56" t="s">
        <v>507</v>
      </c>
      <c r="O44" s="57" t="s">
        <v>508</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1086</v>
      </c>
      <c r="L45" s="60">
        <v>1074</v>
      </c>
      <c r="M45" s="60">
        <v>995</v>
      </c>
      <c r="N45" s="60">
        <v>897</v>
      </c>
      <c r="O45" s="61">
        <v>983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464</v>
      </c>
      <c r="L46" s="64" t="s">
        <v>464</v>
      </c>
      <c r="M46" s="64" t="s">
        <v>464</v>
      </c>
      <c r="N46" s="64" t="s">
        <v>464</v>
      </c>
      <c r="O46" s="65" t="s">
        <v>464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464</v>
      </c>
      <c r="L47" s="64" t="s">
        <v>464</v>
      </c>
      <c r="M47" s="64" t="s">
        <v>464</v>
      </c>
      <c r="N47" s="64" t="s">
        <v>464</v>
      </c>
      <c r="O47" s="65" t="s">
        <v>464</v>
      </c>
      <c r="P47" s="48"/>
      <c r="Q47" s="48"/>
      <c r="R47" s="48"/>
      <c r="S47" s="48"/>
      <c r="T47" s="48"/>
      <c r="U47" s="48"/>
    </row>
    <row r="48" spans="1:21" ht="30.75" customHeight="1" x14ac:dyDescent="0.15">
      <c r="A48" s="48"/>
      <c r="B48" s="1219"/>
      <c r="C48" s="1220"/>
      <c r="D48" s="62"/>
      <c r="E48" s="1225" t="s">
        <v>15</v>
      </c>
      <c r="F48" s="1225"/>
      <c r="G48" s="1225"/>
      <c r="H48" s="1225"/>
      <c r="I48" s="1225"/>
      <c r="J48" s="1226"/>
      <c r="K48" s="63">
        <v>558</v>
      </c>
      <c r="L48" s="64">
        <v>510</v>
      </c>
      <c r="M48" s="64">
        <v>548</v>
      </c>
      <c r="N48" s="64">
        <v>521</v>
      </c>
      <c r="O48" s="65">
        <v>507</v>
      </c>
      <c r="P48" s="48"/>
      <c r="Q48" s="48"/>
      <c r="R48" s="48"/>
      <c r="S48" s="48"/>
      <c r="T48" s="48"/>
      <c r="U48" s="48"/>
    </row>
    <row r="49" spans="1:21" ht="30.75" customHeight="1" x14ac:dyDescent="0.15">
      <c r="A49" s="48"/>
      <c r="B49" s="1219"/>
      <c r="C49" s="1220"/>
      <c r="D49" s="62"/>
      <c r="E49" s="1225" t="s">
        <v>16</v>
      </c>
      <c r="F49" s="1225"/>
      <c r="G49" s="1225"/>
      <c r="H49" s="1225"/>
      <c r="I49" s="1225"/>
      <c r="J49" s="1226"/>
      <c r="K49" s="63">
        <v>20</v>
      </c>
      <c r="L49" s="64">
        <v>21</v>
      </c>
      <c r="M49" s="64">
        <v>19</v>
      </c>
      <c r="N49" s="64">
        <v>34</v>
      </c>
      <c r="O49" s="65">
        <v>33</v>
      </c>
      <c r="P49" s="48"/>
      <c r="Q49" s="48"/>
      <c r="R49" s="48"/>
      <c r="S49" s="48"/>
      <c r="T49" s="48"/>
      <c r="U49" s="48"/>
    </row>
    <row r="50" spans="1:21" ht="30.75" customHeight="1" x14ac:dyDescent="0.15">
      <c r="A50" s="48"/>
      <c r="B50" s="1219"/>
      <c r="C50" s="1220"/>
      <c r="D50" s="62"/>
      <c r="E50" s="1225" t="s">
        <v>17</v>
      </c>
      <c r="F50" s="1225"/>
      <c r="G50" s="1225"/>
      <c r="H50" s="1225"/>
      <c r="I50" s="1225"/>
      <c r="J50" s="1226"/>
      <c r="K50" s="63">
        <v>39</v>
      </c>
      <c r="L50" s="64">
        <v>41</v>
      </c>
      <c r="M50" s="64">
        <v>100</v>
      </c>
      <c r="N50" s="64">
        <v>54</v>
      </c>
      <c r="O50" s="65">
        <v>52</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464</v>
      </c>
      <c r="L51" s="64" t="s">
        <v>464</v>
      </c>
      <c r="M51" s="64" t="s">
        <v>464</v>
      </c>
      <c r="N51" s="64" t="s">
        <v>464</v>
      </c>
      <c r="O51" s="65" t="s">
        <v>464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1172</v>
      </c>
      <c r="L52" s="64">
        <v>1114</v>
      </c>
      <c r="M52" s="64">
        <v>1245</v>
      </c>
      <c r="N52" s="64">
        <v>1163</v>
      </c>
      <c r="O52" s="65">
        <v>1206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531</v>
      </c>
      <c r="L53" s="69">
        <v>532</v>
      </c>
      <c r="M53" s="69">
        <v>417</v>
      </c>
      <c r="N53" s="69">
        <v>343</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520</v>
      </c>
      <c r="P55" s="48"/>
      <c r="Q55" s="48"/>
      <c r="R55" s="48"/>
      <c r="S55" s="48"/>
      <c r="T55" s="48"/>
      <c r="U55" s="48"/>
    </row>
    <row r="56" spans="1:21" ht="31.5" customHeight="1" thickBot="1" x14ac:dyDescent="0.2">
      <c r="A56" s="48"/>
      <c r="B56" s="76"/>
      <c r="C56" s="77"/>
      <c r="D56" s="77"/>
      <c r="E56" s="78"/>
      <c r="F56" s="78"/>
      <c r="G56" s="78"/>
      <c r="H56" s="78"/>
      <c r="I56" s="78"/>
      <c r="J56" s="79" t="s">
        <v>2</v>
      </c>
      <c r="K56" s="80" t="s">
        <v>521</v>
      </c>
      <c r="L56" s="81" t="s">
        <v>522</v>
      </c>
      <c r="M56" s="81" t="s">
        <v>523</v>
      </c>
      <c r="N56" s="81" t="s">
        <v>524</v>
      </c>
      <c r="O56" s="82" t="s">
        <v>525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muA3lKEEnhcUKPBWD6EU6Q1m4UaRm7py7UcArVmzZqOMtA1O2il6LtB/wXOycDU6oxKCeZJCDN1XVz3jtmA==" saltValue="KJNIHYQQtLgccMKCwZzY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election activeCell="I50" sqref="I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504</v>
      </c>
      <c r="J40" s="100" t="s">
        <v>505</v>
      </c>
      <c r="K40" s="100" t="s">
        <v>506</v>
      </c>
      <c r="L40" s="100" t="s">
        <v>507</v>
      </c>
      <c r="M40" s="101" t="s">
        <v>508</v>
      </c>
    </row>
    <row r="41" spans="2:13" ht="27.75" customHeight="1" x14ac:dyDescent="0.15">
      <c r="B41" s="1243" t="s">
        <v>30</v>
      </c>
      <c r="C41" s="1244"/>
      <c r="D41" s="102"/>
      <c r="E41" s="1249" t="s">
        <v>31</v>
      </c>
      <c r="F41" s="1249"/>
      <c r="G41" s="1249"/>
      <c r="H41" s="1250"/>
      <c r="I41" s="351">
        <v>9223</v>
      </c>
      <c r="J41" s="352">
        <v>9230</v>
      </c>
      <c r="K41" s="352">
        <v>9106</v>
      </c>
      <c r="L41" s="352">
        <v>11042</v>
      </c>
      <c r="M41" s="353">
        <v>10974</v>
      </c>
    </row>
    <row r="42" spans="2:13" ht="27.75" customHeight="1" x14ac:dyDescent="0.15">
      <c r="B42" s="1245"/>
      <c r="C42" s="1246"/>
      <c r="D42" s="103"/>
      <c r="E42" s="1251" t="s">
        <v>32</v>
      </c>
      <c r="F42" s="1251"/>
      <c r="G42" s="1251"/>
      <c r="H42" s="1252"/>
      <c r="I42" s="354">
        <v>124</v>
      </c>
      <c r="J42" s="355">
        <v>90</v>
      </c>
      <c r="K42" s="355">
        <v>81</v>
      </c>
      <c r="L42" s="355">
        <v>20</v>
      </c>
      <c r="M42" s="356">
        <v>16</v>
      </c>
    </row>
    <row r="43" spans="2:13" ht="27.75" customHeight="1" x14ac:dyDescent="0.15">
      <c r="B43" s="1245"/>
      <c r="C43" s="1246"/>
      <c r="D43" s="103"/>
      <c r="E43" s="1251" t="s">
        <v>33</v>
      </c>
      <c r="F43" s="1251"/>
      <c r="G43" s="1251"/>
      <c r="H43" s="1252"/>
      <c r="I43" s="354">
        <v>5192</v>
      </c>
      <c r="J43" s="355">
        <v>4914</v>
      </c>
      <c r="K43" s="355">
        <v>4705</v>
      </c>
      <c r="L43" s="355">
        <v>4234</v>
      </c>
      <c r="M43" s="356">
        <v>3967</v>
      </c>
    </row>
    <row r="44" spans="2:13" ht="27.75" customHeight="1" x14ac:dyDescent="0.15">
      <c r="B44" s="1245"/>
      <c r="C44" s="1246"/>
      <c r="D44" s="103"/>
      <c r="E44" s="1251" t="s">
        <v>34</v>
      </c>
      <c r="F44" s="1251"/>
      <c r="G44" s="1251"/>
      <c r="H44" s="1252"/>
      <c r="I44" s="354">
        <v>74</v>
      </c>
      <c r="J44" s="355">
        <v>134</v>
      </c>
      <c r="K44" s="355">
        <v>321</v>
      </c>
      <c r="L44" s="355">
        <v>1303</v>
      </c>
      <c r="M44" s="356">
        <v>1344</v>
      </c>
    </row>
    <row r="45" spans="2:13" ht="27.75" customHeight="1" x14ac:dyDescent="0.15">
      <c r="B45" s="1245"/>
      <c r="C45" s="1246"/>
      <c r="D45" s="103"/>
      <c r="E45" s="1251" t="s">
        <v>35</v>
      </c>
      <c r="F45" s="1251"/>
      <c r="G45" s="1251"/>
      <c r="H45" s="1252"/>
      <c r="I45" s="354">
        <v>1174</v>
      </c>
      <c r="J45" s="355">
        <v>873</v>
      </c>
      <c r="K45" s="355">
        <v>792</v>
      </c>
      <c r="L45" s="355">
        <v>832</v>
      </c>
      <c r="M45" s="356">
        <v>748</v>
      </c>
    </row>
    <row r="46" spans="2:13" ht="27.75" customHeight="1" x14ac:dyDescent="0.15">
      <c r="B46" s="1245"/>
      <c r="C46" s="1246"/>
      <c r="D46" s="104"/>
      <c r="E46" s="1251" t="s">
        <v>36</v>
      </c>
      <c r="F46" s="1251"/>
      <c r="G46" s="1251"/>
      <c r="H46" s="1252"/>
      <c r="I46" s="354" t="s">
        <v>464</v>
      </c>
      <c r="J46" s="355" t="s">
        <v>464</v>
      </c>
      <c r="K46" s="355" t="s">
        <v>464</v>
      </c>
      <c r="L46" s="355" t="s">
        <v>464</v>
      </c>
      <c r="M46" s="356" t="s">
        <v>464</v>
      </c>
    </row>
    <row r="47" spans="2:13" ht="27.75" customHeight="1" x14ac:dyDescent="0.15">
      <c r="B47" s="1245"/>
      <c r="C47" s="1246"/>
      <c r="D47" s="105"/>
      <c r="E47" s="1253" t="s">
        <v>37</v>
      </c>
      <c r="F47" s="1254"/>
      <c r="G47" s="1254"/>
      <c r="H47" s="1255"/>
      <c r="I47" s="354" t="s">
        <v>464</v>
      </c>
      <c r="J47" s="355" t="s">
        <v>464</v>
      </c>
      <c r="K47" s="355" t="s">
        <v>464</v>
      </c>
      <c r="L47" s="355" t="s">
        <v>464</v>
      </c>
      <c r="M47" s="356" t="s">
        <v>464</v>
      </c>
    </row>
    <row r="48" spans="2:13" ht="27.75" customHeight="1" x14ac:dyDescent="0.15">
      <c r="B48" s="1245"/>
      <c r="C48" s="1246"/>
      <c r="D48" s="103"/>
      <c r="E48" s="1251" t="s">
        <v>38</v>
      </c>
      <c r="F48" s="1251"/>
      <c r="G48" s="1251"/>
      <c r="H48" s="1252"/>
      <c r="I48" s="354" t="s">
        <v>464</v>
      </c>
      <c r="J48" s="355" t="s">
        <v>464</v>
      </c>
      <c r="K48" s="355" t="s">
        <v>464</v>
      </c>
      <c r="L48" s="355" t="s">
        <v>464</v>
      </c>
      <c r="M48" s="356" t="s">
        <v>464</v>
      </c>
    </row>
    <row r="49" spans="2:13" ht="27.75" customHeight="1" x14ac:dyDescent="0.15">
      <c r="B49" s="1247"/>
      <c r="C49" s="1248"/>
      <c r="D49" s="103"/>
      <c r="E49" s="1251" t="s">
        <v>39</v>
      </c>
      <c r="F49" s="1251"/>
      <c r="G49" s="1251"/>
      <c r="H49" s="1252"/>
      <c r="I49" s="354" t="s">
        <v>464</v>
      </c>
      <c r="J49" s="355" t="s">
        <v>464</v>
      </c>
      <c r="K49" s="355" t="s">
        <v>464</v>
      </c>
      <c r="L49" s="355" t="s">
        <v>464</v>
      </c>
      <c r="M49" s="356" t="s">
        <v>464</v>
      </c>
    </row>
    <row r="50" spans="2:13" ht="27.75" customHeight="1" x14ac:dyDescent="0.15">
      <c r="B50" s="1256" t="s">
        <v>40</v>
      </c>
      <c r="C50" s="1257"/>
      <c r="D50" s="106"/>
      <c r="E50" s="1251" t="s">
        <v>41</v>
      </c>
      <c r="F50" s="1251"/>
      <c r="G50" s="1251"/>
      <c r="H50" s="1252"/>
      <c r="I50" s="354">
        <v>5191</v>
      </c>
      <c r="J50" s="355">
        <v>5371</v>
      </c>
      <c r="K50" s="355">
        <v>5718</v>
      </c>
      <c r="L50" s="355">
        <v>5694</v>
      </c>
      <c r="M50" s="356">
        <v>6341</v>
      </c>
    </row>
    <row r="51" spans="2:13" ht="27.75" customHeight="1" x14ac:dyDescent="0.15">
      <c r="B51" s="1245"/>
      <c r="C51" s="1246"/>
      <c r="D51" s="103"/>
      <c r="E51" s="1251" t="s">
        <v>42</v>
      </c>
      <c r="F51" s="1251"/>
      <c r="G51" s="1251"/>
      <c r="H51" s="1252"/>
      <c r="I51" s="354">
        <v>1591</v>
      </c>
      <c r="J51" s="355">
        <v>1568</v>
      </c>
      <c r="K51" s="355">
        <v>1542</v>
      </c>
      <c r="L51" s="355">
        <v>1417</v>
      </c>
      <c r="M51" s="356">
        <v>1325</v>
      </c>
    </row>
    <row r="52" spans="2:13" ht="27.75" customHeight="1" x14ac:dyDescent="0.15">
      <c r="B52" s="1247"/>
      <c r="C52" s="1248"/>
      <c r="D52" s="103"/>
      <c r="E52" s="1251" t="s">
        <v>43</v>
      </c>
      <c r="F52" s="1251"/>
      <c r="G52" s="1251"/>
      <c r="H52" s="1252"/>
      <c r="I52" s="354">
        <v>10120</v>
      </c>
      <c r="J52" s="355">
        <v>10539</v>
      </c>
      <c r="K52" s="355">
        <v>10366</v>
      </c>
      <c r="L52" s="355">
        <v>11702</v>
      </c>
      <c r="M52" s="356">
        <v>11555</v>
      </c>
    </row>
    <row r="53" spans="2:13" ht="27.75" customHeight="1" thickBot="1" x14ac:dyDescent="0.2">
      <c r="B53" s="1258" t="s">
        <v>44</v>
      </c>
      <c r="C53" s="1259"/>
      <c r="D53" s="107"/>
      <c r="E53" s="1260" t="s">
        <v>45</v>
      </c>
      <c r="F53" s="1260"/>
      <c r="G53" s="1260"/>
      <c r="H53" s="1261"/>
      <c r="I53" s="357">
        <v>-1114</v>
      </c>
      <c r="J53" s="358">
        <v>-2237</v>
      </c>
      <c r="K53" s="358">
        <v>-2621</v>
      </c>
      <c r="L53" s="358">
        <v>-1381</v>
      </c>
      <c r="M53" s="359">
        <v>-2171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O3Hq0KZSyTcW+LBrfI3cwzNKpLFOzjyGd+HYe57INW5cmfUfmlWhMBuP9O2v335I1u5i0QfORZsfb7TGLxjkQ==" saltValue="pEvDFWDOKLp3iJlmnyFU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506</v>
      </c>
      <c r="G54" s="116" t="s">
        <v>507</v>
      </c>
      <c r="H54" s="117" t="s">
        <v>508</v>
      </c>
    </row>
    <row r="55" spans="2:8" ht="52.5" customHeight="1" x14ac:dyDescent="0.15">
      <c r="B55" s="118"/>
      <c r="C55" s="1270" t="s">
        <v>48</v>
      </c>
      <c r="D55" s="1270"/>
      <c r="E55" s="1271"/>
      <c r="F55" s="119">
        <v>1616</v>
      </c>
      <c r="G55" s="119">
        <v>1775</v>
      </c>
      <c r="H55" s="120">
        <v>2034</v>
      </c>
    </row>
    <row r="56" spans="2:8" ht="52.5" customHeight="1" x14ac:dyDescent="0.15">
      <c r="B56" s="121"/>
      <c r="C56" s="1272" t="s">
        <v>49</v>
      </c>
      <c r="D56" s="1272"/>
      <c r="E56" s="1273"/>
      <c r="F56" s="122">
        <v>696</v>
      </c>
      <c r="G56" s="122">
        <v>846</v>
      </c>
      <c r="H56" s="123">
        <v>946</v>
      </c>
    </row>
    <row r="57" spans="2:8" ht="53.25" customHeight="1" x14ac:dyDescent="0.15">
      <c r="B57" s="121"/>
      <c r="C57" s="1274" t="s">
        <v>50</v>
      </c>
      <c r="D57" s="1274"/>
      <c r="E57" s="1275"/>
      <c r="F57" s="124">
        <v>3121</v>
      </c>
      <c r="G57" s="124">
        <v>2763</v>
      </c>
      <c r="H57" s="125">
        <v>3025</v>
      </c>
    </row>
    <row r="58" spans="2:8" ht="45.75" customHeight="1" x14ac:dyDescent="0.15">
      <c r="B58" s="126"/>
      <c r="C58" s="1262" t="s">
        <v>530</v>
      </c>
      <c r="D58" s="1263"/>
      <c r="E58" s="1264"/>
      <c r="F58" s="127">
        <v>1525</v>
      </c>
      <c r="G58" s="127">
        <v>1728</v>
      </c>
      <c r="H58" s="128">
        <v>1928</v>
      </c>
    </row>
    <row r="59" spans="2:8" ht="45.75" customHeight="1" x14ac:dyDescent="0.15">
      <c r="B59" s="126"/>
      <c r="C59" s="1262" t="s">
        <v>531</v>
      </c>
      <c r="D59" s="1263"/>
      <c r="E59" s="1264"/>
      <c r="F59" s="127">
        <v>231</v>
      </c>
      <c r="G59" s="127">
        <v>254</v>
      </c>
      <c r="H59" s="128">
        <v>313</v>
      </c>
    </row>
    <row r="60" spans="2:8" ht="45.75" customHeight="1" x14ac:dyDescent="0.15">
      <c r="B60" s="126"/>
      <c r="C60" s="1262" t="s">
        <v>532</v>
      </c>
      <c r="D60" s="1263"/>
      <c r="E60" s="1264"/>
      <c r="F60" s="127">
        <v>963</v>
      </c>
      <c r="G60" s="127">
        <v>392</v>
      </c>
      <c r="H60" s="128">
        <v>211</v>
      </c>
    </row>
    <row r="61" spans="2:8" ht="45.75" customHeight="1" x14ac:dyDescent="0.15">
      <c r="B61" s="126"/>
      <c r="C61" s="1262" t="s">
        <v>533</v>
      </c>
      <c r="D61" s="1263"/>
      <c r="E61" s="1264"/>
      <c r="F61" s="127">
        <v>8</v>
      </c>
      <c r="G61" s="127">
        <v>109</v>
      </c>
      <c r="H61" s="128">
        <v>209</v>
      </c>
    </row>
    <row r="62" spans="2:8" ht="45.75" customHeight="1" thickBot="1" x14ac:dyDescent="0.2">
      <c r="B62" s="129"/>
      <c r="C62" s="1265" t="s">
        <v>534</v>
      </c>
      <c r="D62" s="1266"/>
      <c r="E62" s="1267"/>
      <c r="F62" s="130">
        <v>117</v>
      </c>
      <c r="G62" s="130">
        <v>134</v>
      </c>
      <c r="H62" s="131">
        <v>188</v>
      </c>
    </row>
    <row r="63" spans="2:8" ht="52.5" customHeight="1" thickBot="1" x14ac:dyDescent="0.2">
      <c r="B63" s="132"/>
      <c r="C63" s="1268" t="s">
        <v>51</v>
      </c>
      <c r="D63" s="1268"/>
      <c r="E63" s="1269"/>
      <c r="F63" s="133">
        <v>5433</v>
      </c>
      <c r="G63" s="133">
        <v>5384</v>
      </c>
      <c r="H63" s="134">
        <v>6005</v>
      </c>
    </row>
    <row r="64" spans="2:8" x14ac:dyDescent="0.15"/>
  </sheetData>
  <sheetProtection algorithmName="SHA-512" hashValue="WWBic6phwQCRi7NjRDs2RliMxZW6h0DmnjUpkQRDTgAdffy7cwBo1zUtfD4Jx4Ol0WwRFWSGroYFrz1dhhBvRg==" saltValue="JqHJTInF1uRbFlPnPKsX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70" sqref="AN70"/>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623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613</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504</v>
      </c>
      <c r="BQ50" s="1281"/>
      <c r="BR50" s="1281"/>
      <c r="BS50" s="1281"/>
      <c r="BT50" s="1281"/>
      <c r="BU50" s="1281"/>
      <c r="BV50" s="1281"/>
      <c r="BW50" s="1281"/>
      <c r="BX50" s="1281" t="s">
        <v>505</v>
      </c>
      <c r="BY50" s="1281"/>
      <c r="BZ50" s="1281"/>
      <c r="CA50" s="1281"/>
      <c r="CB50" s="1281"/>
      <c r="CC50" s="1281"/>
      <c r="CD50" s="1281"/>
      <c r="CE50" s="1281"/>
      <c r="CF50" s="1281" t="s">
        <v>506</v>
      </c>
      <c r="CG50" s="1281"/>
      <c r="CH50" s="1281"/>
      <c r="CI50" s="1281"/>
      <c r="CJ50" s="1281"/>
      <c r="CK50" s="1281"/>
      <c r="CL50" s="1281"/>
      <c r="CM50" s="1281"/>
      <c r="CN50" s="1281" t="s">
        <v>507</v>
      </c>
      <c r="CO50" s="1281"/>
      <c r="CP50" s="1281"/>
      <c r="CQ50" s="1281"/>
      <c r="CR50" s="1281"/>
      <c r="CS50" s="1281"/>
      <c r="CT50" s="1281"/>
      <c r="CU50" s="1281"/>
      <c r="CV50" s="1281" t="s">
        <v>508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614</v>
      </c>
      <c r="AO51" s="1279"/>
      <c r="AP51" s="1279"/>
      <c r="AQ51" s="1279"/>
      <c r="AR51" s="1279"/>
      <c r="AS51" s="1279"/>
      <c r="AT51" s="1279"/>
      <c r="AU51" s="1279"/>
      <c r="AV51" s="1279"/>
      <c r="AW51" s="1279"/>
      <c r="AX51" s="1279"/>
      <c r="AY51" s="1279"/>
      <c r="AZ51" s="1279"/>
      <c r="BA51" s="1279"/>
      <c r="BB51" s="1279" t="s">
        <v>615</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616</v>
      </c>
      <c r="BC53" s="1279"/>
      <c r="BD53" s="1279"/>
      <c r="BE53" s="1279"/>
      <c r="BF53" s="1279"/>
      <c r="BG53" s="1279"/>
      <c r="BH53" s="1279"/>
      <c r="BI53" s="1279"/>
      <c r="BJ53" s="1279"/>
      <c r="BK53" s="1279"/>
      <c r="BL53" s="1279"/>
      <c r="BM53" s="1279"/>
      <c r="BN53" s="1279"/>
      <c r="BO53" s="1279"/>
      <c r="BP53" s="1276">
        <v>52.6</v>
      </c>
      <c r="BQ53" s="1276"/>
      <c r="BR53" s="1276"/>
      <c r="BS53" s="1276"/>
      <c r="BT53" s="1276"/>
      <c r="BU53" s="1276"/>
      <c r="BV53" s="1276"/>
      <c r="BW53" s="1276"/>
      <c r="BX53" s="1276">
        <v>54</v>
      </c>
      <c r="BY53" s="1276"/>
      <c r="BZ53" s="1276"/>
      <c r="CA53" s="1276"/>
      <c r="CB53" s="1276"/>
      <c r="CC53" s="1276"/>
      <c r="CD53" s="1276"/>
      <c r="CE53" s="1276"/>
      <c r="CF53" s="1276">
        <v>55.7</v>
      </c>
      <c r="CG53" s="1276"/>
      <c r="CH53" s="1276"/>
      <c r="CI53" s="1276"/>
      <c r="CJ53" s="1276"/>
      <c r="CK53" s="1276"/>
      <c r="CL53" s="1276"/>
      <c r="CM53" s="1276"/>
      <c r="CN53" s="1276">
        <v>57.2</v>
      </c>
      <c r="CO53" s="1276"/>
      <c r="CP53" s="1276"/>
      <c r="CQ53" s="1276"/>
      <c r="CR53" s="1276"/>
      <c r="CS53" s="1276"/>
      <c r="CT53" s="1276"/>
      <c r="CU53" s="1276"/>
      <c r="CV53" s="1276">
        <v>58.2</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617</v>
      </c>
      <c r="AO55" s="1281"/>
      <c r="AP55" s="1281"/>
      <c r="AQ55" s="1281"/>
      <c r="AR55" s="1281"/>
      <c r="AS55" s="1281"/>
      <c r="AT55" s="1281"/>
      <c r="AU55" s="1281"/>
      <c r="AV55" s="1281"/>
      <c r="AW55" s="1281"/>
      <c r="AX55" s="1281"/>
      <c r="AY55" s="1281"/>
      <c r="AZ55" s="1281"/>
      <c r="BA55" s="1281"/>
      <c r="BB55" s="1279" t="s">
        <v>615</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616</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618</v>
      </c>
    </row>
    <row r="64" spans="1:109" x14ac:dyDescent="0.15">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613</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504</v>
      </c>
      <c r="BQ72" s="1281"/>
      <c r="BR72" s="1281"/>
      <c r="BS72" s="1281"/>
      <c r="BT72" s="1281"/>
      <c r="BU72" s="1281"/>
      <c r="BV72" s="1281"/>
      <c r="BW72" s="1281"/>
      <c r="BX72" s="1281" t="s">
        <v>505</v>
      </c>
      <c r="BY72" s="1281"/>
      <c r="BZ72" s="1281"/>
      <c r="CA72" s="1281"/>
      <c r="CB72" s="1281"/>
      <c r="CC72" s="1281"/>
      <c r="CD72" s="1281"/>
      <c r="CE72" s="1281"/>
      <c r="CF72" s="1281" t="s">
        <v>506</v>
      </c>
      <c r="CG72" s="1281"/>
      <c r="CH72" s="1281"/>
      <c r="CI72" s="1281"/>
      <c r="CJ72" s="1281"/>
      <c r="CK72" s="1281"/>
      <c r="CL72" s="1281"/>
      <c r="CM72" s="1281"/>
      <c r="CN72" s="1281" t="s">
        <v>507</v>
      </c>
      <c r="CO72" s="1281"/>
      <c r="CP72" s="1281"/>
      <c r="CQ72" s="1281"/>
      <c r="CR72" s="1281"/>
      <c r="CS72" s="1281"/>
      <c r="CT72" s="1281"/>
      <c r="CU72" s="1281"/>
      <c r="CV72" s="1281" t="s">
        <v>508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614</v>
      </c>
      <c r="AO73" s="1279"/>
      <c r="AP73" s="1279"/>
      <c r="AQ73" s="1279"/>
      <c r="AR73" s="1279"/>
      <c r="AS73" s="1279"/>
      <c r="AT73" s="1279"/>
      <c r="AU73" s="1279"/>
      <c r="AV73" s="1279"/>
      <c r="AW73" s="1279"/>
      <c r="AX73" s="1279"/>
      <c r="AY73" s="1279"/>
      <c r="AZ73" s="1279"/>
      <c r="BA73" s="1279"/>
      <c r="BB73" s="1279" t="s">
        <v>615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8.6999999999999993</v>
      </c>
      <c r="BQ75" s="1276"/>
      <c r="BR75" s="1276"/>
      <c r="BS75" s="1276"/>
      <c r="BT75" s="1276"/>
      <c r="BU75" s="1276"/>
      <c r="BV75" s="1276"/>
      <c r="BW75" s="1276"/>
      <c r="BX75" s="1276">
        <v>8.8000000000000007</v>
      </c>
      <c r="BY75" s="1276"/>
      <c r="BZ75" s="1276"/>
      <c r="CA75" s="1276"/>
      <c r="CB75" s="1276"/>
      <c r="CC75" s="1276"/>
      <c r="CD75" s="1276"/>
      <c r="CE75" s="1276"/>
      <c r="CF75" s="1276">
        <v>8.6</v>
      </c>
      <c r="CG75" s="1276"/>
      <c r="CH75" s="1276"/>
      <c r="CI75" s="1276"/>
      <c r="CJ75" s="1276"/>
      <c r="CK75" s="1276"/>
      <c r="CL75" s="1276"/>
      <c r="CM75" s="1276"/>
      <c r="CN75" s="1276">
        <v>7.4</v>
      </c>
      <c r="CO75" s="1276"/>
      <c r="CP75" s="1276"/>
      <c r="CQ75" s="1276"/>
      <c r="CR75" s="1276"/>
      <c r="CS75" s="1276"/>
      <c r="CT75" s="1276"/>
      <c r="CU75" s="1276"/>
      <c r="CV75" s="1276">
        <v>6.3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617</v>
      </c>
      <c r="AO77" s="1281"/>
      <c r="AP77" s="1281"/>
      <c r="AQ77" s="1281"/>
      <c r="AR77" s="1281"/>
      <c r="AS77" s="1281"/>
      <c r="AT77" s="1281"/>
      <c r="AU77" s="1281"/>
      <c r="AV77" s="1281"/>
      <c r="AW77" s="1281"/>
      <c r="AX77" s="1281"/>
      <c r="AY77" s="1281"/>
      <c r="AZ77" s="1281"/>
      <c r="BA77" s="1281"/>
      <c r="BB77" s="1279" t="s">
        <v>615</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619</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li8STRdJ6uhMr2JoslIIPCrHb7nwkStdTTU3OUISF2cpN9XEHbfdhl7pRggumQh+u3vhpyOveOUZoqFmd5mUUg==" saltValue="8TV9FhgJuEt4mC7IiOAz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85" zoomScaleNormal="85" zoomScaleSheetLayoutView="70" workbookViewId="0">
      <selection activeCell="BC62" sqref="BC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621</v>
      </c>
    </row>
  </sheetData>
  <sheetProtection algorithmName="SHA-512" hashValue="7ymbqg3m5xP9pxo9RazrPrdBwpHgRDTNuc24z8J440N8g5n5G/bm02AyGDDiue4lJW2GAifuqLFovFcLyVZzzA==" saltValue="QnqNPRSQdKhL4r3KjT2u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BC62" sqref="BC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622</v>
      </c>
    </row>
  </sheetData>
  <sheetProtection algorithmName="SHA-512" hashValue="vR62nL1Qv2oRXlz0uhje47UgckeIwWysjcsSsz8ecTgf3b5/AKhuiuC7U76ldibWrbVocpMscfbhyYVn+J/IVg==" saltValue="BcoS2CPJOlNCdlxn0ihd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502</v>
      </c>
      <c r="G2" s="148"/>
      <c r="H2" s="149"/>
    </row>
    <row r="3" spans="1:8" x14ac:dyDescent="0.15">
      <c r="A3" s="145" t="s">
        <v>495</v>
      </c>
      <c r="B3" s="150"/>
      <c r="C3" s="151"/>
      <c r="D3" s="152">
        <v>120306</v>
      </c>
      <c r="E3" s="153"/>
      <c r="F3" s="154">
        <v>52191</v>
      </c>
      <c r="G3" s="155"/>
      <c r="H3" s="156"/>
    </row>
    <row r="4" spans="1:8" x14ac:dyDescent="0.15">
      <c r="A4" s="157"/>
      <c r="B4" s="158"/>
      <c r="C4" s="159"/>
      <c r="D4" s="160">
        <v>29101</v>
      </c>
      <c r="E4" s="161"/>
      <c r="F4" s="162">
        <v>24843</v>
      </c>
      <c r="G4" s="163"/>
      <c r="H4" s="164"/>
    </row>
    <row r="5" spans="1:8" x14ac:dyDescent="0.15">
      <c r="A5" s="145" t="s">
        <v>497</v>
      </c>
      <c r="B5" s="150"/>
      <c r="C5" s="151"/>
      <c r="D5" s="152">
        <v>86772</v>
      </c>
      <c r="E5" s="153"/>
      <c r="F5" s="154">
        <v>47387</v>
      </c>
      <c r="G5" s="155"/>
      <c r="H5" s="156"/>
    </row>
    <row r="6" spans="1:8" x14ac:dyDescent="0.15">
      <c r="A6" s="157"/>
      <c r="B6" s="158"/>
      <c r="C6" s="159"/>
      <c r="D6" s="160">
        <v>34490</v>
      </c>
      <c r="E6" s="161"/>
      <c r="F6" s="162">
        <v>24928</v>
      </c>
      <c r="G6" s="163"/>
      <c r="H6" s="164"/>
    </row>
    <row r="7" spans="1:8" x14ac:dyDescent="0.15">
      <c r="A7" s="145" t="s">
        <v>498</v>
      </c>
      <c r="B7" s="150"/>
      <c r="C7" s="151"/>
      <c r="D7" s="152">
        <v>89650</v>
      </c>
      <c r="E7" s="153"/>
      <c r="F7" s="154">
        <v>51264</v>
      </c>
      <c r="G7" s="155"/>
      <c r="H7" s="156"/>
    </row>
    <row r="8" spans="1:8" x14ac:dyDescent="0.15">
      <c r="A8" s="157"/>
      <c r="B8" s="158"/>
      <c r="C8" s="159"/>
      <c r="D8" s="160">
        <v>44373</v>
      </c>
      <c r="E8" s="161"/>
      <c r="F8" s="162">
        <v>26040</v>
      </c>
      <c r="G8" s="163"/>
      <c r="H8" s="164"/>
    </row>
    <row r="9" spans="1:8" x14ac:dyDescent="0.15">
      <c r="A9" s="145" t="s">
        <v>499</v>
      </c>
      <c r="B9" s="150"/>
      <c r="C9" s="151"/>
      <c r="D9" s="152">
        <v>279048</v>
      </c>
      <c r="E9" s="153"/>
      <c r="F9" s="154">
        <v>96248</v>
      </c>
      <c r="G9" s="155"/>
      <c r="H9" s="156"/>
    </row>
    <row r="10" spans="1:8" x14ac:dyDescent="0.15">
      <c r="A10" s="157"/>
      <c r="B10" s="158"/>
      <c r="C10" s="159"/>
      <c r="D10" s="160">
        <v>176438</v>
      </c>
      <c r="E10" s="161"/>
      <c r="F10" s="162">
        <v>55768</v>
      </c>
      <c r="G10" s="163"/>
      <c r="H10" s="164"/>
    </row>
    <row r="11" spans="1:8" x14ac:dyDescent="0.15">
      <c r="A11" s="145" t="s">
        <v>500</v>
      </c>
      <c r="B11" s="150"/>
      <c r="C11" s="151"/>
      <c r="D11" s="152">
        <v>92664</v>
      </c>
      <c r="E11" s="153"/>
      <c r="F11" s="154">
        <v>76413</v>
      </c>
      <c r="G11" s="155"/>
      <c r="H11" s="156"/>
    </row>
    <row r="12" spans="1:8" x14ac:dyDescent="0.15">
      <c r="A12" s="157"/>
      <c r="B12" s="158"/>
      <c r="C12" s="165"/>
      <c r="D12" s="160">
        <v>50287</v>
      </c>
      <c r="E12" s="161"/>
      <c r="F12" s="162">
        <v>39658</v>
      </c>
      <c r="G12" s="163"/>
      <c r="H12" s="164"/>
    </row>
    <row r="13" spans="1:8" x14ac:dyDescent="0.15">
      <c r="A13" s="145"/>
      <c r="B13" s="150"/>
      <c r="C13" s="166"/>
      <c r="D13" s="167">
        <v>133688</v>
      </c>
      <c r="E13" s="168"/>
      <c r="F13" s="169">
        <v>64701</v>
      </c>
      <c r="G13" s="170"/>
      <c r="H13" s="156"/>
    </row>
    <row r="14" spans="1:8" x14ac:dyDescent="0.15">
      <c r="A14" s="157"/>
      <c r="B14" s="158"/>
      <c r="C14" s="159"/>
      <c r="D14" s="160">
        <v>66938</v>
      </c>
      <c r="E14" s="161"/>
      <c r="F14" s="162">
        <v>34247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0.69</v>
      </c>
      <c r="C19" s="171">
        <f>ROUND(VALUE(SUBSTITUTE(実質収支比率等に係る経年分析!G$48,"▲","-")),2)</f>
        <v>1.08</v>
      </c>
      <c r="D19" s="171">
        <f>ROUND(VALUE(SUBSTITUTE(実質収支比率等に係る経年分析!H$48,"▲","-")),2)</f>
        <v>1.35</v>
      </c>
      <c r="E19" s="171">
        <f>ROUND(VALUE(SUBSTITUTE(実質収支比率等に係る経年分析!I$48,"▲","-")),2)</f>
        <v>1.22</v>
      </c>
      <c r="F19" s="171">
        <f>ROUND(VALUE(SUBSTITUTE(実質収支比率等に係る経年分析!J$48,"▲","-")),2)</f>
        <v>1.21</v>
      </c>
    </row>
    <row r="20" spans="1:11" x14ac:dyDescent="0.15">
      <c r="A20" s="171" t="s">
        <v>55</v>
      </c>
      <c r="B20" s="171">
        <f>ROUND(VALUE(SUBSTITUTE(実質収支比率等に係る経年分析!F$47,"▲","-")),2)</f>
        <v>21.72</v>
      </c>
      <c r="C20" s="171">
        <f>ROUND(VALUE(SUBSTITUTE(実質収支比率等に係る経年分析!G$47,"▲","-")),2)</f>
        <v>21.87</v>
      </c>
      <c r="D20" s="171">
        <f>ROUND(VALUE(SUBSTITUTE(実質収支比率等に係る経年分析!H$47,"▲","-")),2)</f>
        <v>24.09</v>
      </c>
      <c r="E20" s="171">
        <f>ROUND(VALUE(SUBSTITUTE(実質収支比率等に係る経年分析!I$47,"▲","-")),2)</f>
        <v>25.95</v>
      </c>
      <c r="F20" s="171">
        <f>ROUND(VALUE(SUBSTITUTE(実質収支比率等に係る経年分析!J$47,"▲","-")),2)</f>
        <v>28.01</v>
      </c>
    </row>
    <row r="21" spans="1:11" x14ac:dyDescent="0.15">
      <c r="A21" s="171" t="s">
        <v>56</v>
      </c>
      <c r="B21" s="171">
        <f>IF(ISNUMBER(VALUE(SUBSTITUTE(実質収支比率等に係る経年分析!F$49,"▲","-"))),ROUND(VALUE(SUBSTITUTE(実質収支比率等に係る経年分析!F$49,"▲","-")),2),NA())</f>
        <v>-0.09</v>
      </c>
      <c r="C21" s="171">
        <f>IF(ISNUMBER(VALUE(SUBSTITUTE(実質収支比率等に係る経年分析!G$49,"▲","-"))),ROUND(VALUE(SUBSTITUTE(実質収支比率等に係る経年分析!G$49,"▲","-")),2),NA())</f>
        <v>0.5</v>
      </c>
      <c r="D21" s="171">
        <f>IF(ISNUMBER(VALUE(SUBSTITUTE(実質収支比率等に係る経年分析!H$49,"▲","-"))),ROUND(VALUE(SUBSTITUTE(実質収支比率等に係る経年分析!H$49,"▲","-")),2),NA())</f>
        <v>2.56</v>
      </c>
      <c r="E21" s="171">
        <f>IF(ISNUMBER(VALUE(SUBSTITUTE(実質収支比率等に係る経年分析!I$49,"▲","-"))),ROUND(VALUE(SUBSTITUTE(実質収支比率等に係る経年分析!I$49,"▲","-")),2),NA())</f>
        <v>2.21</v>
      </c>
      <c r="F21" s="171">
        <f>IF(ISNUMBER(VALUE(SUBSTITUTE(実質収支比率等に係る経年分析!J$49,"▲","-"))),ROUND(VALUE(SUBSTITUTE(実質収支比率等に係る経年分析!J$49,"▲","-")),2),NA())</f>
        <v>3.63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個別排水処理特別会計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公共下水道特別会計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4.4400000000000004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1172</v>
      </c>
      <c r="E42" s="173"/>
      <c r="F42" s="173"/>
      <c r="G42" s="173">
        <f>'実質公債費比率（分子）の構造'!L$52</f>
        <v>1114</v>
      </c>
      <c r="H42" s="173"/>
      <c r="I42" s="173"/>
      <c r="J42" s="173">
        <f>'実質公債費比率（分子）の構造'!M$52</f>
        <v>1245</v>
      </c>
      <c r="K42" s="173"/>
      <c r="L42" s="173"/>
      <c r="M42" s="173">
        <f>'実質公債費比率（分子）の構造'!N$52</f>
        <v>1163</v>
      </c>
      <c r="N42" s="173"/>
      <c r="O42" s="173"/>
      <c r="P42" s="173">
        <f>'実質公債費比率（分子）の構造'!O$52</f>
        <v>1206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39</v>
      </c>
      <c r="C44" s="173"/>
      <c r="D44" s="173"/>
      <c r="E44" s="173">
        <f>'実質公債費比率（分子）の構造'!L$50</f>
        <v>41</v>
      </c>
      <c r="F44" s="173"/>
      <c r="G44" s="173"/>
      <c r="H44" s="173">
        <f>'実質公債費比率（分子）の構造'!M$50</f>
        <v>100</v>
      </c>
      <c r="I44" s="173"/>
      <c r="J44" s="173"/>
      <c r="K44" s="173">
        <f>'実質公債費比率（分子）の構造'!N$50</f>
        <v>54</v>
      </c>
      <c r="L44" s="173"/>
      <c r="M44" s="173"/>
      <c r="N44" s="173">
        <f>'実質公債費比率（分子）の構造'!O$50</f>
        <v>52</v>
      </c>
      <c r="O44" s="173"/>
      <c r="P44" s="173"/>
    </row>
    <row r="45" spans="1:16" x14ac:dyDescent="0.15">
      <c r="A45" s="173" t="s">
        <v>66</v>
      </c>
      <c r="B45" s="173">
        <f>'実質公債費比率（分子）の構造'!K$49</f>
        <v>20</v>
      </c>
      <c r="C45" s="173"/>
      <c r="D45" s="173"/>
      <c r="E45" s="173">
        <f>'実質公債費比率（分子）の構造'!L$49</f>
        <v>21</v>
      </c>
      <c r="F45" s="173"/>
      <c r="G45" s="173"/>
      <c r="H45" s="173">
        <f>'実質公債費比率（分子）の構造'!M$49</f>
        <v>19</v>
      </c>
      <c r="I45" s="173"/>
      <c r="J45" s="173"/>
      <c r="K45" s="173">
        <f>'実質公債費比率（分子）の構造'!N$49</f>
        <v>34</v>
      </c>
      <c r="L45" s="173"/>
      <c r="M45" s="173"/>
      <c r="N45" s="173">
        <f>'実質公債費比率（分子）の構造'!O$49</f>
        <v>33</v>
      </c>
      <c r="O45" s="173"/>
      <c r="P45" s="173"/>
    </row>
    <row r="46" spans="1:16" x14ac:dyDescent="0.15">
      <c r="A46" s="173" t="s">
        <v>67</v>
      </c>
      <c r="B46" s="173">
        <f>'実質公債費比率（分子）の構造'!K$48</f>
        <v>558</v>
      </c>
      <c r="C46" s="173"/>
      <c r="D46" s="173"/>
      <c r="E46" s="173">
        <f>'実質公債費比率（分子）の構造'!L$48</f>
        <v>510</v>
      </c>
      <c r="F46" s="173"/>
      <c r="G46" s="173"/>
      <c r="H46" s="173">
        <f>'実質公債費比率（分子）の構造'!M$48</f>
        <v>548</v>
      </c>
      <c r="I46" s="173"/>
      <c r="J46" s="173"/>
      <c r="K46" s="173">
        <f>'実質公債費比率（分子）の構造'!N$48</f>
        <v>521</v>
      </c>
      <c r="L46" s="173"/>
      <c r="M46" s="173"/>
      <c r="N46" s="173">
        <f>'実質公債費比率（分子）の構造'!O$48</f>
        <v>507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1086</v>
      </c>
      <c r="C49" s="173"/>
      <c r="D49" s="173"/>
      <c r="E49" s="173">
        <f>'実質公債費比率（分子）の構造'!L$45</f>
        <v>1074</v>
      </c>
      <c r="F49" s="173"/>
      <c r="G49" s="173"/>
      <c r="H49" s="173">
        <f>'実質公債費比率（分子）の構造'!M$45</f>
        <v>995</v>
      </c>
      <c r="I49" s="173"/>
      <c r="J49" s="173"/>
      <c r="K49" s="173">
        <f>'実質公債費比率（分子）の構造'!N$45</f>
        <v>897</v>
      </c>
      <c r="L49" s="173"/>
      <c r="M49" s="173"/>
      <c r="N49" s="173">
        <f>'実質公債費比率（分子）の構造'!O$45</f>
        <v>983</v>
      </c>
      <c r="O49" s="173"/>
      <c r="P49" s="173"/>
    </row>
    <row r="50" spans="1:16" x14ac:dyDescent="0.15">
      <c r="A50" s="173" t="s">
        <v>71</v>
      </c>
      <c r="B50" s="173" t="e">
        <f>NA()</f>
        <v>#N/A</v>
      </c>
      <c r="C50" s="173">
        <f>IF(ISNUMBER('実質公債費比率（分子）の構造'!K$53),'実質公債費比率（分子）の構造'!K$53,NA())</f>
        <v>531</v>
      </c>
      <c r="D50" s="173" t="e">
        <f>NA()</f>
        <v>#N/A</v>
      </c>
      <c r="E50" s="173" t="e">
        <f>NA()</f>
        <v>#N/A</v>
      </c>
      <c r="F50" s="173">
        <f>IF(ISNUMBER('実質公債費比率（分子）の構造'!L$53),'実質公債費比率（分子）の構造'!L$53,NA())</f>
        <v>532</v>
      </c>
      <c r="G50" s="173" t="e">
        <f>NA()</f>
        <v>#N/A</v>
      </c>
      <c r="H50" s="173" t="e">
        <f>NA()</f>
        <v>#N/A</v>
      </c>
      <c r="I50" s="173">
        <f>IF(ISNUMBER('実質公債費比率（分子）の構造'!M$53),'実質公債費比率（分子）の構造'!M$53,NA())</f>
        <v>417</v>
      </c>
      <c r="J50" s="173" t="e">
        <f>NA()</f>
        <v>#N/A</v>
      </c>
      <c r="K50" s="173" t="e">
        <f>NA()</f>
        <v>#N/A</v>
      </c>
      <c r="L50" s="173">
        <f>IF(ISNUMBER('実質公債費比率（分子）の構造'!N$53),'実質公債費比率（分子）の構造'!N$53,NA())</f>
        <v>343</v>
      </c>
      <c r="M50" s="173" t="e">
        <f>NA()</f>
        <v>#N/A</v>
      </c>
      <c r="N50" s="173" t="e">
        <f>NA()</f>
        <v>#N/A</v>
      </c>
      <c r="O50" s="173">
        <f>IF(ISNUMBER('実質公債費比率（分子）の構造'!O$53),'実質公債費比率（分子）の構造'!O$53,NA())</f>
        <v>369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10120</v>
      </c>
      <c r="E56" s="172"/>
      <c r="F56" s="172"/>
      <c r="G56" s="172">
        <f>'将来負担比率（分子）の構造'!J$52</f>
        <v>10539</v>
      </c>
      <c r="H56" s="172"/>
      <c r="I56" s="172"/>
      <c r="J56" s="172">
        <f>'将来負担比率（分子）の構造'!K$52</f>
        <v>10366</v>
      </c>
      <c r="K56" s="172"/>
      <c r="L56" s="172"/>
      <c r="M56" s="172">
        <f>'将来負担比率（分子）の構造'!L$52</f>
        <v>11702</v>
      </c>
      <c r="N56" s="172"/>
      <c r="O56" s="172"/>
      <c r="P56" s="172">
        <f>'将来負担比率（分子）の構造'!M$52</f>
        <v>11555</v>
      </c>
    </row>
    <row r="57" spans="1:16" x14ac:dyDescent="0.15">
      <c r="A57" s="172" t="s">
        <v>42</v>
      </c>
      <c r="B57" s="172"/>
      <c r="C57" s="172"/>
      <c r="D57" s="172">
        <f>'将来負担比率（分子）の構造'!I$51</f>
        <v>1591</v>
      </c>
      <c r="E57" s="172"/>
      <c r="F57" s="172"/>
      <c r="G57" s="172">
        <f>'将来負担比率（分子）の構造'!J$51</f>
        <v>1568</v>
      </c>
      <c r="H57" s="172"/>
      <c r="I57" s="172"/>
      <c r="J57" s="172">
        <f>'将来負担比率（分子）の構造'!K$51</f>
        <v>1542</v>
      </c>
      <c r="K57" s="172"/>
      <c r="L57" s="172"/>
      <c r="M57" s="172">
        <f>'将来負担比率（分子）の構造'!L$51</f>
        <v>1417</v>
      </c>
      <c r="N57" s="172"/>
      <c r="O57" s="172"/>
      <c r="P57" s="172">
        <f>'将来負担比率（分子）の構造'!M$51</f>
        <v>1325</v>
      </c>
    </row>
    <row r="58" spans="1:16" x14ac:dyDescent="0.15">
      <c r="A58" s="172" t="s">
        <v>41</v>
      </c>
      <c r="B58" s="172"/>
      <c r="C58" s="172"/>
      <c r="D58" s="172">
        <f>'将来負担比率（分子）の構造'!I$50</f>
        <v>5191</v>
      </c>
      <c r="E58" s="172"/>
      <c r="F58" s="172"/>
      <c r="G58" s="172">
        <f>'将来負担比率（分子）の構造'!J$50</f>
        <v>5371</v>
      </c>
      <c r="H58" s="172"/>
      <c r="I58" s="172"/>
      <c r="J58" s="172">
        <f>'将来負担比率（分子）の構造'!K$50</f>
        <v>5718</v>
      </c>
      <c r="K58" s="172"/>
      <c r="L58" s="172"/>
      <c r="M58" s="172">
        <f>'将来負担比率（分子）の構造'!L$50</f>
        <v>5694</v>
      </c>
      <c r="N58" s="172"/>
      <c r="O58" s="172"/>
      <c r="P58" s="172">
        <f>'将来負担比率（分子）の構造'!M$50</f>
        <v>6341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1174</v>
      </c>
      <c r="C62" s="172"/>
      <c r="D62" s="172"/>
      <c r="E62" s="172">
        <f>'将来負担比率（分子）の構造'!J$45</f>
        <v>873</v>
      </c>
      <c r="F62" s="172"/>
      <c r="G62" s="172"/>
      <c r="H62" s="172">
        <f>'将来負担比率（分子）の構造'!K$45</f>
        <v>792</v>
      </c>
      <c r="I62" s="172"/>
      <c r="J62" s="172"/>
      <c r="K62" s="172">
        <f>'将来負担比率（分子）の構造'!L$45</f>
        <v>832</v>
      </c>
      <c r="L62" s="172"/>
      <c r="M62" s="172"/>
      <c r="N62" s="172">
        <f>'将来負担比率（分子）の構造'!M$45</f>
        <v>748</v>
      </c>
      <c r="O62" s="172"/>
      <c r="P62" s="172"/>
    </row>
    <row r="63" spans="1:16" x14ac:dyDescent="0.15">
      <c r="A63" s="172" t="s">
        <v>34</v>
      </c>
      <c r="B63" s="172">
        <f>'将来負担比率（分子）の構造'!I$44</f>
        <v>74</v>
      </c>
      <c r="C63" s="172"/>
      <c r="D63" s="172"/>
      <c r="E63" s="172">
        <f>'将来負担比率（分子）の構造'!J$44</f>
        <v>134</v>
      </c>
      <c r="F63" s="172"/>
      <c r="G63" s="172"/>
      <c r="H63" s="172">
        <f>'将来負担比率（分子）の構造'!K$44</f>
        <v>321</v>
      </c>
      <c r="I63" s="172"/>
      <c r="J63" s="172"/>
      <c r="K63" s="172">
        <f>'将来負担比率（分子）の構造'!L$44</f>
        <v>1303</v>
      </c>
      <c r="L63" s="172"/>
      <c r="M63" s="172"/>
      <c r="N63" s="172">
        <f>'将来負担比率（分子）の構造'!M$44</f>
        <v>1344</v>
      </c>
      <c r="O63" s="172"/>
      <c r="P63" s="172"/>
    </row>
    <row r="64" spans="1:16" x14ac:dyDescent="0.15">
      <c r="A64" s="172" t="s">
        <v>33</v>
      </c>
      <c r="B64" s="172">
        <f>'将来負担比率（分子）の構造'!I$43</f>
        <v>5192</v>
      </c>
      <c r="C64" s="172"/>
      <c r="D64" s="172"/>
      <c r="E64" s="172">
        <f>'将来負担比率（分子）の構造'!J$43</f>
        <v>4914</v>
      </c>
      <c r="F64" s="172"/>
      <c r="G64" s="172"/>
      <c r="H64" s="172">
        <f>'将来負担比率（分子）の構造'!K$43</f>
        <v>4705</v>
      </c>
      <c r="I64" s="172"/>
      <c r="J64" s="172"/>
      <c r="K64" s="172">
        <f>'将来負担比率（分子）の構造'!L$43</f>
        <v>4234</v>
      </c>
      <c r="L64" s="172"/>
      <c r="M64" s="172"/>
      <c r="N64" s="172">
        <f>'将来負担比率（分子）の構造'!M$43</f>
        <v>3967</v>
      </c>
      <c r="O64" s="172"/>
      <c r="P64" s="172"/>
    </row>
    <row r="65" spans="1:16" x14ac:dyDescent="0.15">
      <c r="A65" s="172" t="s">
        <v>32</v>
      </c>
      <c r="B65" s="172">
        <f>'将来負担比率（分子）の構造'!I$42</f>
        <v>124</v>
      </c>
      <c r="C65" s="172"/>
      <c r="D65" s="172"/>
      <c r="E65" s="172">
        <f>'将来負担比率（分子）の構造'!J$42</f>
        <v>90</v>
      </c>
      <c r="F65" s="172"/>
      <c r="G65" s="172"/>
      <c r="H65" s="172">
        <f>'将来負担比率（分子）の構造'!K$42</f>
        <v>81</v>
      </c>
      <c r="I65" s="172"/>
      <c r="J65" s="172"/>
      <c r="K65" s="172">
        <f>'将来負担比率（分子）の構造'!L$42</f>
        <v>20</v>
      </c>
      <c r="L65" s="172"/>
      <c r="M65" s="172"/>
      <c r="N65" s="172">
        <f>'将来負担比率（分子）の構造'!M$42</f>
        <v>16</v>
      </c>
      <c r="O65" s="172"/>
      <c r="P65" s="172"/>
    </row>
    <row r="66" spans="1:16" x14ac:dyDescent="0.15">
      <c r="A66" s="172" t="s">
        <v>31</v>
      </c>
      <c r="B66" s="172">
        <f>'将来負担比率（分子）の構造'!I$41</f>
        <v>9223</v>
      </c>
      <c r="C66" s="172"/>
      <c r="D66" s="172"/>
      <c r="E66" s="172">
        <f>'将来負担比率（分子）の構造'!J$41</f>
        <v>9230</v>
      </c>
      <c r="F66" s="172"/>
      <c r="G66" s="172"/>
      <c r="H66" s="172">
        <f>'将来負担比率（分子）の構造'!K$41</f>
        <v>9106</v>
      </c>
      <c r="I66" s="172"/>
      <c r="J66" s="172"/>
      <c r="K66" s="172">
        <f>'将来負担比率（分子）の構造'!L$41</f>
        <v>11042</v>
      </c>
      <c r="L66" s="172"/>
      <c r="M66" s="172"/>
      <c r="N66" s="172">
        <f>'将来負担比率（分子）の構造'!M$41</f>
        <v>10974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1616</v>
      </c>
      <c r="C72" s="176">
        <f>基金残高に係る経年分析!G55</f>
        <v>1775</v>
      </c>
      <c r="D72" s="176">
        <f>基金残高に係る経年分析!H55</f>
        <v>2034</v>
      </c>
    </row>
    <row r="73" spans="1:16" x14ac:dyDescent="0.15">
      <c r="A73" s="175" t="s">
        <v>78</v>
      </c>
      <c r="B73" s="176">
        <f>基金残高に係る経年分析!F56</f>
        <v>696</v>
      </c>
      <c r="C73" s="176">
        <f>基金残高に係る経年分析!G56</f>
        <v>846</v>
      </c>
      <c r="D73" s="176">
        <f>基金残高に係る経年分析!H56</f>
        <v>946</v>
      </c>
    </row>
    <row r="74" spans="1:16" x14ac:dyDescent="0.15">
      <c r="A74" s="175" t="s">
        <v>79</v>
      </c>
      <c r="B74" s="176">
        <f>基金残高に係る経年分析!F57</f>
        <v>3121</v>
      </c>
      <c r="C74" s="176">
        <f>基金残高に係る経年分析!G57</f>
        <v>2763</v>
      </c>
      <c r="D74" s="176">
        <f>基金残高に係る経年分析!H57</f>
        <v>3025</v>
      </c>
    </row>
  </sheetData>
  <sheetProtection algorithmName="SHA-512" hashValue="73DnA/xNNH+bFi/+0+f6DREfBFgO4oOy/7EMFPoqli59uAuiv17X2zbLPnkpoTeO+sYmomrcVjXKN/W2RLbQRA==" saltValue="+Cw0PN07Gz+lfIN0PVZA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535</v>
      </c>
      <c r="DI1" s="782"/>
      <c r="DJ1" s="782"/>
      <c r="DK1" s="782"/>
      <c r="DL1" s="782"/>
      <c r="DM1" s="782"/>
      <c r="DN1" s="783"/>
      <c r="DO1" s="212"/>
      <c r="DP1" s="781" t="s">
        <v>536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537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225</v>
      </c>
      <c r="S4" s="724"/>
      <c r="T4" s="724"/>
      <c r="U4" s="724"/>
      <c r="V4" s="724"/>
      <c r="W4" s="724"/>
      <c r="X4" s="724"/>
      <c r="Y4" s="725"/>
      <c r="Z4" s="723" t="s">
        <v>226</v>
      </c>
      <c r="AA4" s="724"/>
      <c r="AB4" s="724"/>
      <c r="AC4" s="725"/>
      <c r="AD4" s="723" t="s">
        <v>227</v>
      </c>
      <c r="AE4" s="724"/>
      <c r="AF4" s="724"/>
      <c r="AG4" s="724"/>
      <c r="AH4" s="724"/>
      <c r="AI4" s="724"/>
      <c r="AJ4" s="724"/>
      <c r="AK4" s="725"/>
      <c r="AL4" s="723" t="s">
        <v>226</v>
      </c>
      <c r="AM4" s="724"/>
      <c r="AN4" s="724"/>
      <c r="AO4" s="725"/>
      <c r="AP4" s="784" t="s">
        <v>228</v>
      </c>
      <c r="AQ4" s="784"/>
      <c r="AR4" s="784"/>
      <c r="AS4" s="784"/>
      <c r="AT4" s="784"/>
      <c r="AU4" s="784"/>
      <c r="AV4" s="784"/>
      <c r="AW4" s="784"/>
      <c r="AX4" s="784"/>
      <c r="AY4" s="784"/>
      <c r="AZ4" s="784"/>
      <c r="BA4" s="784"/>
      <c r="BB4" s="784"/>
      <c r="BC4" s="784"/>
      <c r="BD4" s="784"/>
      <c r="BE4" s="784"/>
      <c r="BF4" s="784"/>
      <c r="BG4" s="784" t="s">
        <v>229</v>
      </c>
      <c r="BH4" s="784"/>
      <c r="BI4" s="784"/>
      <c r="BJ4" s="784"/>
      <c r="BK4" s="784"/>
      <c r="BL4" s="784"/>
      <c r="BM4" s="784"/>
      <c r="BN4" s="784"/>
      <c r="BO4" s="784" t="s">
        <v>226</v>
      </c>
      <c r="BP4" s="784"/>
      <c r="BQ4" s="784"/>
      <c r="BR4" s="784"/>
      <c r="BS4" s="784" t="s">
        <v>230</v>
      </c>
      <c r="BT4" s="784"/>
      <c r="BU4" s="784"/>
      <c r="BV4" s="784"/>
      <c r="BW4" s="784"/>
      <c r="BX4" s="784"/>
      <c r="BY4" s="784"/>
      <c r="BZ4" s="784"/>
      <c r="CA4" s="784"/>
      <c r="CB4" s="784"/>
      <c r="CD4" s="766" t="s">
        <v>538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231</v>
      </c>
      <c r="C5" s="733"/>
      <c r="D5" s="733"/>
      <c r="E5" s="733"/>
      <c r="F5" s="733"/>
      <c r="G5" s="733"/>
      <c r="H5" s="733"/>
      <c r="I5" s="733"/>
      <c r="J5" s="733"/>
      <c r="K5" s="733"/>
      <c r="L5" s="733"/>
      <c r="M5" s="733"/>
      <c r="N5" s="733"/>
      <c r="O5" s="733"/>
      <c r="P5" s="733"/>
      <c r="Q5" s="734"/>
      <c r="R5" s="717">
        <v>2210927</v>
      </c>
      <c r="S5" s="718"/>
      <c r="T5" s="718"/>
      <c r="U5" s="718"/>
      <c r="V5" s="718"/>
      <c r="W5" s="718"/>
      <c r="X5" s="718"/>
      <c r="Y5" s="761"/>
      <c r="Z5" s="779">
        <v>17.2</v>
      </c>
      <c r="AA5" s="779"/>
      <c r="AB5" s="779"/>
      <c r="AC5" s="779"/>
      <c r="AD5" s="780">
        <v>2095542</v>
      </c>
      <c r="AE5" s="780"/>
      <c r="AF5" s="780"/>
      <c r="AG5" s="780"/>
      <c r="AH5" s="780"/>
      <c r="AI5" s="780"/>
      <c r="AJ5" s="780"/>
      <c r="AK5" s="780"/>
      <c r="AL5" s="762">
        <v>29.5</v>
      </c>
      <c r="AM5" s="737"/>
      <c r="AN5" s="737"/>
      <c r="AO5" s="763"/>
      <c r="AP5" s="732" t="s">
        <v>232</v>
      </c>
      <c r="AQ5" s="733"/>
      <c r="AR5" s="733"/>
      <c r="AS5" s="733"/>
      <c r="AT5" s="733"/>
      <c r="AU5" s="733"/>
      <c r="AV5" s="733"/>
      <c r="AW5" s="733"/>
      <c r="AX5" s="733"/>
      <c r="AY5" s="733"/>
      <c r="AZ5" s="733"/>
      <c r="BA5" s="733"/>
      <c r="BB5" s="733"/>
      <c r="BC5" s="733"/>
      <c r="BD5" s="733"/>
      <c r="BE5" s="733"/>
      <c r="BF5" s="734"/>
      <c r="BG5" s="664">
        <v>2095542</v>
      </c>
      <c r="BH5" s="665"/>
      <c r="BI5" s="665"/>
      <c r="BJ5" s="665"/>
      <c r="BK5" s="665"/>
      <c r="BL5" s="665"/>
      <c r="BM5" s="665"/>
      <c r="BN5" s="666"/>
      <c r="BO5" s="691">
        <v>94.8</v>
      </c>
      <c r="BP5" s="691"/>
      <c r="BQ5" s="691"/>
      <c r="BR5" s="691"/>
      <c r="BS5" s="692">
        <v>29708</v>
      </c>
      <c r="BT5" s="692"/>
      <c r="BU5" s="692"/>
      <c r="BV5" s="692"/>
      <c r="BW5" s="692"/>
      <c r="BX5" s="692"/>
      <c r="BY5" s="692"/>
      <c r="BZ5" s="692"/>
      <c r="CA5" s="692"/>
      <c r="CB5" s="750"/>
      <c r="CD5" s="766" t="s">
        <v>228</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226</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539</v>
      </c>
      <c r="C6" s="662"/>
      <c r="D6" s="662"/>
      <c r="E6" s="662"/>
      <c r="F6" s="662"/>
      <c r="G6" s="662"/>
      <c r="H6" s="662"/>
      <c r="I6" s="662"/>
      <c r="J6" s="662"/>
      <c r="K6" s="662"/>
      <c r="L6" s="662"/>
      <c r="M6" s="662"/>
      <c r="N6" s="662"/>
      <c r="O6" s="662"/>
      <c r="P6" s="662"/>
      <c r="Q6" s="663"/>
      <c r="R6" s="664">
        <v>178598</v>
      </c>
      <c r="S6" s="665"/>
      <c r="T6" s="665"/>
      <c r="U6" s="665"/>
      <c r="V6" s="665"/>
      <c r="W6" s="665"/>
      <c r="X6" s="665"/>
      <c r="Y6" s="666"/>
      <c r="Z6" s="691">
        <v>1.4</v>
      </c>
      <c r="AA6" s="691"/>
      <c r="AB6" s="691"/>
      <c r="AC6" s="691"/>
      <c r="AD6" s="692">
        <v>178598</v>
      </c>
      <c r="AE6" s="692"/>
      <c r="AF6" s="692"/>
      <c r="AG6" s="692"/>
      <c r="AH6" s="692"/>
      <c r="AI6" s="692"/>
      <c r="AJ6" s="692"/>
      <c r="AK6" s="692"/>
      <c r="AL6" s="667">
        <v>2.5</v>
      </c>
      <c r="AM6" s="668"/>
      <c r="AN6" s="668"/>
      <c r="AO6" s="693"/>
      <c r="AP6" s="661" t="s">
        <v>540</v>
      </c>
      <c r="AQ6" s="662"/>
      <c r="AR6" s="662"/>
      <c r="AS6" s="662"/>
      <c r="AT6" s="662"/>
      <c r="AU6" s="662"/>
      <c r="AV6" s="662"/>
      <c r="AW6" s="662"/>
      <c r="AX6" s="662"/>
      <c r="AY6" s="662"/>
      <c r="AZ6" s="662"/>
      <c r="BA6" s="662"/>
      <c r="BB6" s="662"/>
      <c r="BC6" s="662"/>
      <c r="BD6" s="662"/>
      <c r="BE6" s="662"/>
      <c r="BF6" s="663"/>
      <c r="BG6" s="664">
        <v>2095542</v>
      </c>
      <c r="BH6" s="665"/>
      <c r="BI6" s="665"/>
      <c r="BJ6" s="665"/>
      <c r="BK6" s="665"/>
      <c r="BL6" s="665"/>
      <c r="BM6" s="665"/>
      <c r="BN6" s="666"/>
      <c r="BO6" s="691">
        <v>94.8</v>
      </c>
      <c r="BP6" s="691"/>
      <c r="BQ6" s="691"/>
      <c r="BR6" s="691"/>
      <c r="BS6" s="692">
        <v>29708</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108260</v>
      </c>
      <c r="CS6" s="665"/>
      <c r="CT6" s="665"/>
      <c r="CU6" s="665"/>
      <c r="CV6" s="665"/>
      <c r="CW6" s="665"/>
      <c r="CX6" s="665"/>
      <c r="CY6" s="666"/>
      <c r="CZ6" s="762">
        <v>0.9</v>
      </c>
      <c r="DA6" s="737"/>
      <c r="DB6" s="737"/>
      <c r="DC6" s="765"/>
      <c r="DD6" s="670" t="s">
        <v>541</v>
      </c>
      <c r="DE6" s="665"/>
      <c r="DF6" s="665"/>
      <c r="DG6" s="665"/>
      <c r="DH6" s="665"/>
      <c r="DI6" s="665"/>
      <c r="DJ6" s="665"/>
      <c r="DK6" s="665"/>
      <c r="DL6" s="665"/>
      <c r="DM6" s="665"/>
      <c r="DN6" s="665"/>
      <c r="DO6" s="665"/>
      <c r="DP6" s="666"/>
      <c r="DQ6" s="670">
        <v>108260</v>
      </c>
      <c r="DR6" s="665"/>
      <c r="DS6" s="665"/>
      <c r="DT6" s="665"/>
      <c r="DU6" s="665"/>
      <c r="DV6" s="665"/>
      <c r="DW6" s="665"/>
      <c r="DX6" s="665"/>
      <c r="DY6" s="665"/>
      <c r="DZ6" s="665"/>
      <c r="EA6" s="665"/>
      <c r="EB6" s="665"/>
      <c r="EC6" s="708"/>
    </row>
    <row r="7" spans="2:143" ht="11.25" customHeight="1" x14ac:dyDescent="0.15">
      <c r="B7" s="661" t="s">
        <v>237</v>
      </c>
      <c r="C7" s="662"/>
      <c r="D7" s="662"/>
      <c r="E7" s="662"/>
      <c r="F7" s="662"/>
      <c r="G7" s="662"/>
      <c r="H7" s="662"/>
      <c r="I7" s="662"/>
      <c r="J7" s="662"/>
      <c r="K7" s="662"/>
      <c r="L7" s="662"/>
      <c r="M7" s="662"/>
      <c r="N7" s="662"/>
      <c r="O7" s="662"/>
      <c r="P7" s="662"/>
      <c r="Q7" s="663"/>
      <c r="R7" s="664">
        <v>1384</v>
      </c>
      <c r="S7" s="665"/>
      <c r="T7" s="665"/>
      <c r="U7" s="665"/>
      <c r="V7" s="665"/>
      <c r="W7" s="665"/>
      <c r="X7" s="665"/>
      <c r="Y7" s="666"/>
      <c r="Z7" s="691">
        <v>0</v>
      </c>
      <c r="AA7" s="691"/>
      <c r="AB7" s="691"/>
      <c r="AC7" s="691"/>
      <c r="AD7" s="692">
        <v>1384</v>
      </c>
      <c r="AE7" s="692"/>
      <c r="AF7" s="692"/>
      <c r="AG7" s="692"/>
      <c r="AH7" s="692"/>
      <c r="AI7" s="692"/>
      <c r="AJ7" s="692"/>
      <c r="AK7" s="692"/>
      <c r="AL7" s="667">
        <v>0</v>
      </c>
      <c r="AM7" s="668"/>
      <c r="AN7" s="668"/>
      <c r="AO7" s="693"/>
      <c r="AP7" s="661" t="s">
        <v>542</v>
      </c>
      <c r="AQ7" s="662"/>
      <c r="AR7" s="662"/>
      <c r="AS7" s="662"/>
      <c r="AT7" s="662"/>
      <c r="AU7" s="662"/>
      <c r="AV7" s="662"/>
      <c r="AW7" s="662"/>
      <c r="AX7" s="662"/>
      <c r="AY7" s="662"/>
      <c r="AZ7" s="662"/>
      <c r="BA7" s="662"/>
      <c r="BB7" s="662"/>
      <c r="BC7" s="662"/>
      <c r="BD7" s="662"/>
      <c r="BE7" s="662"/>
      <c r="BF7" s="663"/>
      <c r="BG7" s="664">
        <v>994844</v>
      </c>
      <c r="BH7" s="665"/>
      <c r="BI7" s="665"/>
      <c r="BJ7" s="665"/>
      <c r="BK7" s="665"/>
      <c r="BL7" s="665"/>
      <c r="BM7" s="665"/>
      <c r="BN7" s="666"/>
      <c r="BO7" s="691">
        <v>45</v>
      </c>
      <c r="BP7" s="691"/>
      <c r="BQ7" s="691"/>
      <c r="BR7" s="691"/>
      <c r="BS7" s="692">
        <v>29708</v>
      </c>
      <c r="BT7" s="692"/>
      <c r="BU7" s="692"/>
      <c r="BV7" s="692"/>
      <c r="BW7" s="692"/>
      <c r="BX7" s="692"/>
      <c r="BY7" s="692"/>
      <c r="BZ7" s="692"/>
      <c r="CA7" s="692"/>
      <c r="CB7" s="750"/>
      <c r="CD7" s="698" t="s">
        <v>238</v>
      </c>
      <c r="CE7" s="699"/>
      <c r="CF7" s="699"/>
      <c r="CG7" s="699"/>
      <c r="CH7" s="699"/>
      <c r="CI7" s="699"/>
      <c r="CJ7" s="699"/>
      <c r="CK7" s="699"/>
      <c r="CL7" s="699"/>
      <c r="CM7" s="699"/>
      <c r="CN7" s="699"/>
      <c r="CO7" s="699"/>
      <c r="CP7" s="699"/>
      <c r="CQ7" s="700"/>
      <c r="CR7" s="664">
        <v>2168708</v>
      </c>
      <c r="CS7" s="665"/>
      <c r="CT7" s="665"/>
      <c r="CU7" s="665"/>
      <c r="CV7" s="665"/>
      <c r="CW7" s="665"/>
      <c r="CX7" s="665"/>
      <c r="CY7" s="666"/>
      <c r="CZ7" s="691">
        <v>17.3</v>
      </c>
      <c r="DA7" s="691"/>
      <c r="DB7" s="691"/>
      <c r="DC7" s="691"/>
      <c r="DD7" s="670">
        <v>459688</v>
      </c>
      <c r="DE7" s="665"/>
      <c r="DF7" s="665"/>
      <c r="DG7" s="665"/>
      <c r="DH7" s="665"/>
      <c r="DI7" s="665"/>
      <c r="DJ7" s="665"/>
      <c r="DK7" s="665"/>
      <c r="DL7" s="665"/>
      <c r="DM7" s="665"/>
      <c r="DN7" s="665"/>
      <c r="DO7" s="665"/>
      <c r="DP7" s="666"/>
      <c r="DQ7" s="670">
        <v>1563612</v>
      </c>
      <c r="DR7" s="665"/>
      <c r="DS7" s="665"/>
      <c r="DT7" s="665"/>
      <c r="DU7" s="665"/>
      <c r="DV7" s="665"/>
      <c r="DW7" s="665"/>
      <c r="DX7" s="665"/>
      <c r="DY7" s="665"/>
      <c r="DZ7" s="665"/>
      <c r="EA7" s="665"/>
      <c r="EB7" s="665"/>
      <c r="EC7" s="708"/>
    </row>
    <row r="8" spans="2:143" ht="11.25" customHeight="1" x14ac:dyDescent="0.15">
      <c r="B8" s="661" t="s">
        <v>239</v>
      </c>
      <c r="C8" s="662"/>
      <c r="D8" s="662"/>
      <c r="E8" s="662"/>
      <c r="F8" s="662"/>
      <c r="G8" s="662"/>
      <c r="H8" s="662"/>
      <c r="I8" s="662"/>
      <c r="J8" s="662"/>
      <c r="K8" s="662"/>
      <c r="L8" s="662"/>
      <c r="M8" s="662"/>
      <c r="N8" s="662"/>
      <c r="O8" s="662"/>
      <c r="P8" s="662"/>
      <c r="Q8" s="663"/>
      <c r="R8" s="664">
        <v>7090</v>
      </c>
      <c r="S8" s="665"/>
      <c r="T8" s="665"/>
      <c r="U8" s="665"/>
      <c r="V8" s="665"/>
      <c r="W8" s="665"/>
      <c r="X8" s="665"/>
      <c r="Y8" s="666"/>
      <c r="Z8" s="691">
        <v>0.1</v>
      </c>
      <c r="AA8" s="691"/>
      <c r="AB8" s="691"/>
      <c r="AC8" s="691"/>
      <c r="AD8" s="692">
        <v>7090</v>
      </c>
      <c r="AE8" s="692"/>
      <c r="AF8" s="692"/>
      <c r="AG8" s="692"/>
      <c r="AH8" s="692"/>
      <c r="AI8" s="692"/>
      <c r="AJ8" s="692"/>
      <c r="AK8" s="692"/>
      <c r="AL8" s="667">
        <v>0.1</v>
      </c>
      <c r="AM8" s="668"/>
      <c r="AN8" s="668"/>
      <c r="AO8" s="693"/>
      <c r="AP8" s="661" t="s">
        <v>543</v>
      </c>
      <c r="AQ8" s="662"/>
      <c r="AR8" s="662"/>
      <c r="AS8" s="662"/>
      <c r="AT8" s="662"/>
      <c r="AU8" s="662"/>
      <c r="AV8" s="662"/>
      <c r="AW8" s="662"/>
      <c r="AX8" s="662"/>
      <c r="AY8" s="662"/>
      <c r="AZ8" s="662"/>
      <c r="BA8" s="662"/>
      <c r="BB8" s="662"/>
      <c r="BC8" s="662"/>
      <c r="BD8" s="662"/>
      <c r="BE8" s="662"/>
      <c r="BF8" s="663"/>
      <c r="BG8" s="664">
        <v>32975</v>
      </c>
      <c r="BH8" s="665"/>
      <c r="BI8" s="665"/>
      <c r="BJ8" s="665"/>
      <c r="BK8" s="665"/>
      <c r="BL8" s="665"/>
      <c r="BM8" s="665"/>
      <c r="BN8" s="666"/>
      <c r="BO8" s="691">
        <v>1.5</v>
      </c>
      <c r="BP8" s="691"/>
      <c r="BQ8" s="691"/>
      <c r="BR8" s="691"/>
      <c r="BS8" s="692" t="s">
        <v>544</v>
      </c>
      <c r="BT8" s="692"/>
      <c r="BU8" s="692"/>
      <c r="BV8" s="692"/>
      <c r="BW8" s="692"/>
      <c r="BX8" s="692"/>
      <c r="BY8" s="692"/>
      <c r="BZ8" s="692"/>
      <c r="CA8" s="692"/>
      <c r="CB8" s="750"/>
      <c r="CD8" s="698" t="s">
        <v>240</v>
      </c>
      <c r="CE8" s="699"/>
      <c r="CF8" s="699"/>
      <c r="CG8" s="699"/>
      <c r="CH8" s="699"/>
      <c r="CI8" s="699"/>
      <c r="CJ8" s="699"/>
      <c r="CK8" s="699"/>
      <c r="CL8" s="699"/>
      <c r="CM8" s="699"/>
      <c r="CN8" s="699"/>
      <c r="CO8" s="699"/>
      <c r="CP8" s="699"/>
      <c r="CQ8" s="700"/>
      <c r="CR8" s="664">
        <v>3202152</v>
      </c>
      <c r="CS8" s="665"/>
      <c r="CT8" s="665"/>
      <c r="CU8" s="665"/>
      <c r="CV8" s="665"/>
      <c r="CW8" s="665"/>
      <c r="CX8" s="665"/>
      <c r="CY8" s="666"/>
      <c r="CZ8" s="691">
        <v>25.6</v>
      </c>
      <c r="DA8" s="691"/>
      <c r="DB8" s="691"/>
      <c r="DC8" s="691"/>
      <c r="DD8" s="670">
        <v>43120</v>
      </c>
      <c r="DE8" s="665"/>
      <c r="DF8" s="665"/>
      <c r="DG8" s="665"/>
      <c r="DH8" s="665"/>
      <c r="DI8" s="665"/>
      <c r="DJ8" s="665"/>
      <c r="DK8" s="665"/>
      <c r="DL8" s="665"/>
      <c r="DM8" s="665"/>
      <c r="DN8" s="665"/>
      <c r="DO8" s="665"/>
      <c r="DP8" s="666"/>
      <c r="DQ8" s="670">
        <v>1575247</v>
      </c>
      <c r="DR8" s="665"/>
      <c r="DS8" s="665"/>
      <c r="DT8" s="665"/>
      <c r="DU8" s="665"/>
      <c r="DV8" s="665"/>
      <c r="DW8" s="665"/>
      <c r="DX8" s="665"/>
      <c r="DY8" s="665"/>
      <c r="DZ8" s="665"/>
      <c r="EA8" s="665"/>
      <c r="EB8" s="665"/>
      <c r="EC8" s="708"/>
    </row>
    <row r="9" spans="2:143" ht="11.25" customHeight="1" x14ac:dyDescent="0.15">
      <c r="B9" s="661" t="s">
        <v>241</v>
      </c>
      <c r="C9" s="662"/>
      <c r="D9" s="662"/>
      <c r="E9" s="662"/>
      <c r="F9" s="662"/>
      <c r="G9" s="662"/>
      <c r="H9" s="662"/>
      <c r="I9" s="662"/>
      <c r="J9" s="662"/>
      <c r="K9" s="662"/>
      <c r="L9" s="662"/>
      <c r="M9" s="662"/>
      <c r="N9" s="662"/>
      <c r="O9" s="662"/>
      <c r="P9" s="662"/>
      <c r="Q9" s="663"/>
      <c r="R9" s="664">
        <v>8640</v>
      </c>
      <c r="S9" s="665"/>
      <c r="T9" s="665"/>
      <c r="U9" s="665"/>
      <c r="V9" s="665"/>
      <c r="W9" s="665"/>
      <c r="X9" s="665"/>
      <c r="Y9" s="666"/>
      <c r="Z9" s="691">
        <v>0.1</v>
      </c>
      <c r="AA9" s="691"/>
      <c r="AB9" s="691"/>
      <c r="AC9" s="691"/>
      <c r="AD9" s="692">
        <v>8640</v>
      </c>
      <c r="AE9" s="692"/>
      <c r="AF9" s="692"/>
      <c r="AG9" s="692"/>
      <c r="AH9" s="692"/>
      <c r="AI9" s="692"/>
      <c r="AJ9" s="692"/>
      <c r="AK9" s="692"/>
      <c r="AL9" s="667">
        <v>0.1</v>
      </c>
      <c r="AM9" s="668"/>
      <c r="AN9" s="668"/>
      <c r="AO9" s="693"/>
      <c r="AP9" s="661" t="s">
        <v>545</v>
      </c>
      <c r="AQ9" s="662"/>
      <c r="AR9" s="662"/>
      <c r="AS9" s="662"/>
      <c r="AT9" s="662"/>
      <c r="AU9" s="662"/>
      <c r="AV9" s="662"/>
      <c r="AW9" s="662"/>
      <c r="AX9" s="662"/>
      <c r="AY9" s="662"/>
      <c r="AZ9" s="662"/>
      <c r="BA9" s="662"/>
      <c r="BB9" s="662"/>
      <c r="BC9" s="662"/>
      <c r="BD9" s="662"/>
      <c r="BE9" s="662"/>
      <c r="BF9" s="663"/>
      <c r="BG9" s="664">
        <v>833281</v>
      </c>
      <c r="BH9" s="665"/>
      <c r="BI9" s="665"/>
      <c r="BJ9" s="665"/>
      <c r="BK9" s="665"/>
      <c r="BL9" s="665"/>
      <c r="BM9" s="665"/>
      <c r="BN9" s="666"/>
      <c r="BO9" s="691">
        <v>37.700000000000003</v>
      </c>
      <c r="BP9" s="691"/>
      <c r="BQ9" s="691"/>
      <c r="BR9" s="691"/>
      <c r="BS9" s="692" t="s">
        <v>541</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1320846</v>
      </c>
      <c r="CS9" s="665"/>
      <c r="CT9" s="665"/>
      <c r="CU9" s="665"/>
      <c r="CV9" s="665"/>
      <c r="CW9" s="665"/>
      <c r="CX9" s="665"/>
      <c r="CY9" s="666"/>
      <c r="CZ9" s="691">
        <v>10.6</v>
      </c>
      <c r="DA9" s="691"/>
      <c r="DB9" s="691"/>
      <c r="DC9" s="691"/>
      <c r="DD9" s="670">
        <v>56190</v>
      </c>
      <c r="DE9" s="665"/>
      <c r="DF9" s="665"/>
      <c r="DG9" s="665"/>
      <c r="DH9" s="665"/>
      <c r="DI9" s="665"/>
      <c r="DJ9" s="665"/>
      <c r="DK9" s="665"/>
      <c r="DL9" s="665"/>
      <c r="DM9" s="665"/>
      <c r="DN9" s="665"/>
      <c r="DO9" s="665"/>
      <c r="DP9" s="666"/>
      <c r="DQ9" s="670">
        <v>919539</v>
      </c>
      <c r="DR9" s="665"/>
      <c r="DS9" s="665"/>
      <c r="DT9" s="665"/>
      <c r="DU9" s="665"/>
      <c r="DV9" s="665"/>
      <c r="DW9" s="665"/>
      <c r="DX9" s="665"/>
      <c r="DY9" s="665"/>
      <c r="DZ9" s="665"/>
      <c r="EA9" s="665"/>
      <c r="EB9" s="665"/>
      <c r="EC9" s="708"/>
    </row>
    <row r="10" spans="2:143" ht="11.25" customHeight="1" x14ac:dyDescent="0.15">
      <c r="B10" s="661" t="s">
        <v>546</v>
      </c>
      <c r="C10" s="662"/>
      <c r="D10" s="662"/>
      <c r="E10" s="662"/>
      <c r="F10" s="662"/>
      <c r="G10" s="662"/>
      <c r="H10" s="662"/>
      <c r="I10" s="662"/>
      <c r="J10" s="662"/>
      <c r="K10" s="662"/>
      <c r="L10" s="662"/>
      <c r="M10" s="662"/>
      <c r="N10" s="662"/>
      <c r="O10" s="662"/>
      <c r="P10" s="662"/>
      <c r="Q10" s="663"/>
      <c r="R10" s="664" t="s">
        <v>547</v>
      </c>
      <c r="S10" s="665"/>
      <c r="T10" s="665"/>
      <c r="U10" s="665"/>
      <c r="V10" s="665"/>
      <c r="W10" s="665"/>
      <c r="X10" s="665"/>
      <c r="Y10" s="666"/>
      <c r="Z10" s="691" t="s">
        <v>541</v>
      </c>
      <c r="AA10" s="691"/>
      <c r="AB10" s="691"/>
      <c r="AC10" s="691"/>
      <c r="AD10" s="692" t="s">
        <v>541</v>
      </c>
      <c r="AE10" s="692"/>
      <c r="AF10" s="692"/>
      <c r="AG10" s="692"/>
      <c r="AH10" s="692"/>
      <c r="AI10" s="692"/>
      <c r="AJ10" s="692"/>
      <c r="AK10" s="692"/>
      <c r="AL10" s="667" t="s">
        <v>541</v>
      </c>
      <c r="AM10" s="668"/>
      <c r="AN10" s="668"/>
      <c r="AO10" s="693"/>
      <c r="AP10" s="661" t="s">
        <v>548</v>
      </c>
      <c r="AQ10" s="662"/>
      <c r="AR10" s="662"/>
      <c r="AS10" s="662"/>
      <c r="AT10" s="662"/>
      <c r="AU10" s="662"/>
      <c r="AV10" s="662"/>
      <c r="AW10" s="662"/>
      <c r="AX10" s="662"/>
      <c r="AY10" s="662"/>
      <c r="AZ10" s="662"/>
      <c r="BA10" s="662"/>
      <c r="BB10" s="662"/>
      <c r="BC10" s="662"/>
      <c r="BD10" s="662"/>
      <c r="BE10" s="662"/>
      <c r="BF10" s="663"/>
      <c r="BG10" s="664">
        <v>59441</v>
      </c>
      <c r="BH10" s="665"/>
      <c r="BI10" s="665"/>
      <c r="BJ10" s="665"/>
      <c r="BK10" s="665"/>
      <c r="BL10" s="665"/>
      <c r="BM10" s="665"/>
      <c r="BN10" s="666"/>
      <c r="BO10" s="691">
        <v>2.7</v>
      </c>
      <c r="BP10" s="691"/>
      <c r="BQ10" s="691"/>
      <c r="BR10" s="691"/>
      <c r="BS10" s="692">
        <v>9881</v>
      </c>
      <c r="BT10" s="692"/>
      <c r="BU10" s="692"/>
      <c r="BV10" s="692"/>
      <c r="BW10" s="692"/>
      <c r="BX10" s="692"/>
      <c r="BY10" s="692"/>
      <c r="BZ10" s="692"/>
      <c r="CA10" s="692"/>
      <c r="CB10" s="750"/>
      <c r="CD10" s="698" t="s">
        <v>243</v>
      </c>
      <c r="CE10" s="699"/>
      <c r="CF10" s="699"/>
      <c r="CG10" s="699"/>
      <c r="CH10" s="699"/>
      <c r="CI10" s="699"/>
      <c r="CJ10" s="699"/>
      <c r="CK10" s="699"/>
      <c r="CL10" s="699"/>
      <c r="CM10" s="699"/>
      <c r="CN10" s="699"/>
      <c r="CO10" s="699"/>
      <c r="CP10" s="699"/>
      <c r="CQ10" s="700"/>
      <c r="CR10" s="664">
        <v>24681</v>
      </c>
      <c r="CS10" s="665"/>
      <c r="CT10" s="665"/>
      <c r="CU10" s="665"/>
      <c r="CV10" s="665"/>
      <c r="CW10" s="665"/>
      <c r="CX10" s="665"/>
      <c r="CY10" s="666"/>
      <c r="CZ10" s="691">
        <v>0.2</v>
      </c>
      <c r="DA10" s="691"/>
      <c r="DB10" s="691"/>
      <c r="DC10" s="691"/>
      <c r="DD10" s="670" t="s">
        <v>547</v>
      </c>
      <c r="DE10" s="665"/>
      <c r="DF10" s="665"/>
      <c r="DG10" s="665"/>
      <c r="DH10" s="665"/>
      <c r="DI10" s="665"/>
      <c r="DJ10" s="665"/>
      <c r="DK10" s="665"/>
      <c r="DL10" s="665"/>
      <c r="DM10" s="665"/>
      <c r="DN10" s="665"/>
      <c r="DO10" s="665"/>
      <c r="DP10" s="666"/>
      <c r="DQ10" s="670">
        <v>16681</v>
      </c>
      <c r="DR10" s="665"/>
      <c r="DS10" s="665"/>
      <c r="DT10" s="665"/>
      <c r="DU10" s="665"/>
      <c r="DV10" s="665"/>
      <c r="DW10" s="665"/>
      <c r="DX10" s="665"/>
      <c r="DY10" s="665"/>
      <c r="DZ10" s="665"/>
      <c r="EA10" s="665"/>
      <c r="EB10" s="665"/>
      <c r="EC10" s="708"/>
    </row>
    <row r="11" spans="2:143" ht="11.25" customHeight="1" x14ac:dyDescent="0.15">
      <c r="B11" s="661" t="s">
        <v>244</v>
      </c>
      <c r="C11" s="662"/>
      <c r="D11" s="662"/>
      <c r="E11" s="662"/>
      <c r="F11" s="662"/>
      <c r="G11" s="662"/>
      <c r="H11" s="662"/>
      <c r="I11" s="662"/>
      <c r="J11" s="662"/>
      <c r="K11" s="662"/>
      <c r="L11" s="662"/>
      <c r="M11" s="662"/>
      <c r="N11" s="662"/>
      <c r="O11" s="662"/>
      <c r="P11" s="662"/>
      <c r="Q11" s="663"/>
      <c r="R11" s="664">
        <v>501422</v>
      </c>
      <c r="S11" s="665"/>
      <c r="T11" s="665"/>
      <c r="U11" s="665"/>
      <c r="V11" s="665"/>
      <c r="W11" s="665"/>
      <c r="X11" s="665"/>
      <c r="Y11" s="666"/>
      <c r="Z11" s="667">
        <v>3.9</v>
      </c>
      <c r="AA11" s="668"/>
      <c r="AB11" s="668"/>
      <c r="AC11" s="669"/>
      <c r="AD11" s="670">
        <v>501422</v>
      </c>
      <c r="AE11" s="665"/>
      <c r="AF11" s="665"/>
      <c r="AG11" s="665"/>
      <c r="AH11" s="665"/>
      <c r="AI11" s="665"/>
      <c r="AJ11" s="665"/>
      <c r="AK11" s="666"/>
      <c r="AL11" s="667">
        <v>7.1</v>
      </c>
      <c r="AM11" s="668"/>
      <c r="AN11" s="668"/>
      <c r="AO11" s="693"/>
      <c r="AP11" s="661" t="s">
        <v>549</v>
      </c>
      <c r="AQ11" s="662"/>
      <c r="AR11" s="662"/>
      <c r="AS11" s="662"/>
      <c r="AT11" s="662"/>
      <c r="AU11" s="662"/>
      <c r="AV11" s="662"/>
      <c r="AW11" s="662"/>
      <c r="AX11" s="662"/>
      <c r="AY11" s="662"/>
      <c r="AZ11" s="662"/>
      <c r="BA11" s="662"/>
      <c r="BB11" s="662"/>
      <c r="BC11" s="662"/>
      <c r="BD11" s="662"/>
      <c r="BE11" s="662"/>
      <c r="BF11" s="663"/>
      <c r="BG11" s="664">
        <v>69147</v>
      </c>
      <c r="BH11" s="665"/>
      <c r="BI11" s="665"/>
      <c r="BJ11" s="665"/>
      <c r="BK11" s="665"/>
      <c r="BL11" s="665"/>
      <c r="BM11" s="665"/>
      <c r="BN11" s="666"/>
      <c r="BO11" s="691">
        <v>3.1</v>
      </c>
      <c r="BP11" s="691"/>
      <c r="BQ11" s="691"/>
      <c r="BR11" s="691"/>
      <c r="BS11" s="692">
        <v>19827</v>
      </c>
      <c r="BT11" s="692"/>
      <c r="BU11" s="692"/>
      <c r="BV11" s="692"/>
      <c r="BW11" s="692"/>
      <c r="BX11" s="692"/>
      <c r="BY11" s="692"/>
      <c r="BZ11" s="692"/>
      <c r="CA11" s="692"/>
      <c r="CB11" s="750"/>
      <c r="CD11" s="698" t="s">
        <v>245</v>
      </c>
      <c r="CE11" s="699"/>
      <c r="CF11" s="699"/>
      <c r="CG11" s="699"/>
      <c r="CH11" s="699"/>
      <c r="CI11" s="699"/>
      <c r="CJ11" s="699"/>
      <c r="CK11" s="699"/>
      <c r="CL11" s="699"/>
      <c r="CM11" s="699"/>
      <c r="CN11" s="699"/>
      <c r="CO11" s="699"/>
      <c r="CP11" s="699"/>
      <c r="CQ11" s="700"/>
      <c r="CR11" s="664">
        <v>998817</v>
      </c>
      <c r="CS11" s="665"/>
      <c r="CT11" s="665"/>
      <c r="CU11" s="665"/>
      <c r="CV11" s="665"/>
      <c r="CW11" s="665"/>
      <c r="CX11" s="665"/>
      <c r="CY11" s="666"/>
      <c r="CZ11" s="691">
        <v>8</v>
      </c>
      <c r="DA11" s="691"/>
      <c r="DB11" s="691"/>
      <c r="DC11" s="691"/>
      <c r="DD11" s="670">
        <v>684430</v>
      </c>
      <c r="DE11" s="665"/>
      <c r="DF11" s="665"/>
      <c r="DG11" s="665"/>
      <c r="DH11" s="665"/>
      <c r="DI11" s="665"/>
      <c r="DJ11" s="665"/>
      <c r="DK11" s="665"/>
      <c r="DL11" s="665"/>
      <c r="DM11" s="665"/>
      <c r="DN11" s="665"/>
      <c r="DO11" s="665"/>
      <c r="DP11" s="666"/>
      <c r="DQ11" s="670">
        <v>342563</v>
      </c>
      <c r="DR11" s="665"/>
      <c r="DS11" s="665"/>
      <c r="DT11" s="665"/>
      <c r="DU11" s="665"/>
      <c r="DV11" s="665"/>
      <c r="DW11" s="665"/>
      <c r="DX11" s="665"/>
      <c r="DY11" s="665"/>
      <c r="DZ11" s="665"/>
      <c r="EA11" s="665"/>
      <c r="EB11" s="665"/>
      <c r="EC11" s="708"/>
    </row>
    <row r="12" spans="2:143" ht="11.25" customHeight="1" x14ac:dyDescent="0.15">
      <c r="B12" s="661" t="s">
        <v>246</v>
      </c>
      <c r="C12" s="662"/>
      <c r="D12" s="662"/>
      <c r="E12" s="662"/>
      <c r="F12" s="662"/>
      <c r="G12" s="662"/>
      <c r="H12" s="662"/>
      <c r="I12" s="662"/>
      <c r="J12" s="662"/>
      <c r="K12" s="662"/>
      <c r="L12" s="662"/>
      <c r="M12" s="662"/>
      <c r="N12" s="662"/>
      <c r="O12" s="662"/>
      <c r="P12" s="662"/>
      <c r="Q12" s="663"/>
      <c r="R12" s="664" t="s">
        <v>547</v>
      </c>
      <c r="S12" s="665"/>
      <c r="T12" s="665"/>
      <c r="U12" s="665"/>
      <c r="V12" s="665"/>
      <c r="W12" s="665"/>
      <c r="X12" s="665"/>
      <c r="Y12" s="666"/>
      <c r="Z12" s="691" t="s">
        <v>544</v>
      </c>
      <c r="AA12" s="691"/>
      <c r="AB12" s="691"/>
      <c r="AC12" s="691"/>
      <c r="AD12" s="692" t="s">
        <v>547</v>
      </c>
      <c r="AE12" s="692"/>
      <c r="AF12" s="692"/>
      <c r="AG12" s="692"/>
      <c r="AH12" s="692"/>
      <c r="AI12" s="692"/>
      <c r="AJ12" s="692"/>
      <c r="AK12" s="692"/>
      <c r="AL12" s="667" t="s">
        <v>541</v>
      </c>
      <c r="AM12" s="668"/>
      <c r="AN12" s="668"/>
      <c r="AO12" s="693"/>
      <c r="AP12" s="661" t="s">
        <v>550</v>
      </c>
      <c r="AQ12" s="662"/>
      <c r="AR12" s="662"/>
      <c r="AS12" s="662"/>
      <c r="AT12" s="662"/>
      <c r="AU12" s="662"/>
      <c r="AV12" s="662"/>
      <c r="AW12" s="662"/>
      <c r="AX12" s="662"/>
      <c r="AY12" s="662"/>
      <c r="AZ12" s="662"/>
      <c r="BA12" s="662"/>
      <c r="BB12" s="662"/>
      <c r="BC12" s="662"/>
      <c r="BD12" s="662"/>
      <c r="BE12" s="662"/>
      <c r="BF12" s="663"/>
      <c r="BG12" s="664">
        <v>856951</v>
      </c>
      <c r="BH12" s="665"/>
      <c r="BI12" s="665"/>
      <c r="BJ12" s="665"/>
      <c r="BK12" s="665"/>
      <c r="BL12" s="665"/>
      <c r="BM12" s="665"/>
      <c r="BN12" s="666"/>
      <c r="BO12" s="691">
        <v>38.799999999999997</v>
      </c>
      <c r="BP12" s="691"/>
      <c r="BQ12" s="691"/>
      <c r="BR12" s="691"/>
      <c r="BS12" s="692" t="s">
        <v>544</v>
      </c>
      <c r="BT12" s="692"/>
      <c r="BU12" s="692"/>
      <c r="BV12" s="692"/>
      <c r="BW12" s="692"/>
      <c r="BX12" s="692"/>
      <c r="BY12" s="692"/>
      <c r="BZ12" s="692"/>
      <c r="CA12" s="692"/>
      <c r="CB12" s="750"/>
      <c r="CD12" s="698" t="s">
        <v>247</v>
      </c>
      <c r="CE12" s="699"/>
      <c r="CF12" s="699"/>
      <c r="CG12" s="699"/>
      <c r="CH12" s="699"/>
      <c r="CI12" s="699"/>
      <c r="CJ12" s="699"/>
      <c r="CK12" s="699"/>
      <c r="CL12" s="699"/>
      <c r="CM12" s="699"/>
      <c r="CN12" s="699"/>
      <c r="CO12" s="699"/>
      <c r="CP12" s="699"/>
      <c r="CQ12" s="700"/>
      <c r="CR12" s="664">
        <v>572747</v>
      </c>
      <c r="CS12" s="665"/>
      <c r="CT12" s="665"/>
      <c r="CU12" s="665"/>
      <c r="CV12" s="665"/>
      <c r="CW12" s="665"/>
      <c r="CX12" s="665"/>
      <c r="CY12" s="666"/>
      <c r="CZ12" s="691">
        <v>4.5999999999999996</v>
      </c>
      <c r="DA12" s="691"/>
      <c r="DB12" s="691"/>
      <c r="DC12" s="691"/>
      <c r="DD12" s="670">
        <v>18136</v>
      </c>
      <c r="DE12" s="665"/>
      <c r="DF12" s="665"/>
      <c r="DG12" s="665"/>
      <c r="DH12" s="665"/>
      <c r="DI12" s="665"/>
      <c r="DJ12" s="665"/>
      <c r="DK12" s="665"/>
      <c r="DL12" s="665"/>
      <c r="DM12" s="665"/>
      <c r="DN12" s="665"/>
      <c r="DO12" s="665"/>
      <c r="DP12" s="666"/>
      <c r="DQ12" s="670">
        <v>256464</v>
      </c>
      <c r="DR12" s="665"/>
      <c r="DS12" s="665"/>
      <c r="DT12" s="665"/>
      <c r="DU12" s="665"/>
      <c r="DV12" s="665"/>
      <c r="DW12" s="665"/>
      <c r="DX12" s="665"/>
      <c r="DY12" s="665"/>
      <c r="DZ12" s="665"/>
      <c r="EA12" s="665"/>
      <c r="EB12" s="665"/>
      <c r="EC12" s="708"/>
    </row>
    <row r="13" spans="2:143" ht="11.25" customHeight="1" x14ac:dyDescent="0.15">
      <c r="B13" s="661" t="s">
        <v>248</v>
      </c>
      <c r="C13" s="662"/>
      <c r="D13" s="662"/>
      <c r="E13" s="662"/>
      <c r="F13" s="662"/>
      <c r="G13" s="662"/>
      <c r="H13" s="662"/>
      <c r="I13" s="662"/>
      <c r="J13" s="662"/>
      <c r="K13" s="662"/>
      <c r="L13" s="662"/>
      <c r="M13" s="662"/>
      <c r="N13" s="662"/>
      <c r="O13" s="662"/>
      <c r="P13" s="662"/>
      <c r="Q13" s="663"/>
      <c r="R13" s="664" t="s">
        <v>547</v>
      </c>
      <c r="S13" s="665"/>
      <c r="T13" s="665"/>
      <c r="U13" s="665"/>
      <c r="V13" s="665"/>
      <c r="W13" s="665"/>
      <c r="X13" s="665"/>
      <c r="Y13" s="666"/>
      <c r="Z13" s="691" t="s">
        <v>541</v>
      </c>
      <c r="AA13" s="691"/>
      <c r="AB13" s="691"/>
      <c r="AC13" s="691"/>
      <c r="AD13" s="692" t="s">
        <v>547</v>
      </c>
      <c r="AE13" s="692"/>
      <c r="AF13" s="692"/>
      <c r="AG13" s="692"/>
      <c r="AH13" s="692"/>
      <c r="AI13" s="692"/>
      <c r="AJ13" s="692"/>
      <c r="AK13" s="692"/>
      <c r="AL13" s="667" t="s">
        <v>541</v>
      </c>
      <c r="AM13" s="668"/>
      <c r="AN13" s="668"/>
      <c r="AO13" s="693"/>
      <c r="AP13" s="661" t="s">
        <v>551</v>
      </c>
      <c r="AQ13" s="662"/>
      <c r="AR13" s="662"/>
      <c r="AS13" s="662"/>
      <c r="AT13" s="662"/>
      <c r="AU13" s="662"/>
      <c r="AV13" s="662"/>
      <c r="AW13" s="662"/>
      <c r="AX13" s="662"/>
      <c r="AY13" s="662"/>
      <c r="AZ13" s="662"/>
      <c r="BA13" s="662"/>
      <c r="BB13" s="662"/>
      <c r="BC13" s="662"/>
      <c r="BD13" s="662"/>
      <c r="BE13" s="662"/>
      <c r="BF13" s="663"/>
      <c r="BG13" s="664">
        <v>848485</v>
      </c>
      <c r="BH13" s="665"/>
      <c r="BI13" s="665"/>
      <c r="BJ13" s="665"/>
      <c r="BK13" s="665"/>
      <c r="BL13" s="665"/>
      <c r="BM13" s="665"/>
      <c r="BN13" s="666"/>
      <c r="BO13" s="691">
        <v>38.4</v>
      </c>
      <c r="BP13" s="691"/>
      <c r="BQ13" s="691"/>
      <c r="BR13" s="691"/>
      <c r="BS13" s="692" t="s">
        <v>544</v>
      </c>
      <c r="BT13" s="692"/>
      <c r="BU13" s="692"/>
      <c r="BV13" s="692"/>
      <c r="BW13" s="692"/>
      <c r="BX13" s="692"/>
      <c r="BY13" s="692"/>
      <c r="BZ13" s="692"/>
      <c r="CA13" s="692"/>
      <c r="CB13" s="750"/>
      <c r="CD13" s="698" t="s">
        <v>249</v>
      </c>
      <c r="CE13" s="699"/>
      <c r="CF13" s="699"/>
      <c r="CG13" s="699"/>
      <c r="CH13" s="699"/>
      <c r="CI13" s="699"/>
      <c r="CJ13" s="699"/>
      <c r="CK13" s="699"/>
      <c r="CL13" s="699"/>
      <c r="CM13" s="699"/>
      <c r="CN13" s="699"/>
      <c r="CO13" s="699"/>
      <c r="CP13" s="699"/>
      <c r="CQ13" s="700"/>
      <c r="CR13" s="664">
        <v>1238842</v>
      </c>
      <c r="CS13" s="665"/>
      <c r="CT13" s="665"/>
      <c r="CU13" s="665"/>
      <c r="CV13" s="665"/>
      <c r="CW13" s="665"/>
      <c r="CX13" s="665"/>
      <c r="CY13" s="666"/>
      <c r="CZ13" s="691">
        <v>9.9</v>
      </c>
      <c r="DA13" s="691"/>
      <c r="DB13" s="691"/>
      <c r="DC13" s="691"/>
      <c r="DD13" s="670">
        <v>389669</v>
      </c>
      <c r="DE13" s="665"/>
      <c r="DF13" s="665"/>
      <c r="DG13" s="665"/>
      <c r="DH13" s="665"/>
      <c r="DI13" s="665"/>
      <c r="DJ13" s="665"/>
      <c r="DK13" s="665"/>
      <c r="DL13" s="665"/>
      <c r="DM13" s="665"/>
      <c r="DN13" s="665"/>
      <c r="DO13" s="665"/>
      <c r="DP13" s="666"/>
      <c r="DQ13" s="670">
        <v>840641</v>
      </c>
      <c r="DR13" s="665"/>
      <c r="DS13" s="665"/>
      <c r="DT13" s="665"/>
      <c r="DU13" s="665"/>
      <c r="DV13" s="665"/>
      <c r="DW13" s="665"/>
      <c r="DX13" s="665"/>
      <c r="DY13" s="665"/>
      <c r="DZ13" s="665"/>
      <c r="EA13" s="665"/>
      <c r="EB13" s="665"/>
      <c r="EC13" s="708"/>
    </row>
    <row r="14" spans="2:143" ht="11.25" customHeight="1" x14ac:dyDescent="0.15">
      <c r="B14" s="661" t="s">
        <v>250</v>
      </c>
      <c r="C14" s="662"/>
      <c r="D14" s="662"/>
      <c r="E14" s="662"/>
      <c r="F14" s="662"/>
      <c r="G14" s="662"/>
      <c r="H14" s="662"/>
      <c r="I14" s="662"/>
      <c r="J14" s="662"/>
      <c r="K14" s="662"/>
      <c r="L14" s="662"/>
      <c r="M14" s="662"/>
      <c r="N14" s="662"/>
      <c r="O14" s="662"/>
      <c r="P14" s="662"/>
      <c r="Q14" s="663"/>
      <c r="R14" s="664" t="s">
        <v>547</v>
      </c>
      <c r="S14" s="665"/>
      <c r="T14" s="665"/>
      <c r="U14" s="665"/>
      <c r="V14" s="665"/>
      <c r="W14" s="665"/>
      <c r="X14" s="665"/>
      <c r="Y14" s="666"/>
      <c r="Z14" s="691" t="s">
        <v>547</v>
      </c>
      <c r="AA14" s="691"/>
      <c r="AB14" s="691"/>
      <c r="AC14" s="691"/>
      <c r="AD14" s="692" t="s">
        <v>541</v>
      </c>
      <c r="AE14" s="692"/>
      <c r="AF14" s="692"/>
      <c r="AG14" s="692"/>
      <c r="AH14" s="692"/>
      <c r="AI14" s="692"/>
      <c r="AJ14" s="692"/>
      <c r="AK14" s="692"/>
      <c r="AL14" s="667" t="s">
        <v>541</v>
      </c>
      <c r="AM14" s="668"/>
      <c r="AN14" s="668"/>
      <c r="AO14" s="693"/>
      <c r="AP14" s="661" t="s">
        <v>552</v>
      </c>
      <c r="AQ14" s="662"/>
      <c r="AR14" s="662"/>
      <c r="AS14" s="662"/>
      <c r="AT14" s="662"/>
      <c r="AU14" s="662"/>
      <c r="AV14" s="662"/>
      <c r="AW14" s="662"/>
      <c r="AX14" s="662"/>
      <c r="AY14" s="662"/>
      <c r="AZ14" s="662"/>
      <c r="BA14" s="662"/>
      <c r="BB14" s="662"/>
      <c r="BC14" s="662"/>
      <c r="BD14" s="662"/>
      <c r="BE14" s="662"/>
      <c r="BF14" s="663"/>
      <c r="BG14" s="664">
        <v>67984</v>
      </c>
      <c r="BH14" s="665"/>
      <c r="BI14" s="665"/>
      <c r="BJ14" s="665"/>
      <c r="BK14" s="665"/>
      <c r="BL14" s="665"/>
      <c r="BM14" s="665"/>
      <c r="BN14" s="666"/>
      <c r="BO14" s="691">
        <v>3.1</v>
      </c>
      <c r="BP14" s="691"/>
      <c r="BQ14" s="691"/>
      <c r="BR14" s="691"/>
      <c r="BS14" s="692" t="s">
        <v>547</v>
      </c>
      <c r="BT14" s="692"/>
      <c r="BU14" s="692"/>
      <c r="BV14" s="692"/>
      <c r="BW14" s="692"/>
      <c r="BX14" s="692"/>
      <c r="BY14" s="692"/>
      <c r="BZ14" s="692"/>
      <c r="CA14" s="692"/>
      <c r="CB14" s="750"/>
      <c r="CD14" s="698" t="s">
        <v>251</v>
      </c>
      <c r="CE14" s="699"/>
      <c r="CF14" s="699"/>
      <c r="CG14" s="699"/>
      <c r="CH14" s="699"/>
      <c r="CI14" s="699"/>
      <c r="CJ14" s="699"/>
      <c r="CK14" s="699"/>
      <c r="CL14" s="699"/>
      <c r="CM14" s="699"/>
      <c r="CN14" s="699"/>
      <c r="CO14" s="699"/>
      <c r="CP14" s="699"/>
      <c r="CQ14" s="700"/>
      <c r="CR14" s="664">
        <v>433277</v>
      </c>
      <c r="CS14" s="665"/>
      <c r="CT14" s="665"/>
      <c r="CU14" s="665"/>
      <c r="CV14" s="665"/>
      <c r="CW14" s="665"/>
      <c r="CX14" s="665"/>
      <c r="CY14" s="666"/>
      <c r="CZ14" s="691">
        <v>3.5</v>
      </c>
      <c r="DA14" s="691"/>
      <c r="DB14" s="691"/>
      <c r="DC14" s="691"/>
      <c r="DD14" s="670" t="s">
        <v>547</v>
      </c>
      <c r="DE14" s="665"/>
      <c r="DF14" s="665"/>
      <c r="DG14" s="665"/>
      <c r="DH14" s="665"/>
      <c r="DI14" s="665"/>
      <c r="DJ14" s="665"/>
      <c r="DK14" s="665"/>
      <c r="DL14" s="665"/>
      <c r="DM14" s="665"/>
      <c r="DN14" s="665"/>
      <c r="DO14" s="665"/>
      <c r="DP14" s="666"/>
      <c r="DQ14" s="670">
        <v>433277</v>
      </c>
      <c r="DR14" s="665"/>
      <c r="DS14" s="665"/>
      <c r="DT14" s="665"/>
      <c r="DU14" s="665"/>
      <c r="DV14" s="665"/>
      <c r="DW14" s="665"/>
      <c r="DX14" s="665"/>
      <c r="DY14" s="665"/>
      <c r="DZ14" s="665"/>
      <c r="EA14" s="665"/>
      <c r="EB14" s="665"/>
      <c r="EC14" s="708"/>
    </row>
    <row r="15" spans="2:143" ht="11.25" customHeight="1" x14ac:dyDescent="0.15">
      <c r="B15" s="661" t="s">
        <v>252</v>
      </c>
      <c r="C15" s="662"/>
      <c r="D15" s="662"/>
      <c r="E15" s="662"/>
      <c r="F15" s="662"/>
      <c r="G15" s="662"/>
      <c r="H15" s="662"/>
      <c r="I15" s="662"/>
      <c r="J15" s="662"/>
      <c r="K15" s="662"/>
      <c r="L15" s="662"/>
      <c r="M15" s="662"/>
      <c r="N15" s="662"/>
      <c r="O15" s="662"/>
      <c r="P15" s="662"/>
      <c r="Q15" s="663"/>
      <c r="R15" s="664" t="s">
        <v>547</v>
      </c>
      <c r="S15" s="665"/>
      <c r="T15" s="665"/>
      <c r="U15" s="665"/>
      <c r="V15" s="665"/>
      <c r="W15" s="665"/>
      <c r="X15" s="665"/>
      <c r="Y15" s="666"/>
      <c r="Z15" s="691" t="s">
        <v>547</v>
      </c>
      <c r="AA15" s="691"/>
      <c r="AB15" s="691"/>
      <c r="AC15" s="691"/>
      <c r="AD15" s="692" t="s">
        <v>547</v>
      </c>
      <c r="AE15" s="692"/>
      <c r="AF15" s="692"/>
      <c r="AG15" s="692"/>
      <c r="AH15" s="692"/>
      <c r="AI15" s="692"/>
      <c r="AJ15" s="692"/>
      <c r="AK15" s="692"/>
      <c r="AL15" s="667" t="s">
        <v>541</v>
      </c>
      <c r="AM15" s="668"/>
      <c r="AN15" s="668"/>
      <c r="AO15" s="693"/>
      <c r="AP15" s="661" t="s">
        <v>553</v>
      </c>
      <c r="AQ15" s="662"/>
      <c r="AR15" s="662"/>
      <c r="AS15" s="662"/>
      <c r="AT15" s="662"/>
      <c r="AU15" s="662"/>
      <c r="AV15" s="662"/>
      <c r="AW15" s="662"/>
      <c r="AX15" s="662"/>
      <c r="AY15" s="662"/>
      <c r="AZ15" s="662"/>
      <c r="BA15" s="662"/>
      <c r="BB15" s="662"/>
      <c r="BC15" s="662"/>
      <c r="BD15" s="662"/>
      <c r="BE15" s="662"/>
      <c r="BF15" s="663"/>
      <c r="BG15" s="664">
        <v>175763</v>
      </c>
      <c r="BH15" s="665"/>
      <c r="BI15" s="665"/>
      <c r="BJ15" s="665"/>
      <c r="BK15" s="665"/>
      <c r="BL15" s="665"/>
      <c r="BM15" s="665"/>
      <c r="BN15" s="666"/>
      <c r="BO15" s="691">
        <v>7.9</v>
      </c>
      <c r="BP15" s="691"/>
      <c r="BQ15" s="691"/>
      <c r="BR15" s="691"/>
      <c r="BS15" s="692" t="s">
        <v>541</v>
      </c>
      <c r="BT15" s="692"/>
      <c r="BU15" s="692"/>
      <c r="BV15" s="692"/>
      <c r="BW15" s="692"/>
      <c r="BX15" s="692"/>
      <c r="BY15" s="692"/>
      <c r="BZ15" s="692"/>
      <c r="CA15" s="692"/>
      <c r="CB15" s="750"/>
      <c r="CD15" s="698" t="s">
        <v>253</v>
      </c>
      <c r="CE15" s="699"/>
      <c r="CF15" s="699"/>
      <c r="CG15" s="699"/>
      <c r="CH15" s="699"/>
      <c r="CI15" s="699"/>
      <c r="CJ15" s="699"/>
      <c r="CK15" s="699"/>
      <c r="CL15" s="699"/>
      <c r="CM15" s="699"/>
      <c r="CN15" s="699"/>
      <c r="CO15" s="699"/>
      <c r="CP15" s="699"/>
      <c r="CQ15" s="700"/>
      <c r="CR15" s="664">
        <v>1453081</v>
      </c>
      <c r="CS15" s="665"/>
      <c r="CT15" s="665"/>
      <c r="CU15" s="665"/>
      <c r="CV15" s="665"/>
      <c r="CW15" s="665"/>
      <c r="CX15" s="665"/>
      <c r="CY15" s="666"/>
      <c r="CZ15" s="691">
        <v>11.6</v>
      </c>
      <c r="DA15" s="691"/>
      <c r="DB15" s="691"/>
      <c r="DC15" s="691"/>
      <c r="DD15" s="670">
        <v>68885</v>
      </c>
      <c r="DE15" s="665"/>
      <c r="DF15" s="665"/>
      <c r="DG15" s="665"/>
      <c r="DH15" s="665"/>
      <c r="DI15" s="665"/>
      <c r="DJ15" s="665"/>
      <c r="DK15" s="665"/>
      <c r="DL15" s="665"/>
      <c r="DM15" s="665"/>
      <c r="DN15" s="665"/>
      <c r="DO15" s="665"/>
      <c r="DP15" s="666"/>
      <c r="DQ15" s="670">
        <v>1220831</v>
      </c>
      <c r="DR15" s="665"/>
      <c r="DS15" s="665"/>
      <c r="DT15" s="665"/>
      <c r="DU15" s="665"/>
      <c r="DV15" s="665"/>
      <c r="DW15" s="665"/>
      <c r="DX15" s="665"/>
      <c r="DY15" s="665"/>
      <c r="DZ15" s="665"/>
      <c r="EA15" s="665"/>
      <c r="EB15" s="665"/>
      <c r="EC15" s="708"/>
    </row>
    <row r="16" spans="2:143" ht="11.25" customHeight="1" x14ac:dyDescent="0.15">
      <c r="B16" s="661" t="s">
        <v>554</v>
      </c>
      <c r="C16" s="662"/>
      <c r="D16" s="662"/>
      <c r="E16" s="662"/>
      <c r="F16" s="662"/>
      <c r="G16" s="662"/>
      <c r="H16" s="662"/>
      <c r="I16" s="662"/>
      <c r="J16" s="662"/>
      <c r="K16" s="662"/>
      <c r="L16" s="662"/>
      <c r="M16" s="662"/>
      <c r="N16" s="662"/>
      <c r="O16" s="662"/>
      <c r="P16" s="662"/>
      <c r="Q16" s="663"/>
      <c r="R16" s="664">
        <v>10194</v>
      </c>
      <c r="S16" s="665"/>
      <c r="T16" s="665"/>
      <c r="U16" s="665"/>
      <c r="V16" s="665"/>
      <c r="W16" s="665"/>
      <c r="X16" s="665"/>
      <c r="Y16" s="666"/>
      <c r="Z16" s="691">
        <v>0.1</v>
      </c>
      <c r="AA16" s="691"/>
      <c r="AB16" s="691"/>
      <c r="AC16" s="691"/>
      <c r="AD16" s="692">
        <v>10194</v>
      </c>
      <c r="AE16" s="692"/>
      <c r="AF16" s="692"/>
      <c r="AG16" s="692"/>
      <c r="AH16" s="692"/>
      <c r="AI16" s="692"/>
      <c r="AJ16" s="692"/>
      <c r="AK16" s="692"/>
      <c r="AL16" s="667">
        <v>0.1</v>
      </c>
      <c r="AM16" s="668"/>
      <c r="AN16" s="668"/>
      <c r="AO16" s="693"/>
      <c r="AP16" s="661" t="s">
        <v>555</v>
      </c>
      <c r="AQ16" s="662"/>
      <c r="AR16" s="662"/>
      <c r="AS16" s="662"/>
      <c r="AT16" s="662"/>
      <c r="AU16" s="662"/>
      <c r="AV16" s="662"/>
      <c r="AW16" s="662"/>
      <c r="AX16" s="662"/>
      <c r="AY16" s="662"/>
      <c r="AZ16" s="662"/>
      <c r="BA16" s="662"/>
      <c r="BB16" s="662"/>
      <c r="BC16" s="662"/>
      <c r="BD16" s="662"/>
      <c r="BE16" s="662"/>
      <c r="BF16" s="663"/>
      <c r="BG16" s="664" t="s">
        <v>547</v>
      </c>
      <c r="BH16" s="665"/>
      <c r="BI16" s="665"/>
      <c r="BJ16" s="665"/>
      <c r="BK16" s="665"/>
      <c r="BL16" s="665"/>
      <c r="BM16" s="665"/>
      <c r="BN16" s="666"/>
      <c r="BO16" s="691" t="s">
        <v>541</v>
      </c>
      <c r="BP16" s="691"/>
      <c r="BQ16" s="691"/>
      <c r="BR16" s="691"/>
      <c r="BS16" s="692" t="s">
        <v>547</v>
      </c>
      <c r="BT16" s="692"/>
      <c r="BU16" s="692"/>
      <c r="BV16" s="692"/>
      <c r="BW16" s="692"/>
      <c r="BX16" s="692"/>
      <c r="BY16" s="692"/>
      <c r="BZ16" s="692"/>
      <c r="CA16" s="692"/>
      <c r="CB16" s="750"/>
      <c r="CD16" s="698" t="s">
        <v>254</v>
      </c>
      <c r="CE16" s="699"/>
      <c r="CF16" s="699"/>
      <c r="CG16" s="699"/>
      <c r="CH16" s="699"/>
      <c r="CI16" s="699"/>
      <c r="CJ16" s="699"/>
      <c r="CK16" s="699"/>
      <c r="CL16" s="699"/>
      <c r="CM16" s="699"/>
      <c r="CN16" s="699"/>
      <c r="CO16" s="699"/>
      <c r="CP16" s="699"/>
      <c r="CQ16" s="700"/>
      <c r="CR16" s="664" t="s">
        <v>541</v>
      </c>
      <c r="CS16" s="665"/>
      <c r="CT16" s="665"/>
      <c r="CU16" s="665"/>
      <c r="CV16" s="665"/>
      <c r="CW16" s="665"/>
      <c r="CX16" s="665"/>
      <c r="CY16" s="666"/>
      <c r="CZ16" s="691" t="s">
        <v>544</v>
      </c>
      <c r="DA16" s="691"/>
      <c r="DB16" s="691"/>
      <c r="DC16" s="691"/>
      <c r="DD16" s="670" t="s">
        <v>547</v>
      </c>
      <c r="DE16" s="665"/>
      <c r="DF16" s="665"/>
      <c r="DG16" s="665"/>
      <c r="DH16" s="665"/>
      <c r="DI16" s="665"/>
      <c r="DJ16" s="665"/>
      <c r="DK16" s="665"/>
      <c r="DL16" s="665"/>
      <c r="DM16" s="665"/>
      <c r="DN16" s="665"/>
      <c r="DO16" s="665"/>
      <c r="DP16" s="666"/>
      <c r="DQ16" s="670" t="s">
        <v>547</v>
      </c>
      <c r="DR16" s="665"/>
      <c r="DS16" s="665"/>
      <c r="DT16" s="665"/>
      <c r="DU16" s="665"/>
      <c r="DV16" s="665"/>
      <c r="DW16" s="665"/>
      <c r="DX16" s="665"/>
      <c r="DY16" s="665"/>
      <c r="DZ16" s="665"/>
      <c r="EA16" s="665"/>
      <c r="EB16" s="665"/>
      <c r="EC16" s="708"/>
    </row>
    <row r="17" spans="2:133" ht="11.25" customHeight="1" x14ac:dyDescent="0.15">
      <c r="B17" s="661" t="s">
        <v>556</v>
      </c>
      <c r="C17" s="662"/>
      <c r="D17" s="662"/>
      <c r="E17" s="662"/>
      <c r="F17" s="662"/>
      <c r="G17" s="662"/>
      <c r="H17" s="662"/>
      <c r="I17" s="662"/>
      <c r="J17" s="662"/>
      <c r="K17" s="662"/>
      <c r="L17" s="662"/>
      <c r="M17" s="662"/>
      <c r="N17" s="662"/>
      <c r="O17" s="662"/>
      <c r="P17" s="662"/>
      <c r="Q17" s="663"/>
      <c r="R17" s="664">
        <v>23768</v>
      </c>
      <c r="S17" s="665"/>
      <c r="T17" s="665"/>
      <c r="U17" s="665"/>
      <c r="V17" s="665"/>
      <c r="W17" s="665"/>
      <c r="X17" s="665"/>
      <c r="Y17" s="666"/>
      <c r="Z17" s="691">
        <v>0.2</v>
      </c>
      <c r="AA17" s="691"/>
      <c r="AB17" s="691"/>
      <c r="AC17" s="691"/>
      <c r="AD17" s="692">
        <v>23768</v>
      </c>
      <c r="AE17" s="692"/>
      <c r="AF17" s="692"/>
      <c r="AG17" s="692"/>
      <c r="AH17" s="692"/>
      <c r="AI17" s="692"/>
      <c r="AJ17" s="692"/>
      <c r="AK17" s="692"/>
      <c r="AL17" s="667">
        <v>0.3</v>
      </c>
      <c r="AM17" s="668"/>
      <c r="AN17" s="668"/>
      <c r="AO17" s="693"/>
      <c r="AP17" s="661" t="s">
        <v>557</v>
      </c>
      <c r="AQ17" s="662"/>
      <c r="AR17" s="662"/>
      <c r="AS17" s="662"/>
      <c r="AT17" s="662"/>
      <c r="AU17" s="662"/>
      <c r="AV17" s="662"/>
      <c r="AW17" s="662"/>
      <c r="AX17" s="662"/>
      <c r="AY17" s="662"/>
      <c r="AZ17" s="662"/>
      <c r="BA17" s="662"/>
      <c r="BB17" s="662"/>
      <c r="BC17" s="662"/>
      <c r="BD17" s="662"/>
      <c r="BE17" s="662"/>
      <c r="BF17" s="663"/>
      <c r="BG17" s="664" t="s">
        <v>547</v>
      </c>
      <c r="BH17" s="665"/>
      <c r="BI17" s="665"/>
      <c r="BJ17" s="665"/>
      <c r="BK17" s="665"/>
      <c r="BL17" s="665"/>
      <c r="BM17" s="665"/>
      <c r="BN17" s="666"/>
      <c r="BO17" s="691" t="s">
        <v>547</v>
      </c>
      <c r="BP17" s="691"/>
      <c r="BQ17" s="691"/>
      <c r="BR17" s="691"/>
      <c r="BS17" s="692" t="s">
        <v>541</v>
      </c>
      <c r="BT17" s="692"/>
      <c r="BU17" s="692"/>
      <c r="BV17" s="692"/>
      <c r="BW17" s="692"/>
      <c r="BX17" s="692"/>
      <c r="BY17" s="692"/>
      <c r="BZ17" s="692"/>
      <c r="CA17" s="692"/>
      <c r="CB17" s="750"/>
      <c r="CD17" s="698" t="s">
        <v>255</v>
      </c>
      <c r="CE17" s="699"/>
      <c r="CF17" s="699"/>
      <c r="CG17" s="699"/>
      <c r="CH17" s="699"/>
      <c r="CI17" s="699"/>
      <c r="CJ17" s="699"/>
      <c r="CK17" s="699"/>
      <c r="CL17" s="699"/>
      <c r="CM17" s="699"/>
      <c r="CN17" s="699"/>
      <c r="CO17" s="699"/>
      <c r="CP17" s="699"/>
      <c r="CQ17" s="700"/>
      <c r="CR17" s="664">
        <v>983404</v>
      </c>
      <c r="CS17" s="665"/>
      <c r="CT17" s="665"/>
      <c r="CU17" s="665"/>
      <c r="CV17" s="665"/>
      <c r="CW17" s="665"/>
      <c r="CX17" s="665"/>
      <c r="CY17" s="666"/>
      <c r="CZ17" s="691">
        <v>7.9</v>
      </c>
      <c r="DA17" s="691"/>
      <c r="DB17" s="691"/>
      <c r="DC17" s="691"/>
      <c r="DD17" s="670" t="s">
        <v>547</v>
      </c>
      <c r="DE17" s="665"/>
      <c r="DF17" s="665"/>
      <c r="DG17" s="665"/>
      <c r="DH17" s="665"/>
      <c r="DI17" s="665"/>
      <c r="DJ17" s="665"/>
      <c r="DK17" s="665"/>
      <c r="DL17" s="665"/>
      <c r="DM17" s="665"/>
      <c r="DN17" s="665"/>
      <c r="DO17" s="665"/>
      <c r="DP17" s="666"/>
      <c r="DQ17" s="670">
        <v>913837</v>
      </c>
      <c r="DR17" s="665"/>
      <c r="DS17" s="665"/>
      <c r="DT17" s="665"/>
      <c r="DU17" s="665"/>
      <c r="DV17" s="665"/>
      <c r="DW17" s="665"/>
      <c r="DX17" s="665"/>
      <c r="DY17" s="665"/>
      <c r="DZ17" s="665"/>
      <c r="EA17" s="665"/>
      <c r="EB17" s="665"/>
      <c r="EC17" s="708"/>
    </row>
    <row r="18" spans="2:133" ht="11.25" customHeight="1" x14ac:dyDescent="0.15">
      <c r="B18" s="661" t="s">
        <v>256</v>
      </c>
      <c r="C18" s="662"/>
      <c r="D18" s="662"/>
      <c r="E18" s="662"/>
      <c r="F18" s="662"/>
      <c r="G18" s="662"/>
      <c r="H18" s="662"/>
      <c r="I18" s="662"/>
      <c r="J18" s="662"/>
      <c r="K18" s="662"/>
      <c r="L18" s="662"/>
      <c r="M18" s="662"/>
      <c r="N18" s="662"/>
      <c r="O18" s="662"/>
      <c r="P18" s="662"/>
      <c r="Q18" s="663"/>
      <c r="R18" s="664">
        <v>37152</v>
      </c>
      <c r="S18" s="665"/>
      <c r="T18" s="665"/>
      <c r="U18" s="665"/>
      <c r="V18" s="665"/>
      <c r="W18" s="665"/>
      <c r="X18" s="665"/>
      <c r="Y18" s="666"/>
      <c r="Z18" s="691">
        <v>0.3</v>
      </c>
      <c r="AA18" s="691"/>
      <c r="AB18" s="691"/>
      <c r="AC18" s="691"/>
      <c r="AD18" s="692">
        <v>34174</v>
      </c>
      <c r="AE18" s="692"/>
      <c r="AF18" s="692"/>
      <c r="AG18" s="692"/>
      <c r="AH18" s="692"/>
      <c r="AI18" s="692"/>
      <c r="AJ18" s="692"/>
      <c r="AK18" s="692"/>
      <c r="AL18" s="667">
        <v>0.5</v>
      </c>
      <c r="AM18" s="668"/>
      <c r="AN18" s="668"/>
      <c r="AO18" s="693"/>
      <c r="AP18" s="661" t="s">
        <v>558</v>
      </c>
      <c r="AQ18" s="662"/>
      <c r="AR18" s="662"/>
      <c r="AS18" s="662"/>
      <c r="AT18" s="662"/>
      <c r="AU18" s="662"/>
      <c r="AV18" s="662"/>
      <c r="AW18" s="662"/>
      <c r="AX18" s="662"/>
      <c r="AY18" s="662"/>
      <c r="AZ18" s="662"/>
      <c r="BA18" s="662"/>
      <c r="BB18" s="662"/>
      <c r="BC18" s="662"/>
      <c r="BD18" s="662"/>
      <c r="BE18" s="662"/>
      <c r="BF18" s="663"/>
      <c r="BG18" s="664" t="s">
        <v>541</v>
      </c>
      <c r="BH18" s="665"/>
      <c r="BI18" s="665"/>
      <c r="BJ18" s="665"/>
      <c r="BK18" s="665"/>
      <c r="BL18" s="665"/>
      <c r="BM18" s="665"/>
      <c r="BN18" s="666"/>
      <c r="BO18" s="691" t="s">
        <v>541</v>
      </c>
      <c r="BP18" s="691"/>
      <c r="BQ18" s="691"/>
      <c r="BR18" s="691"/>
      <c r="BS18" s="692" t="s">
        <v>541</v>
      </c>
      <c r="BT18" s="692"/>
      <c r="BU18" s="692"/>
      <c r="BV18" s="692"/>
      <c r="BW18" s="692"/>
      <c r="BX18" s="692"/>
      <c r="BY18" s="692"/>
      <c r="BZ18" s="692"/>
      <c r="CA18" s="692"/>
      <c r="CB18" s="750"/>
      <c r="CD18" s="698" t="s">
        <v>257</v>
      </c>
      <c r="CE18" s="699"/>
      <c r="CF18" s="699"/>
      <c r="CG18" s="699"/>
      <c r="CH18" s="699"/>
      <c r="CI18" s="699"/>
      <c r="CJ18" s="699"/>
      <c r="CK18" s="699"/>
      <c r="CL18" s="699"/>
      <c r="CM18" s="699"/>
      <c r="CN18" s="699"/>
      <c r="CO18" s="699"/>
      <c r="CP18" s="699"/>
      <c r="CQ18" s="700"/>
      <c r="CR18" s="664" t="s">
        <v>547</v>
      </c>
      <c r="CS18" s="665"/>
      <c r="CT18" s="665"/>
      <c r="CU18" s="665"/>
      <c r="CV18" s="665"/>
      <c r="CW18" s="665"/>
      <c r="CX18" s="665"/>
      <c r="CY18" s="666"/>
      <c r="CZ18" s="691" t="s">
        <v>541</v>
      </c>
      <c r="DA18" s="691"/>
      <c r="DB18" s="691"/>
      <c r="DC18" s="691"/>
      <c r="DD18" s="670" t="s">
        <v>547</v>
      </c>
      <c r="DE18" s="665"/>
      <c r="DF18" s="665"/>
      <c r="DG18" s="665"/>
      <c r="DH18" s="665"/>
      <c r="DI18" s="665"/>
      <c r="DJ18" s="665"/>
      <c r="DK18" s="665"/>
      <c r="DL18" s="665"/>
      <c r="DM18" s="665"/>
      <c r="DN18" s="665"/>
      <c r="DO18" s="665"/>
      <c r="DP18" s="666"/>
      <c r="DQ18" s="670" t="s">
        <v>547</v>
      </c>
      <c r="DR18" s="665"/>
      <c r="DS18" s="665"/>
      <c r="DT18" s="665"/>
      <c r="DU18" s="665"/>
      <c r="DV18" s="665"/>
      <c r="DW18" s="665"/>
      <c r="DX18" s="665"/>
      <c r="DY18" s="665"/>
      <c r="DZ18" s="665"/>
      <c r="EA18" s="665"/>
      <c r="EB18" s="665"/>
      <c r="EC18" s="708"/>
    </row>
    <row r="19" spans="2:133" ht="11.25" customHeight="1" x14ac:dyDescent="0.15">
      <c r="B19" s="661" t="s">
        <v>559</v>
      </c>
      <c r="C19" s="662"/>
      <c r="D19" s="662"/>
      <c r="E19" s="662"/>
      <c r="F19" s="662"/>
      <c r="G19" s="662"/>
      <c r="H19" s="662"/>
      <c r="I19" s="662"/>
      <c r="J19" s="662"/>
      <c r="K19" s="662"/>
      <c r="L19" s="662"/>
      <c r="M19" s="662"/>
      <c r="N19" s="662"/>
      <c r="O19" s="662"/>
      <c r="P19" s="662"/>
      <c r="Q19" s="663"/>
      <c r="R19" s="664">
        <v>6873</v>
      </c>
      <c r="S19" s="665"/>
      <c r="T19" s="665"/>
      <c r="U19" s="665"/>
      <c r="V19" s="665"/>
      <c r="W19" s="665"/>
      <c r="X19" s="665"/>
      <c r="Y19" s="666"/>
      <c r="Z19" s="691">
        <v>0.1</v>
      </c>
      <c r="AA19" s="691"/>
      <c r="AB19" s="691"/>
      <c r="AC19" s="691"/>
      <c r="AD19" s="692">
        <v>6873</v>
      </c>
      <c r="AE19" s="692"/>
      <c r="AF19" s="692"/>
      <c r="AG19" s="692"/>
      <c r="AH19" s="692"/>
      <c r="AI19" s="692"/>
      <c r="AJ19" s="692"/>
      <c r="AK19" s="692"/>
      <c r="AL19" s="667">
        <v>0.1</v>
      </c>
      <c r="AM19" s="668"/>
      <c r="AN19" s="668"/>
      <c r="AO19" s="693"/>
      <c r="AP19" s="661" t="s">
        <v>258</v>
      </c>
      <c r="AQ19" s="662"/>
      <c r="AR19" s="662"/>
      <c r="AS19" s="662"/>
      <c r="AT19" s="662"/>
      <c r="AU19" s="662"/>
      <c r="AV19" s="662"/>
      <c r="AW19" s="662"/>
      <c r="AX19" s="662"/>
      <c r="AY19" s="662"/>
      <c r="AZ19" s="662"/>
      <c r="BA19" s="662"/>
      <c r="BB19" s="662"/>
      <c r="BC19" s="662"/>
      <c r="BD19" s="662"/>
      <c r="BE19" s="662"/>
      <c r="BF19" s="663"/>
      <c r="BG19" s="664">
        <v>115385</v>
      </c>
      <c r="BH19" s="665"/>
      <c r="BI19" s="665"/>
      <c r="BJ19" s="665"/>
      <c r="BK19" s="665"/>
      <c r="BL19" s="665"/>
      <c r="BM19" s="665"/>
      <c r="BN19" s="666"/>
      <c r="BO19" s="691">
        <v>5.2</v>
      </c>
      <c r="BP19" s="691"/>
      <c r="BQ19" s="691"/>
      <c r="BR19" s="691"/>
      <c r="BS19" s="692" t="s">
        <v>547</v>
      </c>
      <c r="BT19" s="692"/>
      <c r="BU19" s="692"/>
      <c r="BV19" s="692"/>
      <c r="BW19" s="692"/>
      <c r="BX19" s="692"/>
      <c r="BY19" s="692"/>
      <c r="BZ19" s="692"/>
      <c r="CA19" s="692"/>
      <c r="CB19" s="750"/>
      <c r="CD19" s="698" t="s">
        <v>560</v>
      </c>
      <c r="CE19" s="699"/>
      <c r="CF19" s="699"/>
      <c r="CG19" s="699"/>
      <c r="CH19" s="699"/>
      <c r="CI19" s="699"/>
      <c r="CJ19" s="699"/>
      <c r="CK19" s="699"/>
      <c r="CL19" s="699"/>
      <c r="CM19" s="699"/>
      <c r="CN19" s="699"/>
      <c r="CO19" s="699"/>
      <c r="CP19" s="699"/>
      <c r="CQ19" s="700"/>
      <c r="CR19" s="664" t="s">
        <v>547</v>
      </c>
      <c r="CS19" s="665"/>
      <c r="CT19" s="665"/>
      <c r="CU19" s="665"/>
      <c r="CV19" s="665"/>
      <c r="CW19" s="665"/>
      <c r="CX19" s="665"/>
      <c r="CY19" s="666"/>
      <c r="CZ19" s="691" t="s">
        <v>541</v>
      </c>
      <c r="DA19" s="691"/>
      <c r="DB19" s="691"/>
      <c r="DC19" s="691"/>
      <c r="DD19" s="670" t="s">
        <v>541</v>
      </c>
      <c r="DE19" s="665"/>
      <c r="DF19" s="665"/>
      <c r="DG19" s="665"/>
      <c r="DH19" s="665"/>
      <c r="DI19" s="665"/>
      <c r="DJ19" s="665"/>
      <c r="DK19" s="665"/>
      <c r="DL19" s="665"/>
      <c r="DM19" s="665"/>
      <c r="DN19" s="665"/>
      <c r="DO19" s="665"/>
      <c r="DP19" s="666"/>
      <c r="DQ19" s="670" t="s">
        <v>541</v>
      </c>
      <c r="DR19" s="665"/>
      <c r="DS19" s="665"/>
      <c r="DT19" s="665"/>
      <c r="DU19" s="665"/>
      <c r="DV19" s="665"/>
      <c r="DW19" s="665"/>
      <c r="DX19" s="665"/>
      <c r="DY19" s="665"/>
      <c r="DZ19" s="665"/>
      <c r="EA19" s="665"/>
      <c r="EB19" s="665"/>
      <c r="EC19" s="708"/>
    </row>
    <row r="20" spans="2:133" ht="11.25" customHeight="1" x14ac:dyDescent="0.15">
      <c r="B20" s="661" t="s">
        <v>259</v>
      </c>
      <c r="C20" s="662"/>
      <c r="D20" s="662"/>
      <c r="E20" s="662"/>
      <c r="F20" s="662"/>
      <c r="G20" s="662"/>
      <c r="H20" s="662"/>
      <c r="I20" s="662"/>
      <c r="J20" s="662"/>
      <c r="K20" s="662"/>
      <c r="L20" s="662"/>
      <c r="M20" s="662"/>
      <c r="N20" s="662"/>
      <c r="O20" s="662"/>
      <c r="P20" s="662"/>
      <c r="Q20" s="663"/>
      <c r="R20" s="664">
        <v>2833</v>
      </c>
      <c r="S20" s="665"/>
      <c r="T20" s="665"/>
      <c r="U20" s="665"/>
      <c r="V20" s="665"/>
      <c r="W20" s="665"/>
      <c r="X20" s="665"/>
      <c r="Y20" s="666"/>
      <c r="Z20" s="691">
        <v>0</v>
      </c>
      <c r="AA20" s="691"/>
      <c r="AB20" s="691"/>
      <c r="AC20" s="691"/>
      <c r="AD20" s="692">
        <v>2833</v>
      </c>
      <c r="AE20" s="692"/>
      <c r="AF20" s="692"/>
      <c r="AG20" s="692"/>
      <c r="AH20" s="692"/>
      <c r="AI20" s="692"/>
      <c r="AJ20" s="692"/>
      <c r="AK20" s="692"/>
      <c r="AL20" s="667">
        <v>0</v>
      </c>
      <c r="AM20" s="668"/>
      <c r="AN20" s="668"/>
      <c r="AO20" s="693"/>
      <c r="AP20" s="661" t="s">
        <v>561</v>
      </c>
      <c r="AQ20" s="662"/>
      <c r="AR20" s="662"/>
      <c r="AS20" s="662"/>
      <c r="AT20" s="662"/>
      <c r="AU20" s="662"/>
      <c r="AV20" s="662"/>
      <c r="AW20" s="662"/>
      <c r="AX20" s="662"/>
      <c r="AY20" s="662"/>
      <c r="AZ20" s="662"/>
      <c r="BA20" s="662"/>
      <c r="BB20" s="662"/>
      <c r="BC20" s="662"/>
      <c r="BD20" s="662"/>
      <c r="BE20" s="662"/>
      <c r="BF20" s="663"/>
      <c r="BG20" s="664">
        <v>115385</v>
      </c>
      <c r="BH20" s="665"/>
      <c r="BI20" s="665"/>
      <c r="BJ20" s="665"/>
      <c r="BK20" s="665"/>
      <c r="BL20" s="665"/>
      <c r="BM20" s="665"/>
      <c r="BN20" s="666"/>
      <c r="BO20" s="691">
        <v>5.2</v>
      </c>
      <c r="BP20" s="691"/>
      <c r="BQ20" s="691"/>
      <c r="BR20" s="691"/>
      <c r="BS20" s="692" t="s">
        <v>547</v>
      </c>
      <c r="BT20" s="692"/>
      <c r="BU20" s="692"/>
      <c r="BV20" s="692"/>
      <c r="BW20" s="692"/>
      <c r="BX20" s="692"/>
      <c r="BY20" s="692"/>
      <c r="BZ20" s="692"/>
      <c r="CA20" s="692"/>
      <c r="CB20" s="750"/>
      <c r="CD20" s="698" t="s">
        <v>260</v>
      </c>
      <c r="CE20" s="699"/>
      <c r="CF20" s="699"/>
      <c r="CG20" s="699"/>
      <c r="CH20" s="699"/>
      <c r="CI20" s="699"/>
      <c r="CJ20" s="699"/>
      <c r="CK20" s="699"/>
      <c r="CL20" s="699"/>
      <c r="CM20" s="699"/>
      <c r="CN20" s="699"/>
      <c r="CO20" s="699"/>
      <c r="CP20" s="699"/>
      <c r="CQ20" s="700"/>
      <c r="CR20" s="664">
        <v>12504815</v>
      </c>
      <c r="CS20" s="665"/>
      <c r="CT20" s="665"/>
      <c r="CU20" s="665"/>
      <c r="CV20" s="665"/>
      <c r="CW20" s="665"/>
      <c r="CX20" s="665"/>
      <c r="CY20" s="666"/>
      <c r="CZ20" s="691">
        <v>100</v>
      </c>
      <c r="DA20" s="691"/>
      <c r="DB20" s="691"/>
      <c r="DC20" s="691"/>
      <c r="DD20" s="670">
        <v>1720118</v>
      </c>
      <c r="DE20" s="665"/>
      <c r="DF20" s="665"/>
      <c r="DG20" s="665"/>
      <c r="DH20" s="665"/>
      <c r="DI20" s="665"/>
      <c r="DJ20" s="665"/>
      <c r="DK20" s="665"/>
      <c r="DL20" s="665"/>
      <c r="DM20" s="665"/>
      <c r="DN20" s="665"/>
      <c r="DO20" s="665"/>
      <c r="DP20" s="666"/>
      <c r="DQ20" s="670">
        <v>8190952</v>
      </c>
      <c r="DR20" s="665"/>
      <c r="DS20" s="665"/>
      <c r="DT20" s="665"/>
      <c r="DU20" s="665"/>
      <c r="DV20" s="665"/>
      <c r="DW20" s="665"/>
      <c r="DX20" s="665"/>
      <c r="DY20" s="665"/>
      <c r="DZ20" s="665"/>
      <c r="EA20" s="665"/>
      <c r="EB20" s="665"/>
      <c r="EC20" s="708"/>
    </row>
    <row r="21" spans="2:133" ht="11.25" customHeight="1" x14ac:dyDescent="0.15">
      <c r="B21" s="661" t="s">
        <v>261</v>
      </c>
      <c r="C21" s="662"/>
      <c r="D21" s="662"/>
      <c r="E21" s="662"/>
      <c r="F21" s="662"/>
      <c r="G21" s="662"/>
      <c r="H21" s="662"/>
      <c r="I21" s="662"/>
      <c r="J21" s="662"/>
      <c r="K21" s="662"/>
      <c r="L21" s="662"/>
      <c r="M21" s="662"/>
      <c r="N21" s="662"/>
      <c r="O21" s="662"/>
      <c r="P21" s="662"/>
      <c r="Q21" s="663"/>
      <c r="R21" s="664">
        <v>1526</v>
      </c>
      <c r="S21" s="665"/>
      <c r="T21" s="665"/>
      <c r="U21" s="665"/>
      <c r="V21" s="665"/>
      <c r="W21" s="665"/>
      <c r="X21" s="665"/>
      <c r="Y21" s="666"/>
      <c r="Z21" s="691">
        <v>0</v>
      </c>
      <c r="AA21" s="691"/>
      <c r="AB21" s="691"/>
      <c r="AC21" s="691"/>
      <c r="AD21" s="692">
        <v>1526</v>
      </c>
      <c r="AE21" s="692"/>
      <c r="AF21" s="692"/>
      <c r="AG21" s="692"/>
      <c r="AH21" s="692"/>
      <c r="AI21" s="692"/>
      <c r="AJ21" s="692"/>
      <c r="AK21" s="692"/>
      <c r="AL21" s="667">
        <v>0</v>
      </c>
      <c r="AM21" s="668"/>
      <c r="AN21" s="668"/>
      <c r="AO21" s="693"/>
      <c r="AP21" s="757" t="s">
        <v>262</v>
      </c>
      <c r="AQ21" s="764"/>
      <c r="AR21" s="764"/>
      <c r="AS21" s="764"/>
      <c r="AT21" s="764"/>
      <c r="AU21" s="764"/>
      <c r="AV21" s="764"/>
      <c r="AW21" s="764"/>
      <c r="AX21" s="764"/>
      <c r="AY21" s="764"/>
      <c r="AZ21" s="764"/>
      <c r="BA21" s="764"/>
      <c r="BB21" s="764"/>
      <c r="BC21" s="764"/>
      <c r="BD21" s="764"/>
      <c r="BE21" s="764"/>
      <c r="BF21" s="759"/>
      <c r="BG21" s="664" t="s">
        <v>541</v>
      </c>
      <c r="BH21" s="665"/>
      <c r="BI21" s="665"/>
      <c r="BJ21" s="665"/>
      <c r="BK21" s="665"/>
      <c r="BL21" s="665"/>
      <c r="BM21" s="665"/>
      <c r="BN21" s="666"/>
      <c r="BO21" s="691" t="s">
        <v>541</v>
      </c>
      <c r="BP21" s="691"/>
      <c r="BQ21" s="691"/>
      <c r="BR21" s="691"/>
      <c r="BS21" s="692" t="s">
        <v>544</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562</v>
      </c>
      <c r="C22" s="728"/>
      <c r="D22" s="728"/>
      <c r="E22" s="728"/>
      <c r="F22" s="728"/>
      <c r="G22" s="728"/>
      <c r="H22" s="728"/>
      <c r="I22" s="728"/>
      <c r="J22" s="728"/>
      <c r="K22" s="728"/>
      <c r="L22" s="728"/>
      <c r="M22" s="728"/>
      <c r="N22" s="728"/>
      <c r="O22" s="728"/>
      <c r="P22" s="728"/>
      <c r="Q22" s="729"/>
      <c r="R22" s="664">
        <v>25920</v>
      </c>
      <c r="S22" s="665"/>
      <c r="T22" s="665"/>
      <c r="U22" s="665"/>
      <c r="V22" s="665"/>
      <c r="W22" s="665"/>
      <c r="X22" s="665"/>
      <c r="Y22" s="666"/>
      <c r="Z22" s="691">
        <v>0.2</v>
      </c>
      <c r="AA22" s="691"/>
      <c r="AB22" s="691"/>
      <c r="AC22" s="691"/>
      <c r="AD22" s="692">
        <v>22942</v>
      </c>
      <c r="AE22" s="692"/>
      <c r="AF22" s="692"/>
      <c r="AG22" s="692"/>
      <c r="AH22" s="692"/>
      <c r="AI22" s="692"/>
      <c r="AJ22" s="692"/>
      <c r="AK22" s="692"/>
      <c r="AL22" s="667">
        <v>0.30000001192092896</v>
      </c>
      <c r="AM22" s="668"/>
      <c r="AN22" s="668"/>
      <c r="AO22" s="693"/>
      <c r="AP22" s="757" t="s">
        <v>563</v>
      </c>
      <c r="AQ22" s="764"/>
      <c r="AR22" s="764"/>
      <c r="AS22" s="764"/>
      <c r="AT22" s="764"/>
      <c r="AU22" s="764"/>
      <c r="AV22" s="764"/>
      <c r="AW22" s="764"/>
      <c r="AX22" s="764"/>
      <c r="AY22" s="764"/>
      <c r="AZ22" s="764"/>
      <c r="BA22" s="764"/>
      <c r="BB22" s="764"/>
      <c r="BC22" s="764"/>
      <c r="BD22" s="764"/>
      <c r="BE22" s="764"/>
      <c r="BF22" s="759"/>
      <c r="BG22" s="664" t="s">
        <v>541</v>
      </c>
      <c r="BH22" s="665"/>
      <c r="BI22" s="665"/>
      <c r="BJ22" s="665"/>
      <c r="BK22" s="665"/>
      <c r="BL22" s="665"/>
      <c r="BM22" s="665"/>
      <c r="BN22" s="666"/>
      <c r="BO22" s="691" t="s">
        <v>547</v>
      </c>
      <c r="BP22" s="691"/>
      <c r="BQ22" s="691"/>
      <c r="BR22" s="691"/>
      <c r="BS22" s="692" t="s">
        <v>541</v>
      </c>
      <c r="BT22" s="692"/>
      <c r="BU22" s="692"/>
      <c r="BV22" s="692"/>
      <c r="BW22" s="692"/>
      <c r="BX22" s="692"/>
      <c r="BY22" s="692"/>
      <c r="BZ22" s="692"/>
      <c r="CA22" s="692"/>
      <c r="CB22" s="750"/>
      <c r="CD22" s="766" t="s">
        <v>263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264</v>
      </c>
      <c r="C23" s="662"/>
      <c r="D23" s="662"/>
      <c r="E23" s="662"/>
      <c r="F23" s="662"/>
      <c r="G23" s="662"/>
      <c r="H23" s="662"/>
      <c r="I23" s="662"/>
      <c r="J23" s="662"/>
      <c r="K23" s="662"/>
      <c r="L23" s="662"/>
      <c r="M23" s="662"/>
      <c r="N23" s="662"/>
      <c r="O23" s="662"/>
      <c r="P23" s="662"/>
      <c r="Q23" s="663"/>
      <c r="R23" s="664">
        <v>4662794</v>
      </c>
      <c r="S23" s="665"/>
      <c r="T23" s="665"/>
      <c r="U23" s="665"/>
      <c r="V23" s="665"/>
      <c r="W23" s="665"/>
      <c r="X23" s="665"/>
      <c r="Y23" s="666"/>
      <c r="Z23" s="691">
        <v>36.4</v>
      </c>
      <c r="AA23" s="691"/>
      <c r="AB23" s="691"/>
      <c r="AC23" s="691"/>
      <c r="AD23" s="692">
        <v>4214513</v>
      </c>
      <c r="AE23" s="692"/>
      <c r="AF23" s="692"/>
      <c r="AG23" s="692"/>
      <c r="AH23" s="692"/>
      <c r="AI23" s="692"/>
      <c r="AJ23" s="692"/>
      <c r="AK23" s="692"/>
      <c r="AL23" s="667">
        <v>59.3</v>
      </c>
      <c r="AM23" s="668"/>
      <c r="AN23" s="668"/>
      <c r="AO23" s="693"/>
      <c r="AP23" s="757" t="s">
        <v>564</v>
      </c>
      <c r="AQ23" s="764"/>
      <c r="AR23" s="764"/>
      <c r="AS23" s="764"/>
      <c r="AT23" s="764"/>
      <c r="AU23" s="764"/>
      <c r="AV23" s="764"/>
      <c r="AW23" s="764"/>
      <c r="AX23" s="764"/>
      <c r="AY23" s="764"/>
      <c r="AZ23" s="764"/>
      <c r="BA23" s="764"/>
      <c r="BB23" s="764"/>
      <c r="BC23" s="764"/>
      <c r="BD23" s="764"/>
      <c r="BE23" s="764"/>
      <c r="BF23" s="759"/>
      <c r="BG23" s="664">
        <v>115385</v>
      </c>
      <c r="BH23" s="665"/>
      <c r="BI23" s="665"/>
      <c r="BJ23" s="665"/>
      <c r="BK23" s="665"/>
      <c r="BL23" s="665"/>
      <c r="BM23" s="665"/>
      <c r="BN23" s="666"/>
      <c r="BO23" s="691">
        <v>5.2</v>
      </c>
      <c r="BP23" s="691"/>
      <c r="BQ23" s="691"/>
      <c r="BR23" s="691"/>
      <c r="BS23" s="692" t="s">
        <v>547</v>
      </c>
      <c r="BT23" s="692"/>
      <c r="BU23" s="692"/>
      <c r="BV23" s="692"/>
      <c r="BW23" s="692"/>
      <c r="BX23" s="692"/>
      <c r="BY23" s="692"/>
      <c r="BZ23" s="692"/>
      <c r="CA23" s="692"/>
      <c r="CB23" s="750"/>
      <c r="CD23" s="766" t="s">
        <v>228</v>
      </c>
      <c r="CE23" s="767"/>
      <c r="CF23" s="767"/>
      <c r="CG23" s="767"/>
      <c r="CH23" s="767"/>
      <c r="CI23" s="767"/>
      <c r="CJ23" s="767"/>
      <c r="CK23" s="767"/>
      <c r="CL23" s="767"/>
      <c r="CM23" s="767"/>
      <c r="CN23" s="767"/>
      <c r="CO23" s="767"/>
      <c r="CP23" s="767"/>
      <c r="CQ23" s="768"/>
      <c r="CR23" s="766" t="s">
        <v>265</v>
      </c>
      <c r="CS23" s="767"/>
      <c r="CT23" s="767"/>
      <c r="CU23" s="767"/>
      <c r="CV23" s="767"/>
      <c r="CW23" s="767"/>
      <c r="CX23" s="767"/>
      <c r="CY23" s="768"/>
      <c r="CZ23" s="766" t="s">
        <v>565</v>
      </c>
      <c r="DA23" s="767"/>
      <c r="DB23" s="767"/>
      <c r="DC23" s="768"/>
      <c r="DD23" s="766" t="s">
        <v>566</v>
      </c>
      <c r="DE23" s="767"/>
      <c r="DF23" s="767"/>
      <c r="DG23" s="767"/>
      <c r="DH23" s="767"/>
      <c r="DI23" s="767"/>
      <c r="DJ23" s="767"/>
      <c r="DK23" s="768"/>
      <c r="DL23" s="775" t="s">
        <v>266</v>
      </c>
      <c r="DM23" s="776"/>
      <c r="DN23" s="776"/>
      <c r="DO23" s="776"/>
      <c r="DP23" s="776"/>
      <c r="DQ23" s="776"/>
      <c r="DR23" s="776"/>
      <c r="DS23" s="776"/>
      <c r="DT23" s="776"/>
      <c r="DU23" s="776"/>
      <c r="DV23" s="777"/>
      <c r="DW23" s="766" t="s">
        <v>267</v>
      </c>
      <c r="DX23" s="767"/>
      <c r="DY23" s="767"/>
      <c r="DZ23" s="767"/>
      <c r="EA23" s="767"/>
      <c r="EB23" s="767"/>
      <c r="EC23" s="768"/>
    </row>
    <row r="24" spans="2:133" ht="11.25" customHeight="1" x14ac:dyDescent="0.15">
      <c r="B24" s="661" t="s">
        <v>567</v>
      </c>
      <c r="C24" s="662"/>
      <c r="D24" s="662"/>
      <c r="E24" s="662"/>
      <c r="F24" s="662"/>
      <c r="G24" s="662"/>
      <c r="H24" s="662"/>
      <c r="I24" s="662"/>
      <c r="J24" s="662"/>
      <c r="K24" s="662"/>
      <c r="L24" s="662"/>
      <c r="M24" s="662"/>
      <c r="N24" s="662"/>
      <c r="O24" s="662"/>
      <c r="P24" s="662"/>
      <c r="Q24" s="663"/>
      <c r="R24" s="664">
        <v>4214513</v>
      </c>
      <c r="S24" s="665"/>
      <c r="T24" s="665"/>
      <c r="U24" s="665"/>
      <c r="V24" s="665"/>
      <c r="W24" s="665"/>
      <c r="X24" s="665"/>
      <c r="Y24" s="666"/>
      <c r="Z24" s="691">
        <v>32.9</v>
      </c>
      <c r="AA24" s="691"/>
      <c r="AB24" s="691"/>
      <c r="AC24" s="691"/>
      <c r="AD24" s="692">
        <v>4214513</v>
      </c>
      <c r="AE24" s="692"/>
      <c r="AF24" s="692"/>
      <c r="AG24" s="692"/>
      <c r="AH24" s="692"/>
      <c r="AI24" s="692"/>
      <c r="AJ24" s="692"/>
      <c r="AK24" s="692"/>
      <c r="AL24" s="667">
        <v>59.3</v>
      </c>
      <c r="AM24" s="668"/>
      <c r="AN24" s="668"/>
      <c r="AO24" s="693"/>
      <c r="AP24" s="757" t="s">
        <v>568</v>
      </c>
      <c r="AQ24" s="764"/>
      <c r="AR24" s="764"/>
      <c r="AS24" s="764"/>
      <c r="AT24" s="764"/>
      <c r="AU24" s="764"/>
      <c r="AV24" s="764"/>
      <c r="AW24" s="764"/>
      <c r="AX24" s="764"/>
      <c r="AY24" s="764"/>
      <c r="AZ24" s="764"/>
      <c r="BA24" s="764"/>
      <c r="BB24" s="764"/>
      <c r="BC24" s="764"/>
      <c r="BD24" s="764"/>
      <c r="BE24" s="764"/>
      <c r="BF24" s="759"/>
      <c r="BG24" s="664" t="s">
        <v>547</v>
      </c>
      <c r="BH24" s="665"/>
      <c r="BI24" s="665"/>
      <c r="BJ24" s="665"/>
      <c r="BK24" s="665"/>
      <c r="BL24" s="665"/>
      <c r="BM24" s="665"/>
      <c r="BN24" s="666"/>
      <c r="BO24" s="691" t="s">
        <v>544</v>
      </c>
      <c r="BP24" s="691"/>
      <c r="BQ24" s="691"/>
      <c r="BR24" s="691"/>
      <c r="BS24" s="692" t="s">
        <v>541</v>
      </c>
      <c r="BT24" s="692"/>
      <c r="BU24" s="692"/>
      <c r="BV24" s="692"/>
      <c r="BW24" s="692"/>
      <c r="BX24" s="692"/>
      <c r="BY24" s="692"/>
      <c r="BZ24" s="692"/>
      <c r="CA24" s="692"/>
      <c r="CB24" s="750"/>
      <c r="CD24" s="720" t="s">
        <v>268</v>
      </c>
      <c r="CE24" s="721"/>
      <c r="CF24" s="721"/>
      <c r="CG24" s="721"/>
      <c r="CH24" s="721"/>
      <c r="CI24" s="721"/>
      <c r="CJ24" s="721"/>
      <c r="CK24" s="721"/>
      <c r="CL24" s="721"/>
      <c r="CM24" s="721"/>
      <c r="CN24" s="721"/>
      <c r="CO24" s="721"/>
      <c r="CP24" s="721"/>
      <c r="CQ24" s="722"/>
      <c r="CR24" s="717">
        <v>4427402</v>
      </c>
      <c r="CS24" s="718"/>
      <c r="CT24" s="718"/>
      <c r="CU24" s="718"/>
      <c r="CV24" s="718"/>
      <c r="CW24" s="718"/>
      <c r="CX24" s="718"/>
      <c r="CY24" s="761"/>
      <c r="CZ24" s="762">
        <v>35.4</v>
      </c>
      <c r="DA24" s="737"/>
      <c r="DB24" s="737"/>
      <c r="DC24" s="765"/>
      <c r="DD24" s="760">
        <v>2936753</v>
      </c>
      <c r="DE24" s="718"/>
      <c r="DF24" s="718"/>
      <c r="DG24" s="718"/>
      <c r="DH24" s="718"/>
      <c r="DI24" s="718"/>
      <c r="DJ24" s="718"/>
      <c r="DK24" s="761"/>
      <c r="DL24" s="760">
        <v>2916520</v>
      </c>
      <c r="DM24" s="718"/>
      <c r="DN24" s="718"/>
      <c r="DO24" s="718"/>
      <c r="DP24" s="718"/>
      <c r="DQ24" s="718"/>
      <c r="DR24" s="718"/>
      <c r="DS24" s="718"/>
      <c r="DT24" s="718"/>
      <c r="DU24" s="718"/>
      <c r="DV24" s="761"/>
      <c r="DW24" s="762">
        <v>39.799999999999997</v>
      </c>
      <c r="DX24" s="737"/>
      <c r="DY24" s="737"/>
      <c r="DZ24" s="737"/>
      <c r="EA24" s="737"/>
      <c r="EB24" s="737"/>
      <c r="EC24" s="763"/>
    </row>
    <row r="25" spans="2:133" ht="11.25" customHeight="1" x14ac:dyDescent="0.15">
      <c r="B25" s="661" t="s">
        <v>569</v>
      </c>
      <c r="C25" s="662"/>
      <c r="D25" s="662"/>
      <c r="E25" s="662"/>
      <c r="F25" s="662"/>
      <c r="G25" s="662"/>
      <c r="H25" s="662"/>
      <c r="I25" s="662"/>
      <c r="J25" s="662"/>
      <c r="K25" s="662"/>
      <c r="L25" s="662"/>
      <c r="M25" s="662"/>
      <c r="N25" s="662"/>
      <c r="O25" s="662"/>
      <c r="P25" s="662"/>
      <c r="Q25" s="663"/>
      <c r="R25" s="664">
        <v>448281</v>
      </c>
      <c r="S25" s="665"/>
      <c r="T25" s="665"/>
      <c r="U25" s="665"/>
      <c r="V25" s="665"/>
      <c r="W25" s="665"/>
      <c r="X25" s="665"/>
      <c r="Y25" s="666"/>
      <c r="Z25" s="691">
        <v>3.5</v>
      </c>
      <c r="AA25" s="691"/>
      <c r="AB25" s="691"/>
      <c r="AC25" s="691"/>
      <c r="AD25" s="692" t="s">
        <v>547</v>
      </c>
      <c r="AE25" s="692"/>
      <c r="AF25" s="692"/>
      <c r="AG25" s="692"/>
      <c r="AH25" s="692"/>
      <c r="AI25" s="692"/>
      <c r="AJ25" s="692"/>
      <c r="AK25" s="692"/>
      <c r="AL25" s="667" t="s">
        <v>547</v>
      </c>
      <c r="AM25" s="668"/>
      <c r="AN25" s="668"/>
      <c r="AO25" s="693"/>
      <c r="AP25" s="757" t="s">
        <v>570</v>
      </c>
      <c r="AQ25" s="764"/>
      <c r="AR25" s="764"/>
      <c r="AS25" s="764"/>
      <c r="AT25" s="764"/>
      <c r="AU25" s="764"/>
      <c r="AV25" s="764"/>
      <c r="AW25" s="764"/>
      <c r="AX25" s="764"/>
      <c r="AY25" s="764"/>
      <c r="AZ25" s="764"/>
      <c r="BA25" s="764"/>
      <c r="BB25" s="764"/>
      <c r="BC25" s="764"/>
      <c r="BD25" s="764"/>
      <c r="BE25" s="764"/>
      <c r="BF25" s="759"/>
      <c r="BG25" s="664" t="s">
        <v>547</v>
      </c>
      <c r="BH25" s="665"/>
      <c r="BI25" s="665"/>
      <c r="BJ25" s="665"/>
      <c r="BK25" s="665"/>
      <c r="BL25" s="665"/>
      <c r="BM25" s="665"/>
      <c r="BN25" s="666"/>
      <c r="BO25" s="691" t="s">
        <v>541</v>
      </c>
      <c r="BP25" s="691"/>
      <c r="BQ25" s="691"/>
      <c r="BR25" s="691"/>
      <c r="BS25" s="692" t="s">
        <v>547</v>
      </c>
      <c r="BT25" s="692"/>
      <c r="BU25" s="692"/>
      <c r="BV25" s="692"/>
      <c r="BW25" s="692"/>
      <c r="BX25" s="692"/>
      <c r="BY25" s="692"/>
      <c r="BZ25" s="692"/>
      <c r="CA25" s="692"/>
      <c r="CB25" s="750"/>
      <c r="CD25" s="698" t="s">
        <v>571</v>
      </c>
      <c r="CE25" s="699"/>
      <c r="CF25" s="699"/>
      <c r="CG25" s="699"/>
      <c r="CH25" s="699"/>
      <c r="CI25" s="699"/>
      <c r="CJ25" s="699"/>
      <c r="CK25" s="699"/>
      <c r="CL25" s="699"/>
      <c r="CM25" s="699"/>
      <c r="CN25" s="699"/>
      <c r="CO25" s="699"/>
      <c r="CP25" s="699"/>
      <c r="CQ25" s="700"/>
      <c r="CR25" s="664">
        <v>1950964</v>
      </c>
      <c r="CS25" s="675"/>
      <c r="CT25" s="675"/>
      <c r="CU25" s="675"/>
      <c r="CV25" s="675"/>
      <c r="CW25" s="675"/>
      <c r="CX25" s="675"/>
      <c r="CY25" s="676"/>
      <c r="CZ25" s="667">
        <v>15.6</v>
      </c>
      <c r="DA25" s="677"/>
      <c r="DB25" s="677"/>
      <c r="DC25" s="678"/>
      <c r="DD25" s="670">
        <v>1718872</v>
      </c>
      <c r="DE25" s="675"/>
      <c r="DF25" s="675"/>
      <c r="DG25" s="675"/>
      <c r="DH25" s="675"/>
      <c r="DI25" s="675"/>
      <c r="DJ25" s="675"/>
      <c r="DK25" s="676"/>
      <c r="DL25" s="670">
        <v>1718547</v>
      </c>
      <c r="DM25" s="675"/>
      <c r="DN25" s="675"/>
      <c r="DO25" s="675"/>
      <c r="DP25" s="675"/>
      <c r="DQ25" s="675"/>
      <c r="DR25" s="675"/>
      <c r="DS25" s="675"/>
      <c r="DT25" s="675"/>
      <c r="DU25" s="675"/>
      <c r="DV25" s="676"/>
      <c r="DW25" s="667">
        <v>23.4</v>
      </c>
      <c r="DX25" s="677"/>
      <c r="DY25" s="677"/>
      <c r="DZ25" s="677"/>
      <c r="EA25" s="677"/>
      <c r="EB25" s="677"/>
      <c r="EC25" s="709"/>
    </row>
    <row r="26" spans="2:133" ht="11.25" customHeight="1" x14ac:dyDescent="0.15">
      <c r="B26" s="661" t="s">
        <v>572</v>
      </c>
      <c r="C26" s="662"/>
      <c r="D26" s="662"/>
      <c r="E26" s="662"/>
      <c r="F26" s="662"/>
      <c r="G26" s="662"/>
      <c r="H26" s="662"/>
      <c r="I26" s="662"/>
      <c r="J26" s="662"/>
      <c r="K26" s="662"/>
      <c r="L26" s="662"/>
      <c r="M26" s="662"/>
      <c r="N26" s="662"/>
      <c r="O26" s="662"/>
      <c r="P26" s="662"/>
      <c r="Q26" s="663"/>
      <c r="R26" s="664" t="s">
        <v>541</v>
      </c>
      <c r="S26" s="665"/>
      <c r="T26" s="665"/>
      <c r="U26" s="665"/>
      <c r="V26" s="665"/>
      <c r="W26" s="665"/>
      <c r="X26" s="665"/>
      <c r="Y26" s="666"/>
      <c r="Z26" s="691" t="s">
        <v>541</v>
      </c>
      <c r="AA26" s="691"/>
      <c r="AB26" s="691"/>
      <c r="AC26" s="691"/>
      <c r="AD26" s="692" t="s">
        <v>541</v>
      </c>
      <c r="AE26" s="692"/>
      <c r="AF26" s="692"/>
      <c r="AG26" s="692"/>
      <c r="AH26" s="692"/>
      <c r="AI26" s="692"/>
      <c r="AJ26" s="692"/>
      <c r="AK26" s="692"/>
      <c r="AL26" s="667" t="s">
        <v>541</v>
      </c>
      <c r="AM26" s="668"/>
      <c r="AN26" s="668"/>
      <c r="AO26" s="693"/>
      <c r="AP26" s="757" t="s">
        <v>269</v>
      </c>
      <c r="AQ26" s="758"/>
      <c r="AR26" s="758"/>
      <c r="AS26" s="758"/>
      <c r="AT26" s="758"/>
      <c r="AU26" s="758"/>
      <c r="AV26" s="758"/>
      <c r="AW26" s="758"/>
      <c r="AX26" s="758"/>
      <c r="AY26" s="758"/>
      <c r="AZ26" s="758"/>
      <c r="BA26" s="758"/>
      <c r="BB26" s="758"/>
      <c r="BC26" s="758"/>
      <c r="BD26" s="758"/>
      <c r="BE26" s="758"/>
      <c r="BF26" s="759"/>
      <c r="BG26" s="664" t="s">
        <v>547</v>
      </c>
      <c r="BH26" s="665"/>
      <c r="BI26" s="665"/>
      <c r="BJ26" s="665"/>
      <c r="BK26" s="665"/>
      <c r="BL26" s="665"/>
      <c r="BM26" s="665"/>
      <c r="BN26" s="666"/>
      <c r="BO26" s="691" t="s">
        <v>547</v>
      </c>
      <c r="BP26" s="691"/>
      <c r="BQ26" s="691"/>
      <c r="BR26" s="691"/>
      <c r="BS26" s="692" t="s">
        <v>541</v>
      </c>
      <c r="BT26" s="692"/>
      <c r="BU26" s="692"/>
      <c r="BV26" s="692"/>
      <c r="BW26" s="692"/>
      <c r="BX26" s="692"/>
      <c r="BY26" s="692"/>
      <c r="BZ26" s="692"/>
      <c r="CA26" s="692"/>
      <c r="CB26" s="750"/>
      <c r="CD26" s="698" t="s">
        <v>270</v>
      </c>
      <c r="CE26" s="699"/>
      <c r="CF26" s="699"/>
      <c r="CG26" s="699"/>
      <c r="CH26" s="699"/>
      <c r="CI26" s="699"/>
      <c r="CJ26" s="699"/>
      <c r="CK26" s="699"/>
      <c r="CL26" s="699"/>
      <c r="CM26" s="699"/>
      <c r="CN26" s="699"/>
      <c r="CO26" s="699"/>
      <c r="CP26" s="699"/>
      <c r="CQ26" s="700"/>
      <c r="CR26" s="664">
        <v>1157843</v>
      </c>
      <c r="CS26" s="665"/>
      <c r="CT26" s="665"/>
      <c r="CU26" s="665"/>
      <c r="CV26" s="665"/>
      <c r="CW26" s="665"/>
      <c r="CX26" s="665"/>
      <c r="CY26" s="666"/>
      <c r="CZ26" s="667">
        <v>9.3000000000000007</v>
      </c>
      <c r="DA26" s="677"/>
      <c r="DB26" s="677"/>
      <c r="DC26" s="678"/>
      <c r="DD26" s="670">
        <v>980036</v>
      </c>
      <c r="DE26" s="665"/>
      <c r="DF26" s="665"/>
      <c r="DG26" s="665"/>
      <c r="DH26" s="665"/>
      <c r="DI26" s="665"/>
      <c r="DJ26" s="665"/>
      <c r="DK26" s="666"/>
      <c r="DL26" s="670" t="s">
        <v>544</v>
      </c>
      <c r="DM26" s="665"/>
      <c r="DN26" s="665"/>
      <c r="DO26" s="665"/>
      <c r="DP26" s="665"/>
      <c r="DQ26" s="665"/>
      <c r="DR26" s="665"/>
      <c r="DS26" s="665"/>
      <c r="DT26" s="665"/>
      <c r="DU26" s="665"/>
      <c r="DV26" s="666"/>
      <c r="DW26" s="667" t="s">
        <v>547</v>
      </c>
      <c r="DX26" s="677"/>
      <c r="DY26" s="677"/>
      <c r="DZ26" s="677"/>
      <c r="EA26" s="677"/>
      <c r="EB26" s="677"/>
      <c r="EC26" s="709"/>
    </row>
    <row r="27" spans="2:133" ht="11.25" customHeight="1" x14ac:dyDescent="0.15">
      <c r="B27" s="661" t="s">
        <v>573</v>
      </c>
      <c r="C27" s="662"/>
      <c r="D27" s="662"/>
      <c r="E27" s="662"/>
      <c r="F27" s="662"/>
      <c r="G27" s="662"/>
      <c r="H27" s="662"/>
      <c r="I27" s="662"/>
      <c r="J27" s="662"/>
      <c r="K27" s="662"/>
      <c r="L27" s="662"/>
      <c r="M27" s="662"/>
      <c r="N27" s="662"/>
      <c r="O27" s="662"/>
      <c r="P27" s="662"/>
      <c r="Q27" s="663"/>
      <c r="R27" s="664">
        <v>7641969</v>
      </c>
      <c r="S27" s="665"/>
      <c r="T27" s="665"/>
      <c r="U27" s="665"/>
      <c r="V27" s="665"/>
      <c r="W27" s="665"/>
      <c r="X27" s="665"/>
      <c r="Y27" s="666"/>
      <c r="Z27" s="691">
        <v>59.6</v>
      </c>
      <c r="AA27" s="691"/>
      <c r="AB27" s="691"/>
      <c r="AC27" s="691"/>
      <c r="AD27" s="692">
        <v>7075325</v>
      </c>
      <c r="AE27" s="692"/>
      <c r="AF27" s="692"/>
      <c r="AG27" s="692"/>
      <c r="AH27" s="692"/>
      <c r="AI27" s="692"/>
      <c r="AJ27" s="692"/>
      <c r="AK27" s="692"/>
      <c r="AL27" s="667">
        <v>99.5</v>
      </c>
      <c r="AM27" s="668"/>
      <c r="AN27" s="668"/>
      <c r="AO27" s="693"/>
      <c r="AP27" s="661" t="s">
        <v>271</v>
      </c>
      <c r="AQ27" s="662"/>
      <c r="AR27" s="662"/>
      <c r="AS27" s="662"/>
      <c r="AT27" s="662"/>
      <c r="AU27" s="662"/>
      <c r="AV27" s="662"/>
      <c r="AW27" s="662"/>
      <c r="AX27" s="662"/>
      <c r="AY27" s="662"/>
      <c r="AZ27" s="662"/>
      <c r="BA27" s="662"/>
      <c r="BB27" s="662"/>
      <c r="BC27" s="662"/>
      <c r="BD27" s="662"/>
      <c r="BE27" s="662"/>
      <c r="BF27" s="663"/>
      <c r="BG27" s="664">
        <v>2210927</v>
      </c>
      <c r="BH27" s="665"/>
      <c r="BI27" s="665"/>
      <c r="BJ27" s="665"/>
      <c r="BK27" s="665"/>
      <c r="BL27" s="665"/>
      <c r="BM27" s="665"/>
      <c r="BN27" s="666"/>
      <c r="BO27" s="691">
        <v>100</v>
      </c>
      <c r="BP27" s="691"/>
      <c r="BQ27" s="691"/>
      <c r="BR27" s="691"/>
      <c r="BS27" s="692">
        <v>29708</v>
      </c>
      <c r="BT27" s="692"/>
      <c r="BU27" s="692"/>
      <c r="BV27" s="692"/>
      <c r="BW27" s="692"/>
      <c r="BX27" s="692"/>
      <c r="BY27" s="692"/>
      <c r="BZ27" s="692"/>
      <c r="CA27" s="692"/>
      <c r="CB27" s="750"/>
      <c r="CD27" s="698" t="s">
        <v>574</v>
      </c>
      <c r="CE27" s="699"/>
      <c r="CF27" s="699"/>
      <c r="CG27" s="699"/>
      <c r="CH27" s="699"/>
      <c r="CI27" s="699"/>
      <c r="CJ27" s="699"/>
      <c r="CK27" s="699"/>
      <c r="CL27" s="699"/>
      <c r="CM27" s="699"/>
      <c r="CN27" s="699"/>
      <c r="CO27" s="699"/>
      <c r="CP27" s="699"/>
      <c r="CQ27" s="700"/>
      <c r="CR27" s="664">
        <v>1493034</v>
      </c>
      <c r="CS27" s="675"/>
      <c r="CT27" s="675"/>
      <c r="CU27" s="675"/>
      <c r="CV27" s="675"/>
      <c r="CW27" s="675"/>
      <c r="CX27" s="675"/>
      <c r="CY27" s="676"/>
      <c r="CZ27" s="667">
        <v>11.9</v>
      </c>
      <c r="DA27" s="677"/>
      <c r="DB27" s="677"/>
      <c r="DC27" s="678"/>
      <c r="DD27" s="670">
        <v>304044</v>
      </c>
      <c r="DE27" s="675"/>
      <c r="DF27" s="675"/>
      <c r="DG27" s="675"/>
      <c r="DH27" s="675"/>
      <c r="DI27" s="675"/>
      <c r="DJ27" s="675"/>
      <c r="DK27" s="676"/>
      <c r="DL27" s="670">
        <v>284136</v>
      </c>
      <c r="DM27" s="675"/>
      <c r="DN27" s="675"/>
      <c r="DO27" s="675"/>
      <c r="DP27" s="675"/>
      <c r="DQ27" s="675"/>
      <c r="DR27" s="675"/>
      <c r="DS27" s="675"/>
      <c r="DT27" s="675"/>
      <c r="DU27" s="675"/>
      <c r="DV27" s="676"/>
      <c r="DW27" s="667">
        <v>3.9</v>
      </c>
      <c r="DX27" s="677"/>
      <c r="DY27" s="677"/>
      <c r="DZ27" s="677"/>
      <c r="EA27" s="677"/>
      <c r="EB27" s="677"/>
      <c r="EC27" s="709"/>
    </row>
    <row r="28" spans="2:133" ht="11.25" customHeight="1" x14ac:dyDescent="0.15">
      <c r="B28" s="661" t="s">
        <v>575</v>
      </c>
      <c r="C28" s="662"/>
      <c r="D28" s="662"/>
      <c r="E28" s="662"/>
      <c r="F28" s="662"/>
      <c r="G28" s="662"/>
      <c r="H28" s="662"/>
      <c r="I28" s="662"/>
      <c r="J28" s="662"/>
      <c r="K28" s="662"/>
      <c r="L28" s="662"/>
      <c r="M28" s="662"/>
      <c r="N28" s="662"/>
      <c r="O28" s="662"/>
      <c r="P28" s="662"/>
      <c r="Q28" s="663"/>
      <c r="R28" s="664">
        <v>2289</v>
      </c>
      <c r="S28" s="665"/>
      <c r="T28" s="665"/>
      <c r="U28" s="665"/>
      <c r="V28" s="665"/>
      <c r="W28" s="665"/>
      <c r="X28" s="665"/>
      <c r="Y28" s="666"/>
      <c r="Z28" s="691">
        <v>0</v>
      </c>
      <c r="AA28" s="691"/>
      <c r="AB28" s="691"/>
      <c r="AC28" s="691"/>
      <c r="AD28" s="692">
        <v>2289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576</v>
      </c>
      <c r="CE28" s="699"/>
      <c r="CF28" s="699"/>
      <c r="CG28" s="699"/>
      <c r="CH28" s="699"/>
      <c r="CI28" s="699"/>
      <c r="CJ28" s="699"/>
      <c r="CK28" s="699"/>
      <c r="CL28" s="699"/>
      <c r="CM28" s="699"/>
      <c r="CN28" s="699"/>
      <c r="CO28" s="699"/>
      <c r="CP28" s="699"/>
      <c r="CQ28" s="700"/>
      <c r="CR28" s="664">
        <v>983404</v>
      </c>
      <c r="CS28" s="665"/>
      <c r="CT28" s="665"/>
      <c r="CU28" s="665"/>
      <c r="CV28" s="665"/>
      <c r="CW28" s="665"/>
      <c r="CX28" s="665"/>
      <c r="CY28" s="666"/>
      <c r="CZ28" s="667">
        <v>7.9</v>
      </c>
      <c r="DA28" s="677"/>
      <c r="DB28" s="677"/>
      <c r="DC28" s="678"/>
      <c r="DD28" s="670">
        <v>913837</v>
      </c>
      <c r="DE28" s="665"/>
      <c r="DF28" s="665"/>
      <c r="DG28" s="665"/>
      <c r="DH28" s="665"/>
      <c r="DI28" s="665"/>
      <c r="DJ28" s="665"/>
      <c r="DK28" s="666"/>
      <c r="DL28" s="670">
        <v>913837</v>
      </c>
      <c r="DM28" s="665"/>
      <c r="DN28" s="665"/>
      <c r="DO28" s="665"/>
      <c r="DP28" s="665"/>
      <c r="DQ28" s="665"/>
      <c r="DR28" s="665"/>
      <c r="DS28" s="665"/>
      <c r="DT28" s="665"/>
      <c r="DU28" s="665"/>
      <c r="DV28" s="666"/>
      <c r="DW28" s="667">
        <v>12.5</v>
      </c>
      <c r="DX28" s="677"/>
      <c r="DY28" s="677"/>
      <c r="DZ28" s="677"/>
      <c r="EA28" s="677"/>
      <c r="EB28" s="677"/>
      <c r="EC28" s="709"/>
    </row>
    <row r="29" spans="2:133" ht="11.25" customHeight="1" x14ac:dyDescent="0.15">
      <c r="B29" s="661" t="s">
        <v>272</v>
      </c>
      <c r="C29" s="662"/>
      <c r="D29" s="662"/>
      <c r="E29" s="662"/>
      <c r="F29" s="662"/>
      <c r="G29" s="662"/>
      <c r="H29" s="662"/>
      <c r="I29" s="662"/>
      <c r="J29" s="662"/>
      <c r="K29" s="662"/>
      <c r="L29" s="662"/>
      <c r="M29" s="662"/>
      <c r="N29" s="662"/>
      <c r="O29" s="662"/>
      <c r="P29" s="662"/>
      <c r="Q29" s="663"/>
      <c r="R29" s="664">
        <v>72060</v>
      </c>
      <c r="S29" s="665"/>
      <c r="T29" s="665"/>
      <c r="U29" s="665"/>
      <c r="V29" s="665"/>
      <c r="W29" s="665"/>
      <c r="X29" s="665"/>
      <c r="Y29" s="666"/>
      <c r="Z29" s="691">
        <v>0.6</v>
      </c>
      <c r="AA29" s="691"/>
      <c r="AB29" s="691"/>
      <c r="AC29" s="691"/>
      <c r="AD29" s="692" t="s">
        <v>541</v>
      </c>
      <c r="AE29" s="692"/>
      <c r="AF29" s="692"/>
      <c r="AG29" s="692"/>
      <c r="AH29" s="692"/>
      <c r="AI29" s="692"/>
      <c r="AJ29" s="692"/>
      <c r="AK29" s="692"/>
      <c r="AL29" s="667" t="s">
        <v>547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273</v>
      </c>
      <c r="CE29" s="752"/>
      <c r="CF29" s="698" t="s">
        <v>577</v>
      </c>
      <c r="CG29" s="699"/>
      <c r="CH29" s="699"/>
      <c r="CI29" s="699"/>
      <c r="CJ29" s="699"/>
      <c r="CK29" s="699"/>
      <c r="CL29" s="699"/>
      <c r="CM29" s="699"/>
      <c r="CN29" s="699"/>
      <c r="CO29" s="699"/>
      <c r="CP29" s="699"/>
      <c r="CQ29" s="700"/>
      <c r="CR29" s="664">
        <v>983389</v>
      </c>
      <c r="CS29" s="675"/>
      <c r="CT29" s="675"/>
      <c r="CU29" s="675"/>
      <c r="CV29" s="675"/>
      <c r="CW29" s="675"/>
      <c r="CX29" s="675"/>
      <c r="CY29" s="676"/>
      <c r="CZ29" s="667">
        <v>7.9</v>
      </c>
      <c r="DA29" s="677"/>
      <c r="DB29" s="677"/>
      <c r="DC29" s="678"/>
      <c r="DD29" s="670">
        <v>913822</v>
      </c>
      <c r="DE29" s="675"/>
      <c r="DF29" s="675"/>
      <c r="DG29" s="675"/>
      <c r="DH29" s="675"/>
      <c r="DI29" s="675"/>
      <c r="DJ29" s="675"/>
      <c r="DK29" s="676"/>
      <c r="DL29" s="670">
        <v>913822</v>
      </c>
      <c r="DM29" s="675"/>
      <c r="DN29" s="675"/>
      <c r="DO29" s="675"/>
      <c r="DP29" s="675"/>
      <c r="DQ29" s="675"/>
      <c r="DR29" s="675"/>
      <c r="DS29" s="675"/>
      <c r="DT29" s="675"/>
      <c r="DU29" s="675"/>
      <c r="DV29" s="676"/>
      <c r="DW29" s="667">
        <v>12.5</v>
      </c>
      <c r="DX29" s="677"/>
      <c r="DY29" s="677"/>
      <c r="DZ29" s="677"/>
      <c r="EA29" s="677"/>
      <c r="EB29" s="677"/>
      <c r="EC29" s="709"/>
    </row>
    <row r="30" spans="2:133" ht="11.25" customHeight="1" x14ac:dyDescent="0.15">
      <c r="B30" s="661" t="s">
        <v>274</v>
      </c>
      <c r="C30" s="662"/>
      <c r="D30" s="662"/>
      <c r="E30" s="662"/>
      <c r="F30" s="662"/>
      <c r="G30" s="662"/>
      <c r="H30" s="662"/>
      <c r="I30" s="662"/>
      <c r="J30" s="662"/>
      <c r="K30" s="662"/>
      <c r="L30" s="662"/>
      <c r="M30" s="662"/>
      <c r="N30" s="662"/>
      <c r="O30" s="662"/>
      <c r="P30" s="662"/>
      <c r="Q30" s="663"/>
      <c r="R30" s="664">
        <v>179586</v>
      </c>
      <c r="S30" s="665"/>
      <c r="T30" s="665"/>
      <c r="U30" s="665"/>
      <c r="V30" s="665"/>
      <c r="W30" s="665"/>
      <c r="X30" s="665"/>
      <c r="Y30" s="666"/>
      <c r="Z30" s="691">
        <v>1.4</v>
      </c>
      <c r="AA30" s="691"/>
      <c r="AB30" s="691"/>
      <c r="AC30" s="691"/>
      <c r="AD30" s="692" t="s">
        <v>547</v>
      </c>
      <c r="AE30" s="692"/>
      <c r="AF30" s="692"/>
      <c r="AG30" s="692"/>
      <c r="AH30" s="692"/>
      <c r="AI30" s="692"/>
      <c r="AJ30" s="692"/>
      <c r="AK30" s="692"/>
      <c r="AL30" s="667" t="s">
        <v>547</v>
      </c>
      <c r="AM30" s="668"/>
      <c r="AN30" s="668"/>
      <c r="AO30" s="693"/>
      <c r="AP30" s="723" t="s">
        <v>228</v>
      </c>
      <c r="AQ30" s="724"/>
      <c r="AR30" s="724"/>
      <c r="AS30" s="724"/>
      <c r="AT30" s="724"/>
      <c r="AU30" s="724"/>
      <c r="AV30" s="724"/>
      <c r="AW30" s="724"/>
      <c r="AX30" s="724"/>
      <c r="AY30" s="724"/>
      <c r="AZ30" s="724"/>
      <c r="BA30" s="724"/>
      <c r="BB30" s="724"/>
      <c r="BC30" s="724"/>
      <c r="BD30" s="724"/>
      <c r="BE30" s="724"/>
      <c r="BF30" s="725"/>
      <c r="BG30" s="723" t="s">
        <v>275</v>
      </c>
      <c r="BH30" s="748"/>
      <c r="BI30" s="748"/>
      <c r="BJ30" s="748"/>
      <c r="BK30" s="748"/>
      <c r="BL30" s="748"/>
      <c r="BM30" s="748"/>
      <c r="BN30" s="748"/>
      <c r="BO30" s="748"/>
      <c r="BP30" s="748"/>
      <c r="BQ30" s="749"/>
      <c r="BR30" s="723" t="s">
        <v>276</v>
      </c>
      <c r="BS30" s="748"/>
      <c r="BT30" s="748"/>
      <c r="BU30" s="748"/>
      <c r="BV30" s="748"/>
      <c r="BW30" s="748"/>
      <c r="BX30" s="748"/>
      <c r="BY30" s="748"/>
      <c r="BZ30" s="748"/>
      <c r="CA30" s="748"/>
      <c r="CB30" s="749"/>
      <c r="CD30" s="753"/>
      <c r="CE30" s="754"/>
      <c r="CF30" s="698" t="s">
        <v>578</v>
      </c>
      <c r="CG30" s="699"/>
      <c r="CH30" s="699"/>
      <c r="CI30" s="699"/>
      <c r="CJ30" s="699"/>
      <c r="CK30" s="699"/>
      <c r="CL30" s="699"/>
      <c r="CM30" s="699"/>
      <c r="CN30" s="699"/>
      <c r="CO30" s="699"/>
      <c r="CP30" s="699"/>
      <c r="CQ30" s="700"/>
      <c r="CR30" s="664">
        <v>943473</v>
      </c>
      <c r="CS30" s="665"/>
      <c r="CT30" s="665"/>
      <c r="CU30" s="665"/>
      <c r="CV30" s="665"/>
      <c r="CW30" s="665"/>
      <c r="CX30" s="665"/>
      <c r="CY30" s="666"/>
      <c r="CZ30" s="667">
        <v>7.5</v>
      </c>
      <c r="DA30" s="677"/>
      <c r="DB30" s="677"/>
      <c r="DC30" s="678"/>
      <c r="DD30" s="670">
        <v>873906</v>
      </c>
      <c r="DE30" s="665"/>
      <c r="DF30" s="665"/>
      <c r="DG30" s="665"/>
      <c r="DH30" s="665"/>
      <c r="DI30" s="665"/>
      <c r="DJ30" s="665"/>
      <c r="DK30" s="666"/>
      <c r="DL30" s="670">
        <v>873906</v>
      </c>
      <c r="DM30" s="665"/>
      <c r="DN30" s="665"/>
      <c r="DO30" s="665"/>
      <c r="DP30" s="665"/>
      <c r="DQ30" s="665"/>
      <c r="DR30" s="665"/>
      <c r="DS30" s="665"/>
      <c r="DT30" s="665"/>
      <c r="DU30" s="665"/>
      <c r="DV30" s="666"/>
      <c r="DW30" s="667">
        <v>11.9</v>
      </c>
      <c r="DX30" s="677"/>
      <c r="DY30" s="677"/>
      <c r="DZ30" s="677"/>
      <c r="EA30" s="677"/>
      <c r="EB30" s="677"/>
      <c r="EC30" s="709"/>
    </row>
    <row r="31" spans="2:133" ht="11.25" customHeight="1" x14ac:dyDescent="0.15">
      <c r="B31" s="661" t="s">
        <v>277</v>
      </c>
      <c r="C31" s="662"/>
      <c r="D31" s="662"/>
      <c r="E31" s="662"/>
      <c r="F31" s="662"/>
      <c r="G31" s="662"/>
      <c r="H31" s="662"/>
      <c r="I31" s="662"/>
      <c r="J31" s="662"/>
      <c r="K31" s="662"/>
      <c r="L31" s="662"/>
      <c r="M31" s="662"/>
      <c r="N31" s="662"/>
      <c r="O31" s="662"/>
      <c r="P31" s="662"/>
      <c r="Q31" s="663"/>
      <c r="R31" s="664">
        <v>107921</v>
      </c>
      <c r="S31" s="665"/>
      <c r="T31" s="665"/>
      <c r="U31" s="665"/>
      <c r="V31" s="665"/>
      <c r="W31" s="665"/>
      <c r="X31" s="665"/>
      <c r="Y31" s="666"/>
      <c r="Z31" s="691">
        <v>0.8</v>
      </c>
      <c r="AA31" s="691"/>
      <c r="AB31" s="691"/>
      <c r="AC31" s="691"/>
      <c r="AD31" s="692" t="s">
        <v>547</v>
      </c>
      <c r="AE31" s="692"/>
      <c r="AF31" s="692"/>
      <c r="AG31" s="692"/>
      <c r="AH31" s="692"/>
      <c r="AI31" s="692"/>
      <c r="AJ31" s="692"/>
      <c r="AK31" s="692"/>
      <c r="AL31" s="667" t="s">
        <v>541</v>
      </c>
      <c r="AM31" s="668"/>
      <c r="AN31" s="668"/>
      <c r="AO31" s="693"/>
      <c r="AP31" s="739" t="s">
        <v>278</v>
      </c>
      <c r="AQ31" s="740"/>
      <c r="AR31" s="740"/>
      <c r="AS31" s="740"/>
      <c r="AT31" s="745" t="s">
        <v>279</v>
      </c>
      <c r="AU31" s="360"/>
      <c r="AV31" s="360"/>
      <c r="AW31" s="360"/>
      <c r="AX31" s="732" t="s">
        <v>194</v>
      </c>
      <c r="AY31" s="733"/>
      <c r="AZ31" s="733"/>
      <c r="BA31" s="733"/>
      <c r="BB31" s="733"/>
      <c r="BC31" s="733"/>
      <c r="BD31" s="733"/>
      <c r="BE31" s="733"/>
      <c r="BF31" s="734"/>
      <c r="BG31" s="735">
        <v>99.7</v>
      </c>
      <c r="BH31" s="736"/>
      <c r="BI31" s="736"/>
      <c r="BJ31" s="736"/>
      <c r="BK31" s="736"/>
      <c r="BL31" s="736"/>
      <c r="BM31" s="737">
        <v>97.1</v>
      </c>
      <c r="BN31" s="736"/>
      <c r="BO31" s="736"/>
      <c r="BP31" s="736"/>
      <c r="BQ31" s="738"/>
      <c r="BR31" s="735">
        <v>99.7</v>
      </c>
      <c r="BS31" s="736"/>
      <c r="BT31" s="736"/>
      <c r="BU31" s="736"/>
      <c r="BV31" s="736"/>
      <c r="BW31" s="736"/>
      <c r="BX31" s="737">
        <v>96.8</v>
      </c>
      <c r="BY31" s="736"/>
      <c r="BZ31" s="736"/>
      <c r="CA31" s="736"/>
      <c r="CB31" s="738"/>
      <c r="CD31" s="753"/>
      <c r="CE31" s="754"/>
      <c r="CF31" s="698" t="s">
        <v>579</v>
      </c>
      <c r="CG31" s="699"/>
      <c r="CH31" s="699"/>
      <c r="CI31" s="699"/>
      <c r="CJ31" s="699"/>
      <c r="CK31" s="699"/>
      <c r="CL31" s="699"/>
      <c r="CM31" s="699"/>
      <c r="CN31" s="699"/>
      <c r="CO31" s="699"/>
      <c r="CP31" s="699"/>
      <c r="CQ31" s="700"/>
      <c r="CR31" s="664">
        <v>39916</v>
      </c>
      <c r="CS31" s="675"/>
      <c r="CT31" s="675"/>
      <c r="CU31" s="675"/>
      <c r="CV31" s="675"/>
      <c r="CW31" s="675"/>
      <c r="CX31" s="675"/>
      <c r="CY31" s="676"/>
      <c r="CZ31" s="667">
        <v>0.3</v>
      </c>
      <c r="DA31" s="677"/>
      <c r="DB31" s="677"/>
      <c r="DC31" s="678"/>
      <c r="DD31" s="670">
        <v>39916</v>
      </c>
      <c r="DE31" s="675"/>
      <c r="DF31" s="675"/>
      <c r="DG31" s="675"/>
      <c r="DH31" s="675"/>
      <c r="DI31" s="675"/>
      <c r="DJ31" s="675"/>
      <c r="DK31" s="676"/>
      <c r="DL31" s="670">
        <v>39916</v>
      </c>
      <c r="DM31" s="675"/>
      <c r="DN31" s="675"/>
      <c r="DO31" s="675"/>
      <c r="DP31" s="675"/>
      <c r="DQ31" s="675"/>
      <c r="DR31" s="675"/>
      <c r="DS31" s="675"/>
      <c r="DT31" s="675"/>
      <c r="DU31" s="675"/>
      <c r="DV31" s="676"/>
      <c r="DW31" s="667">
        <v>0.5</v>
      </c>
      <c r="DX31" s="677"/>
      <c r="DY31" s="677"/>
      <c r="DZ31" s="677"/>
      <c r="EA31" s="677"/>
      <c r="EB31" s="677"/>
      <c r="EC31" s="709"/>
    </row>
    <row r="32" spans="2:133" ht="11.25" customHeight="1" x14ac:dyDescent="0.15">
      <c r="B32" s="661" t="s">
        <v>280</v>
      </c>
      <c r="C32" s="662"/>
      <c r="D32" s="662"/>
      <c r="E32" s="662"/>
      <c r="F32" s="662"/>
      <c r="G32" s="662"/>
      <c r="H32" s="662"/>
      <c r="I32" s="662"/>
      <c r="J32" s="662"/>
      <c r="K32" s="662"/>
      <c r="L32" s="662"/>
      <c r="M32" s="662"/>
      <c r="N32" s="662"/>
      <c r="O32" s="662"/>
      <c r="P32" s="662"/>
      <c r="Q32" s="663"/>
      <c r="R32" s="664">
        <v>1717850</v>
      </c>
      <c r="S32" s="665"/>
      <c r="T32" s="665"/>
      <c r="U32" s="665"/>
      <c r="V32" s="665"/>
      <c r="W32" s="665"/>
      <c r="X32" s="665"/>
      <c r="Y32" s="666"/>
      <c r="Z32" s="691">
        <v>13.4</v>
      </c>
      <c r="AA32" s="691"/>
      <c r="AB32" s="691"/>
      <c r="AC32" s="691"/>
      <c r="AD32" s="692" t="s">
        <v>541</v>
      </c>
      <c r="AE32" s="692"/>
      <c r="AF32" s="692"/>
      <c r="AG32" s="692"/>
      <c r="AH32" s="692"/>
      <c r="AI32" s="692"/>
      <c r="AJ32" s="692"/>
      <c r="AK32" s="692"/>
      <c r="AL32" s="667" t="s">
        <v>547</v>
      </c>
      <c r="AM32" s="668"/>
      <c r="AN32" s="668"/>
      <c r="AO32" s="693"/>
      <c r="AP32" s="741"/>
      <c r="AQ32" s="742"/>
      <c r="AR32" s="742"/>
      <c r="AS32" s="742"/>
      <c r="AT32" s="746"/>
      <c r="AU32" s="361" t="s">
        <v>580</v>
      </c>
      <c r="AV32" s="361"/>
      <c r="AW32" s="361"/>
      <c r="AX32" s="661" t="s">
        <v>281</v>
      </c>
      <c r="AY32" s="662"/>
      <c r="AZ32" s="662"/>
      <c r="BA32" s="662"/>
      <c r="BB32" s="662"/>
      <c r="BC32" s="662"/>
      <c r="BD32" s="662"/>
      <c r="BE32" s="662"/>
      <c r="BF32" s="663"/>
      <c r="BG32" s="730">
        <v>99.6</v>
      </c>
      <c r="BH32" s="675"/>
      <c r="BI32" s="675"/>
      <c r="BJ32" s="675"/>
      <c r="BK32" s="675"/>
      <c r="BL32" s="675"/>
      <c r="BM32" s="668">
        <v>97</v>
      </c>
      <c r="BN32" s="731"/>
      <c r="BO32" s="731"/>
      <c r="BP32" s="731"/>
      <c r="BQ32" s="707"/>
      <c r="BR32" s="730">
        <v>99.5</v>
      </c>
      <c r="BS32" s="675"/>
      <c r="BT32" s="675"/>
      <c r="BU32" s="675"/>
      <c r="BV32" s="675"/>
      <c r="BW32" s="675"/>
      <c r="BX32" s="668">
        <v>96.6</v>
      </c>
      <c r="BY32" s="731"/>
      <c r="BZ32" s="731"/>
      <c r="CA32" s="731"/>
      <c r="CB32" s="707"/>
      <c r="CD32" s="755"/>
      <c r="CE32" s="756"/>
      <c r="CF32" s="698" t="s">
        <v>581</v>
      </c>
      <c r="CG32" s="699"/>
      <c r="CH32" s="699"/>
      <c r="CI32" s="699"/>
      <c r="CJ32" s="699"/>
      <c r="CK32" s="699"/>
      <c r="CL32" s="699"/>
      <c r="CM32" s="699"/>
      <c r="CN32" s="699"/>
      <c r="CO32" s="699"/>
      <c r="CP32" s="699"/>
      <c r="CQ32" s="700"/>
      <c r="CR32" s="664">
        <v>15</v>
      </c>
      <c r="CS32" s="665"/>
      <c r="CT32" s="665"/>
      <c r="CU32" s="665"/>
      <c r="CV32" s="665"/>
      <c r="CW32" s="665"/>
      <c r="CX32" s="665"/>
      <c r="CY32" s="666"/>
      <c r="CZ32" s="667">
        <v>0</v>
      </c>
      <c r="DA32" s="677"/>
      <c r="DB32" s="677"/>
      <c r="DC32" s="678"/>
      <c r="DD32" s="670">
        <v>15</v>
      </c>
      <c r="DE32" s="665"/>
      <c r="DF32" s="665"/>
      <c r="DG32" s="665"/>
      <c r="DH32" s="665"/>
      <c r="DI32" s="665"/>
      <c r="DJ32" s="665"/>
      <c r="DK32" s="666"/>
      <c r="DL32" s="670">
        <v>15</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282</v>
      </c>
      <c r="C33" s="728"/>
      <c r="D33" s="728"/>
      <c r="E33" s="728"/>
      <c r="F33" s="728"/>
      <c r="G33" s="728"/>
      <c r="H33" s="728"/>
      <c r="I33" s="728"/>
      <c r="J33" s="728"/>
      <c r="K33" s="728"/>
      <c r="L33" s="728"/>
      <c r="M33" s="728"/>
      <c r="N33" s="728"/>
      <c r="O33" s="728"/>
      <c r="P33" s="728"/>
      <c r="Q33" s="729"/>
      <c r="R33" s="664">
        <v>315</v>
      </c>
      <c r="S33" s="665"/>
      <c r="T33" s="665"/>
      <c r="U33" s="665"/>
      <c r="V33" s="665"/>
      <c r="W33" s="665"/>
      <c r="X33" s="665"/>
      <c r="Y33" s="666"/>
      <c r="Z33" s="691">
        <v>0</v>
      </c>
      <c r="AA33" s="691"/>
      <c r="AB33" s="691"/>
      <c r="AC33" s="691"/>
      <c r="AD33" s="692">
        <v>315</v>
      </c>
      <c r="AE33" s="692"/>
      <c r="AF33" s="692"/>
      <c r="AG33" s="692"/>
      <c r="AH33" s="692"/>
      <c r="AI33" s="692"/>
      <c r="AJ33" s="692"/>
      <c r="AK33" s="692"/>
      <c r="AL33" s="667">
        <v>0</v>
      </c>
      <c r="AM33" s="668"/>
      <c r="AN33" s="668"/>
      <c r="AO33" s="693"/>
      <c r="AP33" s="743"/>
      <c r="AQ33" s="744"/>
      <c r="AR33" s="744"/>
      <c r="AS33" s="744"/>
      <c r="AT33" s="747"/>
      <c r="AU33" s="362"/>
      <c r="AV33" s="362"/>
      <c r="AW33" s="362"/>
      <c r="AX33" s="641" t="s">
        <v>283</v>
      </c>
      <c r="AY33" s="642"/>
      <c r="AZ33" s="642"/>
      <c r="BA33" s="642"/>
      <c r="BB33" s="642"/>
      <c r="BC33" s="642"/>
      <c r="BD33" s="642"/>
      <c r="BE33" s="642"/>
      <c r="BF33" s="643"/>
      <c r="BG33" s="726">
        <v>99.7</v>
      </c>
      <c r="BH33" s="645"/>
      <c r="BI33" s="645"/>
      <c r="BJ33" s="645"/>
      <c r="BK33" s="645"/>
      <c r="BL33" s="645"/>
      <c r="BM33" s="683">
        <v>96.7</v>
      </c>
      <c r="BN33" s="645"/>
      <c r="BO33" s="645"/>
      <c r="BP33" s="645"/>
      <c r="BQ33" s="694"/>
      <c r="BR33" s="726">
        <v>99.8</v>
      </c>
      <c r="BS33" s="645"/>
      <c r="BT33" s="645"/>
      <c r="BU33" s="645"/>
      <c r="BV33" s="645"/>
      <c r="BW33" s="645"/>
      <c r="BX33" s="683">
        <v>96.5</v>
      </c>
      <c r="BY33" s="645"/>
      <c r="BZ33" s="645"/>
      <c r="CA33" s="645"/>
      <c r="CB33" s="694"/>
      <c r="CD33" s="698" t="s">
        <v>284</v>
      </c>
      <c r="CE33" s="699"/>
      <c r="CF33" s="699"/>
      <c r="CG33" s="699"/>
      <c r="CH33" s="699"/>
      <c r="CI33" s="699"/>
      <c r="CJ33" s="699"/>
      <c r="CK33" s="699"/>
      <c r="CL33" s="699"/>
      <c r="CM33" s="699"/>
      <c r="CN33" s="699"/>
      <c r="CO33" s="699"/>
      <c r="CP33" s="699"/>
      <c r="CQ33" s="700"/>
      <c r="CR33" s="664">
        <v>6357295</v>
      </c>
      <c r="CS33" s="675"/>
      <c r="CT33" s="675"/>
      <c r="CU33" s="675"/>
      <c r="CV33" s="675"/>
      <c r="CW33" s="675"/>
      <c r="CX33" s="675"/>
      <c r="CY33" s="676"/>
      <c r="CZ33" s="667">
        <v>50.8</v>
      </c>
      <c r="DA33" s="677"/>
      <c r="DB33" s="677"/>
      <c r="DC33" s="678"/>
      <c r="DD33" s="670">
        <v>4778880</v>
      </c>
      <c r="DE33" s="675"/>
      <c r="DF33" s="675"/>
      <c r="DG33" s="675"/>
      <c r="DH33" s="675"/>
      <c r="DI33" s="675"/>
      <c r="DJ33" s="675"/>
      <c r="DK33" s="676"/>
      <c r="DL33" s="670">
        <v>3056788</v>
      </c>
      <c r="DM33" s="675"/>
      <c r="DN33" s="675"/>
      <c r="DO33" s="675"/>
      <c r="DP33" s="675"/>
      <c r="DQ33" s="675"/>
      <c r="DR33" s="675"/>
      <c r="DS33" s="675"/>
      <c r="DT33" s="675"/>
      <c r="DU33" s="675"/>
      <c r="DV33" s="676"/>
      <c r="DW33" s="667">
        <v>41.7</v>
      </c>
      <c r="DX33" s="677"/>
      <c r="DY33" s="677"/>
      <c r="DZ33" s="677"/>
      <c r="EA33" s="677"/>
      <c r="EB33" s="677"/>
      <c r="EC33" s="709"/>
    </row>
    <row r="34" spans="2:133" ht="11.25" customHeight="1" x14ac:dyDescent="0.15">
      <c r="B34" s="661" t="s">
        <v>285</v>
      </c>
      <c r="C34" s="662"/>
      <c r="D34" s="662"/>
      <c r="E34" s="662"/>
      <c r="F34" s="662"/>
      <c r="G34" s="662"/>
      <c r="H34" s="662"/>
      <c r="I34" s="662"/>
      <c r="J34" s="662"/>
      <c r="K34" s="662"/>
      <c r="L34" s="662"/>
      <c r="M34" s="662"/>
      <c r="N34" s="662"/>
      <c r="O34" s="662"/>
      <c r="P34" s="662"/>
      <c r="Q34" s="663"/>
      <c r="R34" s="664">
        <v>1053252</v>
      </c>
      <c r="S34" s="665"/>
      <c r="T34" s="665"/>
      <c r="U34" s="665"/>
      <c r="V34" s="665"/>
      <c r="W34" s="665"/>
      <c r="X34" s="665"/>
      <c r="Y34" s="666"/>
      <c r="Z34" s="691">
        <v>8.1999999999999993</v>
      </c>
      <c r="AA34" s="691"/>
      <c r="AB34" s="691"/>
      <c r="AC34" s="691"/>
      <c r="AD34" s="692" t="s">
        <v>547</v>
      </c>
      <c r="AE34" s="692"/>
      <c r="AF34" s="692"/>
      <c r="AG34" s="692"/>
      <c r="AH34" s="692"/>
      <c r="AI34" s="692"/>
      <c r="AJ34" s="692"/>
      <c r="AK34" s="692"/>
      <c r="AL34" s="667" t="s">
        <v>541</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582</v>
      </c>
      <c r="CE34" s="699"/>
      <c r="CF34" s="699"/>
      <c r="CG34" s="699"/>
      <c r="CH34" s="699"/>
      <c r="CI34" s="699"/>
      <c r="CJ34" s="699"/>
      <c r="CK34" s="699"/>
      <c r="CL34" s="699"/>
      <c r="CM34" s="699"/>
      <c r="CN34" s="699"/>
      <c r="CO34" s="699"/>
      <c r="CP34" s="699"/>
      <c r="CQ34" s="700"/>
      <c r="CR34" s="664">
        <v>1613279</v>
      </c>
      <c r="CS34" s="665"/>
      <c r="CT34" s="665"/>
      <c r="CU34" s="665"/>
      <c r="CV34" s="665"/>
      <c r="CW34" s="665"/>
      <c r="CX34" s="665"/>
      <c r="CY34" s="666"/>
      <c r="CZ34" s="667">
        <v>12.9</v>
      </c>
      <c r="DA34" s="677"/>
      <c r="DB34" s="677"/>
      <c r="DC34" s="678"/>
      <c r="DD34" s="670">
        <v>1084219</v>
      </c>
      <c r="DE34" s="665"/>
      <c r="DF34" s="665"/>
      <c r="DG34" s="665"/>
      <c r="DH34" s="665"/>
      <c r="DI34" s="665"/>
      <c r="DJ34" s="665"/>
      <c r="DK34" s="666"/>
      <c r="DL34" s="670">
        <v>974134</v>
      </c>
      <c r="DM34" s="665"/>
      <c r="DN34" s="665"/>
      <c r="DO34" s="665"/>
      <c r="DP34" s="665"/>
      <c r="DQ34" s="665"/>
      <c r="DR34" s="665"/>
      <c r="DS34" s="665"/>
      <c r="DT34" s="665"/>
      <c r="DU34" s="665"/>
      <c r="DV34" s="666"/>
      <c r="DW34" s="667">
        <v>13.3</v>
      </c>
      <c r="DX34" s="677"/>
      <c r="DY34" s="677"/>
      <c r="DZ34" s="677"/>
      <c r="EA34" s="677"/>
      <c r="EB34" s="677"/>
      <c r="EC34" s="709"/>
    </row>
    <row r="35" spans="2:133" ht="11.25" customHeight="1" x14ac:dyDescent="0.15">
      <c r="B35" s="661" t="s">
        <v>286</v>
      </c>
      <c r="C35" s="662"/>
      <c r="D35" s="662"/>
      <c r="E35" s="662"/>
      <c r="F35" s="662"/>
      <c r="G35" s="662"/>
      <c r="H35" s="662"/>
      <c r="I35" s="662"/>
      <c r="J35" s="662"/>
      <c r="K35" s="662"/>
      <c r="L35" s="662"/>
      <c r="M35" s="662"/>
      <c r="N35" s="662"/>
      <c r="O35" s="662"/>
      <c r="P35" s="662"/>
      <c r="Q35" s="663"/>
      <c r="R35" s="664">
        <v>39967</v>
      </c>
      <c r="S35" s="665"/>
      <c r="T35" s="665"/>
      <c r="U35" s="665"/>
      <c r="V35" s="665"/>
      <c r="W35" s="665"/>
      <c r="X35" s="665"/>
      <c r="Y35" s="666"/>
      <c r="Z35" s="691">
        <v>0.3</v>
      </c>
      <c r="AA35" s="691"/>
      <c r="AB35" s="691"/>
      <c r="AC35" s="691"/>
      <c r="AD35" s="692">
        <v>17939</v>
      </c>
      <c r="AE35" s="692"/>
      <c r="AF35" s="692"/>
      <c r="AG35" s="692"/>
      <c r="AH35" s="692"/>
      <c r="AI35" s="692"/>
      <c r="AJ35" s="692"/>
      <c r="AK35" s="692"/>
      <c r="AL35" s="667">
        <v>0.3</v>
      </c>
      <c r="AM35" s="668"/>
      <c r="AN35" s="668"/>
      <c r="AO35" s="693"/>
      <c r="AP35" s="218"/>
      <c r="AQ35" s="723" t="s">
        <v>287</v>
      </c>
      <c r="AR35" s="724"/>
      <c r="AS35" s="724"/>
      <c r="AT35" s="724"/>
      <c r="AU35" s="724"/>
      <c r="AV35" s="724"/>
      <c r="AW35" s="724"/>
      <c r="AX35" s="724"/>
      <c r="AY35" s="724"/>
      <c r="AZ35" s="724"/>
      <c r="BA35" s="724"/>
      <c r="BB35" s="724"/>
      <c r="BC35" s="724"/>
      <c r="BD35" s="724"/>
      <c r="BE35" s="724"/>
      <c r="BF35" s="725"/>
      <c r="BG35" s="723" t="s">
        <v>288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583</v>
      </c>
      <c r="CE35" s="699"/>
      <c r="CF35" s="699"/>
      <c r="CG35" s="699"/>
      <c r="CH35" s="699"/>
      <c r="CI35" s="699"/>
      <c r="CJ35" s="699"/>
      <c r="CK35" s="699"/>
      <c r="CL35" s="699"/>
      <c r="CM35" s="699"/>
      <c r="CN35" s="699"/>
      <c r="CO35" s="699"/>
      <c r="CP35" s="699"/>
      <c r="CQ35" s="700"/>
      <c r="CR35" s="664">
        <v>341743</v>
      </c>
      <c r="CS35" s="675"/>
      <c r="CT35" s="675"/>
      <c r="CU35" s="675"/>
      <c r="CV35" s="675"/>
      <c r="CW35" s="675"/>
      <c r="CX35" s="675"/>
      <c r="CY35" s="676"/>
      <c r="CZ35" s="667">
        <v>2.7</v>
      </c>
      <c r="DA35" s="677"/>
      <c r="DB35" s="677"/>
      <c r="DC35" s="678"/>
      <c r="DD35" s="670">
        <v>283532</v>
      </c>
      <c r="DE35" s="675"/>
      <c r="DF35" s="675"/>
      <c r="DG35" s="675"/>
      <c r="DH35" s="675"/>
      <c r="DI35" s="675"/>
      <c r="DJ35" s="675"/>
      <c r="DK35" s="676"/>
      <c r="DL35" s="670">
        <v>243604</v>
      </c>
      <c r="DM35" s="675"/>
      <c r="DN35" s="675"/>
      <c r="DO35" s="675"/>
      <c r="DP35" s="675"/>
      <c r="DQ35" s="675"/>
      <c r="DR35" s="675"/>
      <c r="DS35" s="675"/>
      <c r="DT35" s="675"/>
      <c r="DU35" s="675"/>
      <c r="DV35" s="676"/>
      <c r="DW35" s="667">
        <v>3.3</v>
      </c>
      <c r="DX35" s="677"/>
      <c r="DY35" s="677"/>
      <c r="DZ35" s="677"/>
      <c r="EA35" s="677"/>
      <c r="EB35" s="677"/>
      <c r="EC35" s="709"/>
    </row>
    <row r="36" spans="2:133" ht="11.25" customHeight="1" x14ac:dyDescent="0.15">
      <c r="B36" s="661" t="s">
        <v>289</v>
      </c>
      <c r="C36" s="662"/>
      <c r="D36" s="662"/>
      <c r="E36" s="662"/>
      <c r="F36" s="662"/>
      <c r="G36" s="662"/>
      <c r="H36" s="662"/>
      <c r="I36" s="662"/>
      <c r="J36" s="662"/>
      <c r="K36" s="662"/>
      <c r="L36" s="662"/>
      <c r="M36" s="662"/>
      <c r="N36" s="662"/>
      <c r="O36" s="662"/>
      <c r="P36" s="662"/>
      <c r="Q36" s="663"/>
      <c r="R36" s="664">
        <v>213814</v>
      </c>
      <c r="S36" s="665"/>
      <c r="T36" s="665"/>
      <c r="U36" s="665"/>
      <c r="V36" s="665"/>
      <c r="W36" s="665"/>
      <c r="X36" s="665"/>
      <c r="Y36" s="666"/>
      <c r="Z36" s="691">
        <v>1.7</v>
      </c>
      <c r="AA36" s="691"/>
      <c r="AB36" s="691"/>
      <c r="AC36" s="691"/>
      <c r="AD36" s="692" t="s">
        <v>541</v>
      </c>
      <c r="AE36" s="692"/>
      <c r="AF36" s="692"/>
      <c r="AG36" s="692"/>
      <c r="AH36" s="692"/>
      <c r="AI36" s="692"/>
      <c r="AJ36" s="692"/>
      <c r="AK36" s="692"/>
      <c r="AL36" s="667" t="s">
        <v>547</v>
      </c>
      <c r="AM36" s="668"/>
      <c r="AN36" s="668"/>
      <c r="AO36" s="693"/>
      <c r="AP36" s="218"/>
      <c r="AQ36" s="714" t="s">
        <v>584</v>
      </c>
      <c r="AR36" s="715"/>
      <c r="AS36" s="715"/>
      <c r="AT36" s="715"/>
      <c r="AU36" s="715"/>
      <c r="AV36" s="715"/>
      <c r="AW36" s="715"/>
      <c r="AX36" s="715"/>
      <c r="AY36" s="716"/>
      <c r="AZ36" s="717">
        <v>1781716</v>
      </c>
      <c r="BA36" s="718"/>
      <c r="BB36" s="718"/>
      <c r="BC36" s="718"/>
      <c r="BD36" s="718"/>
      <c r="BE36" s="718"/>
      <c r="BF36" s="719"/>
      <c r="BG36" s="720" t="s">
        <v>290</v>
      </c>
      <c r="BH36" s="721"/>
      <c r="BI36" s="721"/>
      <c r="BJ36" s="721"/>
      <c r="BK36" s="721"/>
      <c r="BL36" s="721"/>
      <c r="BM36" s="721"/>
      <c r="BN36" s="721"/>
      <c r="BO36" s="721"/>
      <c r="BP36" s="721"/>
      <c r="BQ36" s="721"/>
      <c r="BR36" s="721"/>
      <c r="BS36" s="721"/>
      <c r="BT36" s="721"/>
      <c r="BU36" s="722"/>
      <c r="BV36" s="717">
        <v>31260</v>
      </c>
      <c r="BW36" s="718"/>
      <c r="BX36" s="718"/>
      <c r="BY36" s="718"/>
      <c r="BZ36" s="718"/>
      <c r="CA36" s="718"/>
      <c r="CB36" s="719"/>
      <c r="CD36" s="698" t="s">
        <v>291</v>
      </c>
      <c r="CE36" s="699"/>
      <c r="CF36" s="699"/>
      <c r="CG36" s="699"/>
      <c r="CH36" s="699"/>
      <c r="CI36" s="699"/>
      <c r="CJ36" s="699"/>
      <c r="CK36" s="699"/>
      <c r="CL36" s="699"/>
      <c r="CM36" s="699"/>
      <c r="CN36" s="699"/>
      <c r="CO36" s="699"/>
      <c r="CP36" s="699"/>
      <c r="CQ36" s="700"/>
      <c r="CR36" s="664">
        <v>1688344</v>
      </c>
      <c r="CS36" s="665"/>
      <c r="CT36" s="665"/>
      <c r="CU36" s="665"/>
      <c r="CV36" s="665"/>
      <c r="CW36" s="665"/>
      <c r="CX36" s="665"/>
      <c r="CY36" s="666"/>
      <c r="CZ36" s="667">
        <v>13.5</v>
      </c>
      <c r="DA36" s="677"/>
      <c r="DB36" s="677"/>
      <c r="DC36" s="678"/>
      <c r="DD36" s="670">
        <v>1349921</v>
      </c>
      <c r="DE36" s="665"/>
      <c r="DF36" s="665"/>
      <c r="DG36" s="665"/>
      <c r="DH36" s="665"/>
      <c r="DI36" s="665"/>
      <c r="DJ36" s="665"/>
      <c r="DK36" s="666"/>
      <c r="DL36" s="670">
        <v>983583</v>
      </c>
      <c r="DM36" s="665"/>
      <c r="DN36" s="665"/>
      <c r="DO36" s="665"/>
      <c r="DP36" s="665"/>
      <c r="DQ36" s="665"/>
      <c r="DR36" s="665"/>
      <c r="DS36" s="665"/>
      <c r="DT36" s="665"/>
      <c r="DU36" s="665"/>
      <c r="DV36" s="666"/>
      <c r="DW36" s="667">
        <v>13.4</v>
      </c>
      <c r="DX36" s="677"/>
      <c r="DY36" s="677"/>
      <c r="DZ36" s="677"/>
      <c r="EA36" s="677"/>
      <c r="EB36" s="677"/>
      <c r="EC36" s="709"/>
    </row>
    <row r="37" spans="2:133" ht="11.25" customHeight="1" x14ac:dyDescent="0.15">
      <c r="B37" s="661" t="s">
        <v>292</v>
      </c>
      <c r="C37" s="662"/>
      <c r="D37" s="662"/>
      <c r="E37" s="662"/>
      <c r="F37" s="662"/>
      <c r="G37" s="662"/>
      <c r="H37" s="662"/>
      <c r="I37" s="662"/>
      <c r="J37" s="662"/>
      <c r="K37" s="662"/>
      <c r="L37" s="662"/>
      <c r="M37" s="662"/>
      <c r="N37" s="662"/>
      <c r="O37" s="662"/>
      <c r="P37" s="662"/>
      <c r="Q37" s="663"/>
      <c r="R37" s="664">
        <v>301519</v>
      </c>
      <c r="S37" s="665"/>
      <c r="T37" s="665"/>
      <c r="U37" s="665"/>
      <c r="V37" s="665"/>
      <c r="W37" s="665"/>
      <c r="X37" s="665"/>
      <c r="Y37" s="666"/>
      <c r="Z37" s="691">
        <v>2.4</v>
      </c>
      <c r="AA37" s="691"/>
      <c r="AB37" s="691"/>
      <c r="AC37" s="691"/>
      <c r="AD37" s="692" t="s">
        <v>541</v>
      </c>
      <c r="AE37" s="692"/>
      <c r="AF37" s="692"/>
      <c r="AG37" s="692"/>
      <c r="AH37" s="692"/>
      <c r="AI37" s="692"/>
      <c r="AJ37" s="692"/>
      <c r="AK37" s="692"/>
      <c r="AL37" s="667" t="s">
        <v>541</v>
      </c>
      <c r="AM37" s="668"/>
      <c r="AN37" s="668"/>
      <c r="AO37" s="693"/>
      <c r="AQ37" s="704" t="s">
        <v>585</v>
      </c>
      <c r="AR37" s="705"/>
      <c r="AS37" s="705"/>
      <c r="AT37" s="705"/>
      <c r="AU37" s="705"/>
      <c r="AV37" s="705"/>
      <c r="AW37" s="705"/>
      <c r="AX37" s="705"/>
      <c r="AY37" s="706"/>
      <c r="AZ37" s="664">
        <v>416677</v>
      </c>
      <c r="BA37" s="665"/>
      <c r="BB37" s="665"/>
      <c r="BC37" s="665"/>
      <c r="BD37" s="675"/>
      <c r="BE37" s="675"/>
      <c r="BF37" s="707"/>
      <c r="BG37" s="698" t="s">
        <v>293</v>
      </c>
      <c r="BH37" s="699"/>
      <c r="BI37" s="699"/>
      <c r="BJ37" s="699"/>
      <c r="BK37" s="699"/>
      <c r="BL37" s="699"/>
      <c r="BM37" s="699"/>
      <c r="BN37" s="699"/>
      <c r="BO37" s="699"/>
      <c r="BP37" s="699"/>
      <c r="BQ37" s="699"/>
      <c r="BR37" s="699"/>
      <c r="BS37" s="699"/>
      <c r="BT37" s="699"/>
      <c r="BU37" s="700"/>
      <c r="BV37" s="664">
        <v>18332</v>
      </c>
      <c r="BW37" s="665"/>
      <c r="BX37" s="665"/>
      <c r="BY37" s="665"/>
      <c r="BZ37" s="665"/>
      <c r="CA37" s="665"/>
      <c r="CB37" s="708"/>
      <c r="CD37" s="698" t="s">
        <v>586</v>
      </c>
      <c r="CE37" s="699"/>
      <c r="CF37" s="699"/>
      <c r="CG37" s="699"/>
      <c r="CH37" s="699"/>
      <c r="CI37" s="699"/>
      <c r="CJ37" s="699"/>
      <c r="CK37" s="699"/>
      <c r="CL37" s="699"/>
      <c r="CM37" s="699"/>
      <c r="CN37" s="699"/>
      <c r="CO37" s="699"/>
      <c r="CP37" s="699"/>
      <c r="CQ37" s="700"/>
      <c r="CR37" s="664">
        <v>452834</v>
      </c>
      <c r="CS37" s="675"/>
      <c r="CT37" s="675"/>
      <c r="CU37" s="675"/>
      <c r="CV37" s="675"/>
      <c r="CW37" s="675"/>
      <c r="CX37" s="675"/>
      <c r="CY37" s="676"/>
      <c r="CZ37" s="667">
        <v>3.6</v>
      </c>
      <c r="DA37" s="677"/>
      <c r="DB37" s="677"/>
      <c r="DC37" s="678"/>
      <c r="DD37" s="670">
        <v>452834</v>
      </c>
      <c r="DE37" s="675"/>
      <c r="DF37" s="675"/>
      <c r="DG37" s="675"/>
      <c r="DH37" s="675"/>
      <c r="DI37" s="675"/>
      <c r="DJ37" s="675"/>
      <c r="DK37" s="676"/>
      <c r="DL37" s="670">
        <v>427953</v>
      </c>
      <c r="DM37" s="675"/>
      <c r="DN37" s="675"/>
      <c r="DO37" s="675"/>
      <c r="DP37" s="675"/>
      <c r="DQ37" s="675"/>
      <c r="DR37" s="675"/>
      <c r="DS37" s="675"/>
      <c r="DT37" s="675"/>
      <c r="DU37" s="675"/>
      <c r="DV37" s="676"/>
      <c r="DW37" s="667">
        <v>5.8</v>
      </c>
      <c r="DX37" s="677"/>
      <c r="DY37" s="677"/>
      <c r="DZ37" s="677"/>
      <c r="EA37" s="677"/>
      <c r="EB37" s="677"/>
      <c r="EC37" s="709"/>
    </row>
    <row r="38" spans="2:133" ht="11.25" customHeight="1" x14ac:dyDescent="0.15">
      <c r="B38" s="661" t="s">
        <v>294</v>
      </c>
      <c r="C38" s="662"/>
      <c r="D38" s="662"/>
      <c r="E38" s="662"/>
      <c r="F38" s="662"/>
      <c r="G38" s="662"/>
      <c r="H38" s="662"/>
      <c r="I38" s="662"/>
      <c r="J38" s="662"/>
      <c r="K38" s="662"/>
      <c r="L38" s="662"/>
      <c r="M38" s="662"/>
      <c r="N38" s="662"/>
      <c r="O38" s="662"/>
      <c r="P38" s="662"/>
      <c r="Q38" s="663"/>
      <c r="R38" s="664">
        <v>133149</v>
      </c>
      <c r="S38" s="665"/>
      <c r="T38" s="665"/>
      <c r="U38" s="665"/>
      <c r="V38" s="665"/>
      <c r="W38" s="665"/>
      <c r="X38" s="665"/>
      <c r="Y38" s="666"/>
      <c r="Z38" s="691">
        <v>1</v>
      </c>
      <c r="AA38" s="691"/>
      <c r="AB38" s="691"/>
      <c r="AC38" s="691"/>
      <c r="AD38" s="692" t="s">
        <v>541</v>
      </c>
      <c r="AE38" s="692"/>
      <c r="AF38" s="692"/>
      <c r="AG38" s="692"/>
      <c r="AH38" s="692"/>
      <c r="AI38" s="692"/>
      <c r="AJ38" s="692"/>
      <c r="AK38" s="692"/>
      <c r="AL38" s="667" t="s">
        <v>544</v>
      </c>
      <c r="AM38" s="668"/>
      <c r="AN38" s="668"/>
      <c r="AO38" s="693"/>
      <c r="AQ38" s="704" t="s">
        <v>587</v>
      </c>
      <c r="AR38" s="705"/>
      <c r="AS38" s="705"/>
      <c r="AT38" s="705"/>
      <c r="AU38" s="705"/>
      <c r="AV38" s="705"/>
      <c r="AW38" s="705"/>
      <c r="AX38" s="705"/>
      <c r="AY38" s="706"/>
      <c r="AZ38" s="664">
        <v>401395</v>
      </c>
      <c r="BA38" s="665"/>
      <c r="BB38" s="665"/>
      <c r="BC38" s="665"/>
      <c r="BD38" s="675"/>
      <c r="BE38" s="675"/>
      <c r="BF38" s="707"/>
      <c r="BG38" s="698" t="s">
        <v>295</v>
      </c>
      <c r="BH38" s="699"/>
      <c r="BI38" s="699"/>
      <c r="BJ38" s="699"/>
      <c r="BK38" s="699"/>
      <c r="BL38" s="699"/>
      <c r="BM38" s="699"/>
      <c r="BN38" s="699"/>
      <c r="BO38" s="699"/>
      <c r="BP38" s="699"/>
      <c r="BQ38" s="699"/>
      <c r="BR38" s="699"/>
      <c r="BS38" s="699"/>
      <c r="BT38" s="699"/>
      <c r="BU38" s="700"/>
      <c r="BV38" s="664">
        <v>2791</v>
      </c>
      <c r="BW38" s="665"/>
      <c r="BX38" s="665"/>
      <c r="BY38" s="665"/>
      <c r="BZ38" s="665"/>
      <c r="CA38" s="665"/>
      <c r="CB38" s="708"/>
      <c r="CD38" s="698" t="s">
        <v>588</v>
      </c>
      <c r="CE38" s="699"/>
      <c r="CF38" s="699"/>
      <c r="CG38" s="699"/>
      <c r="CH38" s="699"/>
      <c r="CI38" s="699"/>
      <c r="CJ38" s="699"/>
      <c r="CK38" s="699"/>
      <c r="CL38" s="699"/>
      <c r="CM38" s="699"/>
      <c r="CN38" s="699"/>
      <c r="CO38" s="699"/>
      <c r="CP38" s="699"/>
      <c r="CQ38" s="700"/>
      <c r="CR38" s="664">
        <v>1311835</v>
      </c>
      <c r="CS38" s="665"/>
      <c r="CT38" s="665"/>
      <c r="CU38" s="665"/>
      <c r="CV38" s="665"/>
      <c r="CW38" s="665"/>
      <c r="CX38" s="665"/>
      <c r="CY38" s="666"/>
      <c r="CZ38" s="667">
        <v>10.5</v>
      </c>
      <c r="DA38" s="677"/>
      <c r="DB38" s="677"/>
      <c r="DC38" s="678"/>
      <c r="DD38" s="670">
        <v>1128330</v>
      </c>
      <c r="DE38" s="665"/>
      <c r="DF38" s="665"/>
      <c r="DG38" s="665"/>
      <c r="DH38" s="665"/>
      <c r="DI38" s="665"/>
      <c r="DJ38" s="665"/>
      <c r="DK38" s="666"/>
      <c r="DL38" s="670">
        <v>723838</v>
      </c>
      <c r="DM38" s="665"/>
      <c r="DN38" s="665"/>
      <c r="DO38" s="665"/>
      <c r="DP38" s="665"/>
      <c r="DQ38" s="665"/>
      <c r="DR38" s="665"/>
      <c r="DS38" s="665"/>
      <c r="DT38" s="665"/>
      <c r="DU38" s="665"/>
      <c r="DV38" s="666"/>
      <c r="DW38" s="667">
        <v>9.9</v>
      </c>
      <c r="DX38" s="677"/>
      <c r="DY38" s="677"/>
      <c r="DZ38" s="677"/>
      <c r="EA38" s="677"/>
      <c r="EB38" s="677"/>
      <c r="EC38" s="709"/>
    </row>
    <row r="39" spans="2:133" ht="11.25" customHeight="1" x14ac:dyDescent="0.15">
      <c r="B39" s="661" t="s">
        <v>296</v>
      </c>
      <c r="C39" s="662"/>
      <c r="D39" s="662"/>
      <c r="E39" s="662"/>
      <c r="F39" s="662"/>
      <c r="G39" s="662"/>
      <c r="H39" s="662"/>
      <c r="I39" s="662"/>
      <c r="J39" s="662"/>
      <c r="K39" s="662"/>
      <c r="L39" s="662"/>
      <c r="M39" s="662"/>
      <c r="N39" s="662"/>
      <c r="O39" s="662"/>
      <c r="P39" s="662"/>
      <c r="Q39" s="663"/>
      <c r="R39" s="664">
        <v>480933</v>
      </c>
      <c r="S39" s="665"/>
      <c r="T39" s="665"/>
      <c r="U39" s="665"/>
      <c r="V39" s="665"/>
      <c r="W39" s="665"/>
      <c r="X39" s="665"/>
      <c r="Y39" s="666"/>
      <c r="Z39" s="691">
        <v>3.8</v>
      </c>
      <c r="AA39" s="691"/>
      <c r="AB39" s="691"/>
      <c r="AC39" s="691"/>
      <c r="AD39" s="692">
        <v>14380</v>
      </c>
      <c r="AE39" s="692"/>
      <c r="AF39" s="692"/>
      <c r="AG39" s="692"/>
      <c r="AH39" s="692"/>
      <c r="AI39" s="692"/>
      <c r="AJ39" s="692"/>
      <c r="AK39" s="692"/>
      <c r="AL39" s="667">
        <v>0.2</v>
      </c>
      <c r="AM39" s="668"/>
      <c r="AN39" s="668"/>
      <c r="AO39" s="693"/>
      <c r="AQ39" s="704" t="s">
        <v>589</v>
      </c>
      <c r="AR39" s="705"/>
      <c r="AS39" s="705"/>
      <c r="AT39" s="705"/>
      <c r="AU39" s="705"/>
      <c r="AV39" s="705"/>
      <c r="AW39" s="705"/>
      <c r="AX39" s="705"/>
      <c r="AY39" s="706"/>
      <c r="AZ39" s="664">
        <v>53204</v>
      </c>
      <c r="BA39" s="665"/>
      <c r="BB39" s="665"/>
      <c r="BC39" s="665"/>
      <c r="BD39" s="675"/>
      <c r="BE39" s="675"/>
      <c r="BF39" s="707"/>
      <c r="BG39" s="698" t="s">
        <v>297</v>
      </c>
      <c r="BH39" s="699"/>
      <c r="BI39" s="699"/>
      <c r="BJ39" s="699"/>
      <c r="BK39" s="699"/>
      <c r="BL39" s="699"/>
      <c r="BM39" s="699"/>
      <c r="BN39" s="699"/>
      <c r="BO39" s="699"/>
      <c r="BP39" s="699"/>
      <c r="BQ39" s="699"/>
      <c r="BR39" s="699"/>
      <c r="BS39" s="699"/>
      <c r="BT39" s="699"/>
      <c r="BU39" s="700"/>
      <c r="BV39" s="664">
        <v>4590</v>
      </c>
      <c r="BW39" s="665"/>
      <c r="BX39" s="665"/>
      <c r="BY39" s="665"/>
      <c r="BZ39" s="665"/>
      <c r="CA39" s="665"/>
      <c r="CB39" s="708"/>
      <c r="CD39" s="698" t="s">
        <v>590</v>
      </c>
      <c r="CE39" s="699"/>
      <c r="CF39" s="699"/>
      <c r="CG39" s="699"/>
      <c r="CH39" s="699"/>
      <c r="CI39" s="699"/>
      <c r="CJ39" s="699"/>
      <c r="CK39" s="699"/>
      <c r="CL39" s="699"/>
      <c r="CM39" s="699"/>
      <c r="CN39" s="699"/>
      <c r="CO39" s="699"/>
      <c r="CP39" s="699"/>
      <c r="CQ39" s="700"/>
      <c r="CR39" s="664">
        <v>923465</v>
      </c>
      <c r="CS39" s="675"/>
      <c r="CT39" s="675"/>
      <c r="CU39" s="675"/>
      <c r="CV39" s="675"/>
      <c r="CW39" s="675"/>
      <c r="CX39" s="675"/>
      <c r="CY39" s="676"/>
      <c r="CZ39" s="667">
        <v>7.4</v>
      </c>
      <c r="DA39" s="677"/>
      <c r="DB39" s="677"/>
      <c r="DC39" s="678"/>
      <c r="DD39" s="670">
        <v>801249</v>
      </c>
      <c r="DE39" s="675"/>
      <c r="DF39" s="675"/>
      <c r="DG39" s="675"/>
      <c r="DH39" s="675"/>
      <c r="DI39" s="675"/>
      <c r="DJ39" s="675"/>
      <c r="DK39" s="676"/>
      <c r="DL39" s="670" t="s">
        <v>541</v>
      </c>
      <c r="DM39" s="675"/>
      <c r="DN39" s="675"/>
      <c r="DO39" s="675"/>
      <c r="DP39" s="675"/>
      <c r="DQ39" s="675"/>
      <c r="DR39" s="675"/>
      <c r="DS39" s="675"/>
      <c r="DT39" s="675"/>
      <c r="DU39" s="675"/>
      <c r="DV39" s="676"/>
      <c r="DW39" s="667" t="s">
        <v>547</v>
      </c>
      <c r="DX39" s="677"/>
      <c r="DY39" s="677"/>
      <c r="DZ39" s="677"/>
      <c r="EA39" s="677"/>
      <c r="EB39" s="677"/>
      <c r="EC39" s="709"/>
    </row>
    <row r="40" spans="2:133" ht="11.25" customHeight="1" x14ac:dyDescent="0.15">
      <c r="B40" s="661" t="s">
        <v>298</v>
      </c>
      <c r="C40" s="662"/>
      <c r="D40" s="662"/>
      <c r="E40" s="662"/>
      <c r="F40" s="662"/>
      <c r="G40" s="662"/>
      <c r="H40" s="662"/>
      <c r="I40" s="662"/>
      <c r="J40" s="662"/>
      <c r="K40" s="662"/>
      <c r="L40" s="662"/>
      <c r="M40" s="662"/>
      <c r="N40" s="662"/>
      <c r="O40" s="662"/>
      <c r="P40" s="662"/>
      <c r="Q40" s="663"/>
      <c r="R40" s="664">
        <v>875924</v>
      </c>
      <c r="S40" s="665"/>
      <c r="T40" s="665"/>
      <c r="U40" s="665"/>
      <c r="V40" s="665"/>
      <c r="W40" s="665"/>
      <c r="X40" s="665"/>
      <c r="Y40" s="666"/>
      <c r="Z40" s="691">
        <v>6.8</v>
      </c>
      <c r="AA40" s="691"/>
      <c r="AB40" s="691"/>
      <c r="AC40" s="691"/>
      <c r="AD40" s="692" t="s">
        <v>547</v>
      </c>
      <c r="AE40" s="692"/>
      <c r="AF40" s="692"/>
      <c r="AG40" s="692"/>
      <c r="AH40" s="692"/>
      <c r="AI40" s="692"/>
      <c r="AJ40" s="692"/>
      <c r="AK40" s="692"/>
      <c r="AL40" s="667" t="s">
        <v>541</v>
      </c>
      <c r="AM40" s="668"/>
      <c r="AN40" s="668"/>
      <c r="AO40" s="693"/>
      <c r="AQ40" s="704" t="s">
        <v>591</v>
      </c>
      <c r="AR40" s="705"/>
      <c r="AS40" s="705"/>
      <c r="AT40" s="705"/>
      <c r="AU40" s="705"/>
      <c r="AV40" s="705"/>
      <c r="AW40" s="705"/>
      <c r="AX40" s="705"/>
      <c r="AY40" s="706"/>
      <c r="AZ40" s="664" t="s">
        <v>547</v>
      </c>
      <c r="BA40" s="665"/>
      <c r="BB40" s="665"/>
      <c r="BC40" s="665"/>
      <c r="BD40" s="675"/>
      <c r="BE40" s="675"/>
      <c r="BF40" s="707"/>
      <c r="BG40" s="710" t="s">
        <v>592</v>
      </c>
      <c r="BH40" s="711"/>
      <c r="BI40" s="711"/>
      <c r="BJ40" s="711"/>
      <c r="BK40" s="711"/>
      <c r="BL40" s="363"/>
      <c r="BM40" s="699" t="s">
        <v>593</v>
      </c>
      <c r="BN40" s="699"/>
      <c r="BO40" s="699"/>
      <c r="BP40" s="699"/>
      <c r="BQ40" s="699"/>
      <c r="BR40" s="699"/>
      <c r="BS40" s="699"/>
      <c r="BT40" s="699"/>
      <c r="BU40" s="700"/>
      <c r="BV40" s="664">
        <v>118</v>
      </c>
      <c r="BW40" s="665"/>
      <c r="BX40" s="665"/>
      <c r="BY40" s="665"/>
      <c r="BZ40" s="665"/>
      <c r="CA40" s="665"/>
      <c r="CB40" s="708"/>
      <c r="CD40" s="698" t="s">
        <v>594</v>
      </c>
      <c r="CE40" s="699"/>
      <c r="CF40" s="699"/>
      <c r="CG40" s="699"/>
      <c r="CH40" s="699"/>
      <c r="CI40" s="699"/>
      <c r="CJ40" s="699"/>
      <c r="CK40" s="699"/>
      <c r="CL40" s="699"/>
      <c r="CM40" s="699"/>
      <c r="CN40" s="699"/>
      <c r="CO40" s="699"/>
      <c r="CP40" s="699"/>
      <c r="CQ40" s="700"/>
      <c r="CR40" s="664">
        <v>478629</v>
      </c>
      <c r="CS40" s="665"/>
      <c r="CT40" s="665"/>
      <c r="CU40" s="665"/>
      <c r="CV40" s="665"/>
      <c r="CW40" s="665"/>
      <c r="CX40" s="665"/>
      <c r="CY40" s="666"/>
      <c r="CZ40" s="667">
        <v>3.8</v>
      </c>
      <c r="DA40" s="677"/>
      <c r="DB40" s="677"/>
      <c r="DC40" s="678"/>
      <c r="DD40" s="670">
        <v>131629</v>
      </c>
      <c r="DE40" s="665"/>
      <c r="DF40" s="665"/>
      <c r="DG40" s="665"/>
      <c r="DH40" s="665"/>
      <c r="DI40" s="665"/>
      <c r="DJ40" s="665"/>
      <c r="DK40" s="666"/>
      <c r="DL40" s="670">
        <v>131629</v>
      </c>
      <c r="DM40" s="665"/>
      <c r="DN40" s="665"/>
      <c r="DO40" s="665"/>
      <c r="DP40" s="665"/>
      <c r="DQ40" s="665"/>
      <c r="DR40" s="665"/>
      <c r="DS40" s="665"/>
      <c r="DT40" s="665"/>
      <c r="DU40" s="665"/>
      <c r="DV40" s="666"/>
      <c r="DW40" s="667">
        <v>1.8</v>
      </c>
      <c r="DX40" s="677"/>
      <c r="DY40" s="677"/>
      <c r="DZ40" s="677"/>
      <c r="EA40" s="677"/>
      <c r="EB40" s="677"/>
      <c r="EC40" s="709"/>
    </row>
    <row r="41" spans="2:133" ht="11.25" customHeight="1" x14ac:dyDescent="0.15">
      <c r="B41" s="661" t="s">
        <v>299</v>
      </c>
      <c r="C41" s="662"/>
      <c r="D41" s="662"/>
      <c r="E41" s="662"/>
      <c r="F41" s="662"/>
      <c r="G41" s="662"/>
      <c r="H41" s="662"/>
      <c r="I41" s="662"/>
      <c r="J41" s="662"/>
      <c r="K41" s="662"/>
      <c r="L41" s="662"/>
      <c r="M41" s="662"/>
      <c r="N41" s="662"/>
      <c r="O41" s="662"/>
      <c r="P41" s="662"/>
      <c r="Q41" s="663"/>
      <c r="R41" s="664" t="s">
        <v>541</v>
      </c>
      <c r="S41" s="665"/>
      <c r="T41" s="665"/>
      <c r="U41" s="665"/>
      <c r="V41" s="665"/>
      <c r="W41" s="665"/>
      <c r="X41" s="665"/>
      <c r="Y41" s="666"/>
      <c r="Z41" s="691" t="s">
        <v>541</v>
      </c>
      <c r="AA41" s="691"/>
      <c r="AB41" s="691"/>
      <c r="AC41" s="691"/>
      <c r="AD41" s="692" t="s">
        <v>547</v>
      </c>
      <c r="AE41" s="692"/>
      <c r="AF41" s="692"/>
      <c r="AG41" s="692"/>
      <c r="AH41" s="692"/>
      <c r="AI41" s="692"/>
      <c r="AJ41" s="692"/>
      <c r="AK41" s="692"/>
      <c r="AL41" s="667" t="s">
        <v>547</v>
      </c>
      <c r="AM41" s="668"/>
      <c r="AN41" s="668"/>
      <c r="AO41" s="693"/>
      <c r="AQ41" s="704" t="s">
        <v>595</v>
      </c>
      <c r="AR41" s="705"/>
      <c r="AS41" s="705"/>
      <c r="AT41" s="705"/>
      <c r="AU41" s="705"/>
      <c r="AV41" s="705"/>
      <c r="AW41" s="705"/>
      <c r="AX41" s="705"/>
      <c r="AY41" s="706"/>
      <c r="AZ41" s="664">
        <v>224464</v>
      </c>
      <c r="BA41" s="665"/>
      <c r="BB41" s="665"/>
      <c r="BC41" s="665"/>
      <c r="BD41" s="675"/>
      <c r="BE41" s="675"/>
      <c r="BF41" s="707"/>
      <c r="BG41" s="710"/>
      <c r="BH41" s="711"/>
      <c r="BI41" s="711"/>
      <c r="BJ41" s="711"/>
      <c r="BK41" s="711"/>
      <c r="BL41" s="363"/>
      <c r="BM41" s="699" t="s">
        <v>596</v>
      </c>
      <c r="BN41" s="699"/>
      <c r="BO41" s="699"/>
      <c r="BP41" s="699"/>
      <c r="BQ41" s="699"/>
      <c r="BR41" s="699"/>
      <c r="BS41" s="699"/>
      <c r="BT41" s="699"/>
      <c r="BU41" s="700"/>
      <c r="BV41" s="664" t="s">
        <v>547</v>
      </c>
      <c r="BW41" s="665"/>
      <c r="BX41" s="665"/>
      <c r="BY41" s="665"/>
      <c r="BZ41" s="665"/>
      <c r="CA41" s="665"/>
      <c r="CB41" s="708"/>
      <c r="CD41" s="698" t="s">
        <v>597</v>
      </c>
      <c r="CE41" s="699"/>
      <c r="CF41" s="699"/>
      <c r="CG41" s="699"/>
      <c r="CH41" s="699"/>
      <c r="CI41" s="699"/>
      <c r="CJ41" s="699"/>
      <c r="CK41" s="699"/>
      <c r="CL41" s="699"/>
      <c r="CM41" s="699"/>
      <c r="CN41" s="699"/>
      <c r="CO41" s="699"/>
      <c r="CP41" s="699"/>
      <c r="CQ41" s="700"/>
      <c r="CR41" s="664" t="s">
        <v>541</v>
      </c>
      <c r="CS41" s="675"/>
      <c r="CT41" s="675"/>
      <c r="CU41" s="675"/>
      <c r="CV41" s="675"/>
      <c r="CW41" s="675"/>
      <c r="CX41" s="675"/>
      <c r="CY41" s="676"/>
      <c r="CZ41" s="667" t="s">
        <v>547</v>
      </c>
      <c r="DA41" s="677"/>
      <c r="DB41" s="677"/>
      <c r="DC41" s="678"/>
      <c r="DD41" s="670" t="s">
        <v>541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598</v>
      </c>
      <c r="C42" s="662"/>
      <c r="D42" s="662"/>
      <c r="E42" s="662"/>
      <c r="F42" s="662"/>
      <c r="G42" s="662"/>
      <c r="H42" s="662"/>
      <c r="I42" s="662"/>
      <c r="J42" s="662"/>
      <c r="K42" s="662"/>
      <c r="L42" s="662"/>
      <c r="M42" s="662"/>
      <c r="N42" s="662"/>
      <c r="O42" s="662"/>
      <c r="P42" s="662"/>
      <c r="Q42" s="663"/>
      <c r="R42" s="664" t="s">
        <v>547</v>
      </c>
      <c r="S42" s="665"/>
      <c r="T42" s="665"/>
      <c r="U42" s="665"/>
      <c r="V42" s="665"/>
      <c r="W42" s="665"/>
      <c r="X42" s="665"/>
      <c r="Y42" s="666"/>
      <c r="Z42" s="691" t="s">
        <v>547</v>
      </c>
      <c r="AA42" s="691"/>
      <c r="AB42" s="691"/>
      <c r="AC42" s="691"/>
      <c r="AD42" s="692" t="s">
        <v>547</v>
      </c>
      <c r="AE42" s="692"/>
      <c r="AF42" s="692"/>
      <c r="AG42" s="692"/>
      <c r="AH42" s="692"/>
      <c r="AI42" s="692"/>
      <c r="AJ42" s="692"/>
      <c r="AK42" s="692"/>
      <c r="AL42" s="667" t="s">
        <v>544</v>
      </c>
      <c r="AM42" s="668"/>
      <c r="AN42" s="668"/>
      <c r="AO42" s="693"/>
      <c r="AQ42" s="701" t="s">
        <v>599</v>
      </c>
      <c r="AR42" s="702"/>
      <c r="AS42" s="702"/>
      <c r="AT42" s="702"/>
      <c r="AU42" s="702"/>
      <c r="AV42" s="702"/>
      <c r="AW42" s="702"/>
      <c r="AX42" s="702"/>
      <c r="AY42" s="703"/>
      <c r="AZ42" s="644">
        <v>685976</v>
      </c>
      <c r="BA42" s="679"/>
      <c r="BB42" s="679"/>
      <c r="BC42" s="679"/>
      <c r="BD42" s="645"/>
      <c r="BE42" s="645"/>
      <c r="BF42" s="694"/>
      <c r="BG42" s="712"/>
      <c r="BH42" s="713"/>
      <c r="BI42" s="713"/>
      <c r="BJ42" s="713"/>
      <c r="BK42" s="713"/>
      <c r="BL42" s="364"/>
      <c r="BM42" s="695" t="s">
        <v>600</v>
      </c>
      <c r="BN42" s="695"/>
      <c r="BO42" s="695"/>
      <c r="BP42" s="695"/>
      <c r="BQ42" s="695"/>
      <c r="BR42" s="695"/>
      <c r="BS42" s="695"/>
      <c r="BT42" s="695"/>
      <c r="BU42" s="696"/>
      <c r="BV42" s="644">
        <v>366</v>
      </c>
      <c r="BW42" s="679"/>
      <c r="BX42" s="679"/>
      <c r="BY42" s="679"/>
      <c r="BZ42" s="679"/>
      <c r="CA42" s="679"/>
      <c r="CB42" s="697"/>
      <c r="CD42" s="661" t="s">
        <v>300</v>
      </c>
      <c r="CE42" s="662"/>
      <c r="CF42" s="662"/>
      <c r="CG42" s="662"/>
      <c r="CH42" s="662"/>
      <c r="CI42" s="662"/>
      <c r="CJ42" s="662"/>
      <c r="CK42" s="662"/>
      <c r="CL42" s="662"/>
      <c r="CM42" s="662"/>
      <c r="CN42" s="662"/>
      <c r="CO42" s="662"/>
      <c r="CP42" s="662"/>
      <c r="CQ42" s="663"/>
      <c r="CR42" s="664">
        <v>1720118</v>
      </c>
      <c r="CS42" s="675"/>
      <c r="CT42" s="675"/>
      <c r="CU42" s="675"/>
      <c r="CV42" s="675"/>
      <c r="CW42" s="675"/>
      <c r="CX42" s="675"/>
      <c r="CY42" s="676"/>
      <c r="CZ42" s="667">
        <v>13.8</v>
      </c>
      <c r="DA42" s="677"/>
      <c r="DB42" s="677"/>
      <c r="DC42" s="678"/>
      <c r="DD42" s="670">
        <v>475319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601</v>
      </c>
      <c r="C43" s="662"/>
      <c r="D43" s="662"/>
      <c r="E43" s="662"/>
      <c r="F43" s="662"/>
      <c r="G43" s="662"/>
      <c r="H43" s="662"/>
      <c r="I43" s="662"/>
      <c r="J43" s="662"/>
      <c r="K43" s="662"/>
      <c r="L43" s="662"/>
      <c r="M43" s="662"/>
      <c r="N43" s="662"/>
      <c r="O43" s="662"/>
      <c r="P43" s="662"/>
      <c r="Q43" s="663"/>
      <c r="R43" s="664">
        <v>225824</v>
      </c>
      <c r="S43" s="665"/>
      <c r="T43" s="665"/>
      <c r="U43" s="665"/>
      <c r="V43" s="665"/>
      <c r="W43" s="665"/>
      <c r="X43" s="665"/>
      <c r="Y43" s="666"/>
      <c r="Z43" s="691">
        <v>1.8</v>
      </c>
      <c r="AA43" s="691"/>
      <c r="AB43" s="691"/>
      <c r="AC43" s="691"/>
      <c r="AD43" s="692" t="s">
        <v>541</v>
      </c>
      <c r="AE43" s="692"/>
      <c r="AF43" s="692"/>
      <c r="AG43" s="692"/>
      <c r="AH43" s="692"/>
      <c r="AI43" s="692"/>
      <c r="AJ43" s="692"/>
      <c r="AK43" s="692"/>
      <c r="AL43" s="667" t="s">
        <v>544</v>
      </c>
      <c r="AM43" s="668"/>
      <c r="AN43" s="668"/>
      <c r="AO43" s="693"/>
      <c r="BV43" s="219"/>
      <c r="BW43" s="219"/>
      <c r="BX43" s="219"/>
      <c r="BY43" s="219"/>
      <c r="BZ43" s="219"/>
      <c r="CA43" s="219"/>
      <c r="CB43" s="219"/>
      <c r="CD43" s="661" t="s">
        <v>602</v>
      </c>
      <c r="CE43" s="662"/>
      <c r="CF43" s="662"/>
      <c r="CG43" s="662"/>
      <c r="CH43" s="662"/>
      <c r="CI43" s="662"/>
      <c r="CJ43" s="662"/>
      <c r="CK43" s="662"/>
      <c r="CL43" s="662"/>
      <c r="CM43" s="662"/>
      <c r="CN43" s="662"/>
      <c r="CO43" s="662"/>
      <c r="CP43" s="662"/>
      <c r="CQ43" s="663"/>
      <c r="CR43" s="664" t="s">
        <v>544</v>
      </c>
      <c r="CS43" s="675"/>
      <c r="CT43" s="675"/>
      <c r="CU43" s="675"/>
      <c r="CV43" s="675"/>
      <c r="CW43" s="675"/>
      <c r="CX43" s="675"/>
      <c r="CY43" s="676"/>
      <c r="CZ43" s="667" t="s">
        <v>547</v>
      </c>
      <c r="DA43" s="677"/>
      <c r="DB43" s="677"/>
      <c r="DC43" s="678"/>
      <c r="DD43" s="670" t="s">
        <v>541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603</v>
      </c>
      <c r="C44" s="642"/>
      <c r="D44" s="642"/>
      <c r="E44" s="642"/>
      <c r="F44" s="642"/>
      <c r="G44" s="642"/>
      <c r="H44" s="642"/>
      <c r="I44" s="642"/>
      <c r="J44" s="642"/>
      <c r="K44" s="642"/>
      <c r="L44" s="642"/>
      <c r="M44" s="642"/>
      <c r="N44" s="642"/>
      <c r="O44" s="642"/>
      <c r="P44" s="642"/>
      <c r="Q44" s="643"/>
      <c r="R44" s="644">
        <v>12820548</v>
      </c>
      <c r="S44" s="679"/>
      <c r="T44" s="679"/>
      <c r="U44" s="679"/>
      <c r="V44" s="679"/>
      <c r="W44" s="679"/>
      <c r="X44" s="679"/>
      <c r="Y44" s="680"/>
      <c r="Z44" s="681">
        <v>100</v>
      </c>
      <c r="AA44" s="681"/>
      <c r="AB44" s="681"/>
      <c r="AC44" s="681"/>
      <c r="AD44" s="682">
        <v>7110248</v>
      </c>
      <c r="AE44" s="682"/>
      <c r="AF44" s="682"/>
      <c r="AG44" s="682"/>
      <c r="AH44" s="682"/>
      <c r="AI44" s="682"/>
      <c r="AJ44" s="682"/>
      <c r="AK44" s="682"/>
      <c r="AL44" s="647">
        <v>100</v>
      </c>
      <c r="AM44" s="683"/>
      <c r="AN44" s="683"/>
      <c r="AO44" s="684"/>
      <c r="CD44" s="685" t="s">
        <v>273</v>
      </c>
      <c r="CE44" s="686"/>
      <c r="CF44" s="661" t="s">
        <v>604</v>
      </c>
      <c r="CG44" s="662"/>
      <c r="CH44" s="662"/>
      <c r="CI44" s="662"/>
      <c r="CJ44" s="662"/>
      <c r="CK44" s="662"/>
      <c r="CL44" s="662"/>
      <c r="CM44" s="662"/>
      <c r="CN44" s="662"/>
      <c r="CO44" s="662"/>
      <c r="CP44" s="662"/>
      <c r="CQ44" s="663"/>
      <c r="CR44" s="664">
        <v>1720118</v>
      </c>
      <c r="CS44" s="665"/>
      <c r="CT44" s="665"/>
      <c r="CU44" s="665"/>
      <c r="CV44" s="665"/>
      <c r="CW44" s="665"/>
      <c r="CX44" s="665"/>
      <c r="CY44" s="666"/>
      <c r="CZ44" s="667">
        <v>13.8</v>
      </c>
      <c r="DA44" s="668"/>
      <c r="DB44" s="668"/>
      <c r="DC44" s="669"/>
      <c r="DD44" s="670">
        <v>475319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605</v>
      </c>
      <c r="CG45" s="662"/>
      <c r="CH45" s="662"/>
      <c r="CI45" s="662"/>
      <c r="CJ45" s="662"/>
      <c r="CK45" s="662"/>
      <c r="CL45" s="662"/>
      <c r="CM45" s="662"/>
      <c r="CN45" s="662"/>
      <c r="CO45" s="662"/>
      <c r="CP45" s="662"/>
      <c r="CQ45" s="663"/>
      <c r="CR45" s="664">
        <v>688661</v>
      </c>
      <c r="CS45" s="675"/>
      <c r="CT45" s="675"/>
      <c r="CU45" s="675"/>
      <c r="CV45" s="675"/>
      <c r="CW45" s="675"/>
      <c r="CX45" s="675"/>
      <c r="CY45" s="676"/>
      <c r="CZ45" s="667">
        <v>5.5</v>
      </c>
      <c r="DA45" s="677"/>
      <c r="DB45" s="677"/>
      <c r="DC45" s="678"/>
      <c r="DD45" s="670">
        <v>102687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301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606</v>
      </c>
      <c r="CG46" s="662"/>
      <c r="CH46" s="662"/>
      <c r="CI46" s="662"/>
      <c r="CJ46" s="662"/>
      <c r="CK46" s="662"/>
      <c r="CL46" s="662"/>
      <c r="CM46" s="662"/>
      <c r="CN46" s="662"/>
      <c r="CO46" s="662"/>
      <c r="CP46" s="662"/>
      <c r="CQ46" s="663"/>
      <c r="CR46" s="664">
        <v>933477</v>
      </c>
      <c r="CS46" s="665"/>
      <c r="CT46" s="665"/>
      <c r="CU46" s="665"/>
      <c r="CV46" s="665"/>
      <c r="CW46" s="665"/>
      <c r="CX46" s="665"/>
      <c r="CY46" s="666"/>
      <c r="CZ46" s="667">
        <v>7.5</v>
      </c>
      <c r="DA46" s="668"/>
      <c r="DB46" s="668"/>
      <c r="DC46" s="669"/>
      <c r="DD46" s="670">
        <v>372136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302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607</v>
      </c>
      <c r="CG47" s="662"/>
      <c r="CH47" s="662"/>
      <c r="CI47" s="662"/>
      <c r="CJ47" s="662"/>
      <c r="CK47" s="662"/>
      <c r="CL47" s="662"/>
      <c r="CM47" s="662"/>
      <c r="CN47" s="662"/>
      <c r="CO47" s="662"/>
      <c r="CP47" s="662"/>
      <c r="CQ47" s="663"/>
      <c r="CR47" s="664" t="s">
        <v>547</v>
      </c>
      <c r="CS47" s="675"/>
      <c r="CT47" s="675"/>
      <c r="CU47" s="675"/>
      <c r="CV47" s="675"/>
      <c r="CW47" s="675"/>
      <c r="CX47" s="675"/>
      <c r="CY47" s="676"/>
      <c r="CZ47" s="667" t="s">
        <v>541</v>
      </c>
      <c r="DA47" s="677"/>
      <c r="DB47" s="677"/>
      <c r="DC47" s="678"/>
      <c r="DD47" s="670" t="s">
        <v>541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303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608</v>
      </c>
      <c r="CG48" s="662"/>
      <c r="CH48" s="662"/>
      <c r="CI48" s="662"/>
      <c r="CJ48" s="662"/>
      <c r="CK48" s="662"/>
      <c r="CL48" s="662"/>
      <c r="CM48" s="662"/>
      <c r="CN48" s="662"/>
      <c r="CO48" s="662"/>
      <c r="CP48" s="662"/>
      <c r="CQ48" s="663"/>
      <c r="CR48" s="664" t="s">
        <v>547</v>
      </c>
      <c r="CS48" s="665"/>
      <c r="CT48" s="665"/>
      <c r="CU48" s="665"/>
      <c r="CV48" s="665"/>
      <c r="CW48" s="665"/>
      <c r="CX48" s="665"/>
      <c r="CY48" s="666"/>
      <c r="CZ48" s="667" t="s">
        <v>541</v>
      </c>
      <c r="DA48" s="668"/>
      <c r="DB48" s="668"/>
      <c r="DC48" s="669"/>
      <c r="DD48" s="670" t="s">
        <v>541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609</v>
      </c>
      <c r="CE49" s="642"/>
      <c r="CF49" s="642"/>
      <c r="CG49" s="642"/>
      <c r="CH49" s="642"/>
      <c r="CI49" s="642"/>
      <c r="CJ49" s="642"/>
      <c r="CK49" s="642"/>
      <c r="CL49" s="642"/>
      <c r="CM49" s="642"/>
      <c r="CN49" s="642"/>
      <c r="CO49" s="642"/>
      <c r="CP49" s="642"/>
      <c r="CQ49" s="643"/>
      <c r="CR49" s="644">
        <v>12504815</v>
      </c>
      <c r="CS49" s="645"/>
      <c r="CT49" s="645"/>
      <c r="CU49" s="645"/>
      <c r="CV49" s="645"/>
      <c r="CW49" s="645"/>
      <c r="CX49" s="645"/>
      <c r="CY49" s="646"/>
      <c r="CZ49" s="647">
        <v>100</v>
      </c>
      <c r="DA49" s="648"/>
      <c r="DB49" s="648"/>
      <c r="DC49" s="649"/>
      <c r="DD49" s="650">
        <v>8190952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304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305</v>
      </c>
      <c r="DK2" s="787"/>
      <c r="DL2" s="787"/>
      <c r="DM2" s="787"/>
      <c r="DN2" s="787"/>
      <c r="DO2" s="788"/>
      <c r="DP2" s="224"/>
      <c r="DQ2" s="786" t="s">
        <v>306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307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309</v>
      </c>
      <c r="B5" s="792"/>
      <c r="C5" s="792"/>
      <c r="D5" s="792"/>
      <c r="E5" s="792"/>
      <c r="F5" s="792"/>
      <c r="G5" s="792"/>
      <c r="H5" s="792"/>
      <c r="I5" s="792"/>
      <c r="J5" s="792"/>
      <c r="K5" s="792"/>
      <c r="L5" s="792"/>
      <c r="M5" s="792"/>
      <c r="N5" s="792"/>
      <c r="O5" s="792"/>
      <c r="P5" s="793"/>
      <c r="Q5" s="797" t="s">
        <v>310</v>
      </c>
      <c r="R5" s="798"/>
      <c r="S5" s="798"/>
      <c r="T5" s="798"/>
      <c r="U5" s="799"/>
      <c r="V5" s="797" t="s">
        <v>311</v>
      </c>
      <c r="W5" s="798"/>
      <c r="X5" s="798"/>
      <c r="Y5" s="798"/>
      <c r="Z5" s="799"/>
      <c r="AA5" s="797" t="s">
        <v>312</v>
      </c>
      <c r="AB5" s="798"/>
      <c r="AC5" s="798"/>
      <c r="AD5" s="798"/>
      <c r="AE5" s="798"/>
      <c r="AF5" s="803" t="s">
        <v>313</v>
      </c>
      <c r="AG5" s="798"/>
      <c r="AH5" s="798"/>
      <c r="AI5" s="798"/>
      <c r="AJ5" s="804"/>
      <c r="AK5" s="798" t="s">
        <v>314</v>
      </c>
      <c r="AL5" s="798"/>
      <c r="AM5" s="798"/>
      <c r="AN5" s="798"/>
      <c r="AO5" s="799"/>
      <c r="AP5" s="797" t="s">
        <v>315</v>
      </c>
      <c r="AQ5" s="798"/>
      <c r="AR5" s="798"/>
      <c r="AS5" s="798"/>
      <c r="AT5" s="799"/>
      <c r="AU5" s="797" t="s">
        <v>316</v>
      </c>
      <c r="AV5" s="798"/>
      <c r="AW5" s="798"/>
      <c r="AX5" s="798"/>
      <c r="AY5" s="804"/>
      <c r="AZ5" s="228"/>
      <c r="BA5" s="228"/>
      <c r="BB5" s="228"/>
      <c r="BC5" s="228"/>
      <c r="BD5" s="228"/>
      <c r="BE5" s="229"/>
      <c r="BF5" s="229"/>
      <c r="BG5" s="229"/>
      <c r="BH5" s="229"/>
      <c r="BI5" s="229"/>
      <c r="BJ5" s="229"/>
      <c r="BK5" s="229"/>
      <c r="BL5" s="229"/>
      <c r="BM5" s="229"/>
      <c r="BN5" s="229"/>
      <c r="BO5" s="229"/>
      <c r="BP5" s="229"/>
      <c r="BQ5" s="791" t="s">
        <v>317</v>
      </c>
      <c r="BR5" s="792"/>
      <c r="BS5" s="792"/>
      <c r="BT5" s="792"/>
      <c r="BU5" s="792"/>
      <c r="BV5" s="792"/>
      <c r="BW5" s="792"/>
      <c r="BX5" s="792"/>
      <c r="BY5" s="792"/>
      <c r="BZ5" s="792"/>
      <c r="CA5" s="792"/>
      <c r="CB5" s="792"/>
      <c r="CC5" s="792"/>
      <c r="CD5" s="792"/>
      <c r="CE5" s="792"/>
      <c r="CF5" s="792"/>
      <c r="CG5" s="793"/>
      <c r="CH5" s="797" t="s">
        <v>318</v>
      </c>
      <c r="CI5" s="798"/>
      <c r="CJ5" s="798"/>
      <c r="CK5" s="798"/>
      <c r="CL5" s="799"/>
      <c r="CM5" s="797" t="s">
        <v>319</v>
      </c>
      <c r="CN5" s="798"/>
      <c r="CO5" s="798"/>
      <c r="CP5" s="798"/>
      <c r="CQ5" s="799"/>
      <c r="CR5" s="797" t="s">
        <v>320</v>
      </c>
      <c r="CS5" s="798"/>
      <c r="CT5" s="798"/>
      <c r="CU5" s="798"/>
      <c r="CV5" s="799"/>
      <c r="CW5" s="797" t="s">
        <v>321</v>
      </c>
      <c r="CX5" s="798"/>
      <c r="CY5" s="798"/>
      <c r="CZ5" s="798"/>
      <c r="DA5" s="799"/>
      <c r="DB5" s="797" t="s">
        <v>322</v>
      </c>
      <c r="DC5" s="798"/>
      <c r="DD5" s="798"/>
      <c r="DE5" s="798"/>
      <c r="DF5" s="799"/>
      <c r="DG5" s="827" t="s">
        <v>323</v>
      </c>
      <c r="DH5" s="828"/>
      <c r="DI5" s="828"/>
      <c r="DJ5" s="828"/>
      <c r="DK5" s="829"/>
      <c r="DL5" s="827" t="s">
        <v>324</v>
      </c>
      <c r="DM5" s="828"/>
      <c r="DN5" s="828"/>
      <c r="DO5" s="828"/>
      <c r="DP5" s="829"/>
      <c r="DQ5" s="797" t="s">
        <v>325</v>
      </c>
      <c r="DR5" s="798"/>
      <c r="DS5" s="798"/>
      <c r="DT5" s="798"/>
      <c r="DU5" s="799"/>
      <c r="DV5" s="797" t="s">
        <v>316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326</v>
      </c>
      <c r="C7" s="814"/>
      <c r="D7" s="814"/>
      <c r="E7" s="814"/>
      <c r="F7" s="814"/>
      <c r="G7" s="814"/>
      <c r="H7" s="814"/>
      <c r="I7" s="814"/>
      <c r="J7" s="814"/>
      <c r="K7" s="814"/>
      <c r="L7" s="814"/>
      <c r="M7" s="814"/>
      <c r="N7" s="814"/>
      <c r="O7" s="814"/>
      <c r="P7" s="815"/>
      <c r="Q7" s="816">
        <v>12821</v>
      </c>
      <c r="R7" s="817"/>
      <c r="S7" s="817"/>
      <c r="T7" s="817"/>
      <c r="U7" s="817"/>
      <c r="V7" s="817">
        <v>12505</v>
      </c>
      <c r="W7" s="817"/>
      <c r="X7" s="817"/>
      <c r="Y7" s="817"/>
      <c r="Z7" s="817"/>
      <c r="AA7" s="817">
        <v>316</v>
      </c>
      <c r="AB7" s="817"/>
      <c r="AC7" s="817"/>
      <c r="AD7" s="817"/>
      <c r="AE7" s="818"/>
      <c r="AF7" s="819">
        <v>88</v>
      </c>
      <c r="AG7" s="820"/>
      <c r="AH7" s="820"/>
      <c r="AI7" s="820"/>
      <c r="AJ7" s="821"/>
      <c r="AK7" s="822">
        <v>302</v>
      </c>
      <c r="AL7" s="823"/>
      <c r="AM7" s="823"/>
      <c r="AN7" s="823"/>
      <c r="AO7" s="823"/>
      <c r="AP7" s="823">
        <v>10974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527</v>
      </c>
      <c r="BT7" s="811"/>
      <c r="BU7" s="811"/>
      <c r="BV7" s="811"/>
      <c r="BW7" s="811"/>
      <c r="BX7" s="811"/>
      <c r="BY7" s="811"/>
      <c r="BZ7" s="811"/>
      <c r="CA7" s="811"/>
      <c r="CB7" s="811"/>
      <c r="CC7" s="811"/>
      <c r="CD7" s="811"/>
      <c r="CE7" s="811"/>
      <c r="CF7" s="811"/>
      <c r="CG7" s="826"/>
      <c r="CH7" s="807">
        <v>1</v>
      </c>
      <c r="CI7" s="808"/>
      <c r="CJ7" s="808"/>
      <c r="CK7" s="808"/>
      <c r="CL7" s="809"/>
      <c r="CM7" s="807">
        <v>5</v>
      </c>
      <c r="CN7" s="808"/>
      <c r="CO7" s="808"/>
      <c r="CP7" s="808"/>
      <c r="CQ7" s="809"/>
      <c r="CR7" s="807">
        <v>3</v>
      </c>
      <c r="CS7" s="808"/>
      <c r="CT7" s="808"/>
      <c r="CU7" s="808"/>
      <c r="CV7" s="809"/>
      <c r="CW7" s="807">
        <v>23</v>
      </c>
      <c r="CX7" s="808"/>
      <c r="CY7" s="808"/>
      <c r="CZ7" s="808"/>
      <c r="DA7" s="809"/>
      <c r="DB7" s="807" t="s">
        <v>526</v>
      </c>
      <c r="DC7" s="808"/>
      <c r="DD7" s="808"/>
      <c r="DE7" s="808"/>
      <c r="DF7" s="809"/>
      <c r="DG7" s="807" t="s">
        <v>526</v>
      </c>
      <c r="DH7" s="808"/>
      <c r="DI7" s="808"/>
      <c r="DJ7" s="808"/>
      <c r="DK7" s="809"/>
      <c r="DL7" s="807" t="s">
        <v>526</v>
      </c>
      <c r="DM7" s="808"/>
      <c r="DN7" s="808"/>
      <c r="DO7" s="808"/>
      <c r="DP7" s="809"/>
      <c r="DQ7" s="807" t="s">
        <v>526</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328</v>
      </c>
      <c r="B23" s="853" t="s">
        <v>329</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88</v>
      </c>
      <c r="AG23" s="857"/>
      <c r="AH23" s="857"/>
      <c r="AI23" s="857"/>
      <c r="AJ23" s="860"/>
      <c r="AK23" s="861"/>
      <c r="AL23" s="862"/>
      <c r="AM23" s="862"/>
      <c r="AN23" s="862"/>
      <c r="AO23" s="862"/>
      <c r="AP23" s="857"/>
      <c r="AQ23" s="857"/>
      <c r="AR23" s="857"/>
      <c r="AS23" s="857"/>
      <c r="AT23" s="857"/>
      <c r="AU23" s="873"/>
      <c r="AV23" s="873"/>
      <c r="AW23" s="873"/>
      <c r="AX23" s="873"/>
      <c r="AY23" s="874"/>
      <c r="AZ23" s="875" t="s">
        <v>330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331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332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309</v>
      </c>
      <c r="B26" s="792"/>
      <c r="C26" s="792"/>
      <c r="D26" s="792"/>
      <c r="E26" s="792"/>
      <c r="F26" s="792"/>
      <c r="G26" s="792"/>
      <c r="H26" s="792"/>
      <c r="I26" s="792"/>
      <c r="J26" s="792"/>
      <c r="K26" s="792"/>
      <c r="L26" s="792"/>
      <c r="M26" s="792"/>
      <c r="N26" s="792"/>
      <c r="O26" s="792"/>
      <c r="P26" s="793"/>
      <c r="Q26" s="797" t="s">
        <v>333</v>
      </c>
      <c r="R26" s="798"/>
      <c r="S26" s="798"/>
      <c r="T26" s="798"/>
      <c r="U26" s="799"/>
      <c r="V26" s="797" t="s">
        <v>334</v>
      </c>
      <c r="W26" s="798"/>
      <c r="X26" s="798"/>
      <c r="Y26" s="798"/>
      <c r="Z26" s="799"/>
      <c r="AA26" s="797" t="s">
        <v>335</v>
      </c>
      <c r="AB26" s="798"/>
      <c r="AC26" s="798"/>
      <c r="AD26" s="798"/>
      <c r="AE26" s="798"/>
      <c r="AF26" s="878" t="s">
        <v>336</v>
      </c>
      <c r="AG26" s="879"/>
      <c r="AH26" s="879"/>
      <c r="AI26" s="879"/>
      <c r="AJ26" s="880"/>
      <c r="AK26" s="798" t="s">
        <v>337</v>
      </c>
      <c r="AL26" s="798"/>
      <c r="AM26" s="798"/>
      <c r="AN26" s="798"/>
      <c r="AO26" s="799"/>
      <c r="AP26" s="797" t="s">
        <v>338</v>
      </c>
      <c r="AQ26" s="798"/>
      <c r="AR26" s="798"/>
      <c r="AS26" s="798"/>
      <c r="AT26" s="799"/>
      <c r="AU26" s="797" t="s">
        <v>339</v>
      </c>
      <c r="AV26" s="798"/>
      <c r="AW26" s="798"/>
      <c r="AX26" s="798"/>
      <c r="AY26" s="799"/>
      <c r="AZ26" s="797" t="s">
        <v>340</v>
      </c>
      <c r="BA26" s="798"/>
      <c r="BB26" s="798"/>
      <c r="BC26" s="798"/>
      <c r="BD26" s="799"/>
      <c r="BE26" s="797" t="s">
        <v>316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341</v>
      </c>
      <c r="C28" s="814"/>
      <c r="D28" s="814"/>
      <c r="E28" s="814"/>
      <c r="F28" s="814"/>
      <c r="G28" s="814"/>
      <c r="H28" s="814"/>
      <c r="I28" s="814"/>
      <c r="J28" s="814"/>
      <c r="K28" s="814"/>
      <c r="L28" s="814"/>
      <c r="M28" s="814"/>
      <c r="N28" s="814"/>
      <c r="O28" s="814"/>
      <c r="P28" s="815"/>
      <c r="Q28" s="886">
        <v>2575</v>
      </c>
      <c r="R28" s="887"/>
      <c r="S28" s="887"/>
      <c r="T28" s="887"/>
      <c r="U28" s="887"/>
      <c r="V28" s="887">
        <v>2544</v>
      </c>
      <c r="W28" s="887"/>
      <c r="X28" s="887"/>
      <c r="Y28" s="887"/>
      <c r="Z28" s="887"/>
      <c r="AA28" s="887">
        <v>31</v>
      </c>
      <c r="AB28" s="887"/>
      <c r="AC28" s="887"/>
      <c r="AD28" s="887"/>
      <c r="AE28" s="888"/>
      <c r="AF28" s="889">
        <v>31</v>
      </c>
      <c r="AG28" s="887"/>
      <c r="AH28" s="887"/>
      <c r="AI28" s="887"/>
      <c r="AJ28" s="890"/>
      <c r="AK28" s="891">
        <v>224</v>
      </c>
      <c r="AL28" s="892"/>
      <c r="AM28" s="892"/>
      <c r="AN28" s="892"/>
      <c r="AO28" s="892"/>
      <c r="AP28" s="892" t="s">
        <v>526</v>
      </c>
      <c r="AQ28" s="892"/>
      <c r="AR28" s="892"/>
      <c r="AS28" s="892"/>
      <c r="AT28" s="892"/>
      <c r="AU28" s="892" t="s">
        <v>526</v>
      </c>
      <c r="AV28" s="892"/>
      <c r="AW28" s="892"/>
      <c r="AX28" s="892"/>
      <c r="AY28" s="892"/>
      <c r="AZ28" s="893" t="s">
        <v>526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342</v>
      </c>
      <c r="C29" s="845"/>
      <c r="D29" s="845"/>
      <c r="E29" s="845"/>
      <c r="F29" s="845"/>
      <c r="G29" s="845"/>
      <c r="H29" s="845"/>
      <c r="I29" s="845"/>
      <c r="J29" s="845"/>
      <c r="K29" s="845"/>
      <c r="L29" s="845"/>
      <c r="M29" s="845"/>
      <c r="N29" s="845"/>
      <c r="O29" s="845"/>
      <c r="P29" s="846"/>
      <c r="Q29" s="847">
        <v>2012</v>
      </c>
      <c r="R29" s="848"/>
      <c r="S29" s="848"/>
      <c r="T29" s="848"/>
      <c r="U29" s="848"/>
      <c r="V29" s="848">
        <v>2011</v>
      </c>
      <c r="W29" s="848"/>
      <c r="X29" s="848"/>
      <c r="Y29" s="848"/>
      <c r="Z29" s="848"/>
      <c r="AA29" s="848">
        <v>1</v>
      </c>
      <c r="AB29" s="848"/>
      <c r="AC29" s="848"/>
      <c r="AD29" s="848"/>
      <c r="AE29" s="849"/>
      <c r="AF29" s="850">
        <v>1</v>
      </c>
      <c r="AG29" s="851"/>
      <c r="AH29" s="851"/>
      <c r="AI29" s="851"/>
      <c r="AJ29" s="852"/>
      <c r="AK29" s="898">
        <v>333</v>
      </c>
      <c r="AL29" s="894"/>
      <c r="AM29" s="894"/>
      <c r="AN29" s="894"/>
      <c r="AO29" s="894"/>
      <c r="AP29" s="894" t="s">
        <v>526</v>
      </c>
      <c r="AQ29" s="894"/>
      <c r="AR29" s="894"/>
      <c r="AS29" s="894"/>
      <c r="AT29" s="894"/>
      <c r="AU29" s="894" t="s">
        <v>526</v>
      </c>
      <c r="AV29" s="894"/>
      <c r="AW29" s="894"/>
      <c r="AX29" s="894"/>
      <c r="AY29" s="894"/>
      <c r="AZ29" s="895" t="s">
        <v>526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343</v>
      </c>
      <c r="C30" s="845"/>
      <c r="D30" s="845"/>
      <c r="E30" s="845"/>
      <c r="F30" s="845"/>
      <c r="G30" s="845"/>
      <c r="H30" s="845"/>
      <c r="I30" s="845"/>
      <c r="J30" s="845"/>
      <c r="K30" s="845"/>
      <c r="L30" s="845"/>
      <c r="M30" s="845"/>
      <c r="N30" s="845"/>
      <c r="O30" s="845"/>
      <c r="P30" s="846"/>
      <c r="Q30" s="847">
        <v>328</v>
      </c>
      <c r="R30" s="848"/>
      <c r="S30" s="848"/>
      <c r="T30" s="848"/>
      <c r="U30" s="848"/>
      <c r="V30" s="848">
        <v>327</v>
      </c>
      <c r="W30" s="848"/>
      <c r="X30" s="848"/>
      <c r="Y30" s="848"/>
      <c r="Z30" s="848"/>
      <c r="AA30" s="848">
        <v>1</v>
      </c>
      <c r="AB30" s="848"/>
      <c r="AC30" s="848"/>
      <c r="AD30" s="848"/>
      <c r="AE30" s="849"/>
      <c r="AF30" s="850">
        <v>1</v>
      </c>
      <c r="AG30" s="851"/>
      <c r="AH30" s="851"/>
      <c r="AI30" s="851"/>
      <c r="AJ30" s="852"/>
      <c r="AK30" s="898">
        <v>102</v>
      </c>
      <c r="AL30" s="894"/>
      <c r="AM30" s="894"/>
      <c r="AN30" s="894"/>
      <c r="AO30" s="894"/>
      <c r="AP30" s="894" t="s">
        <v>526</v>
      </c>
      <c r="AQ30" s="894"/>
      <c r="AR30" s="894"/>
      <c r="AS30" s="894"/>
      <c r="AT30" s="894"/>
      <c r="AU30" s="894" t="s">
        <v>526</v>
      </c>
      <c r="AV30" s="894"/>
      <c r="AW30" s="894"/>
      <c r="AX30" s="894"/>
      <c r="AY30" s="894"/>
      <c r="AZ30" s="895" t="s">
        <v>526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344</v>
      </c>
      <c r="C31" s="845"/>
      <c r="D31" s="845"/>
      <c r="E31" s="845"/>
      <c r="F31" s="845"/>
      <c r="G31" s="845"/>
      <c r="H31" s="845"/>
      <c r="I31" s="845"/>
      <c r="J31" s="845"/>
      <c r="K31" s="845"/>
      <c r="L31" s="845"/>
      <c r="M31" s="845"/>
      <c r="N31" s="845"/>
      <c r="O31" s="845"/>
      <c r="P31" s="846"/>
      <c r="Q31" s="847">
        <v>495</v>
      </c>
      <c r="R31" s="848"/>
      <c r="S31" s="848"/>
      <c r="T31" s="848"/>
      <c r="U31" s="848"/>
      <c r="V31" s="848">
        <v>445</v>
      </c>
      <c r="W31" s="848"/>
      <c r="X31" s="848"/>
      <c r="Y31" s="848"/>
      <c r="Z31" s="848"/>
      <c r="AA31" s="848">
        <v>50</v>
      </c>
      <c r="AB31" s="848"/>
      <c r="AC31" s="848"/>
      <c r="AD31" s="848"/>
      <c r="AE31" s="849"/>
      <c r="AF31" s="850">
        <v>1083</v>
      </c>
      <c r="AG31" s="851"/>
      <c r="AH31" s="851"/>
      <c r="AI31" s="851"/>
      <c r="AJ31" s="852"/>
      <c r="AK31" s="898">
        <v>53</v>
      </c>
      <c r="AL31" s="894"/>
      <c r="AM31" s="894"/>
      <c r="AN31" s="894"/>
      <c r="AO31" s="894"/>
      <c r="AP31" s="894">
        <v>2311</v>
      </c>
      <c r="AQ31" s="894"/>
      <c r="AR31" s="894"/>
      <c r="AS31" s="894"/>
      <c r="AT31" s="894"/>
      <c r="AU31" s="894">
        <v>2</v>
      </c>
      <c r="AV31" s="894"/>
      <c r="AW31" s="894"/>
      <c r="AX31" s="894"/>
      <c r="AY31" s="894"/>
      <c r="AZ31" s="895" t="s">
        <v>526</v>
      </c>
      <c r="BA31" s="895"/>
      <c r="BB31" s="895"/>
      <c r="BC31" s="895"/>
      <c r="BD31" s="895"/>
      <c r="BE31" s="896" t="s">
        <v>345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346</v>
      </c>
      <c r="C32" s="845"/>
      <c r="D32" s="845"/>
      <c r="E32" s="845"/>
      <c r="F32" s="845"/>
      <c r="G32" s="845"/>
      <c r="H32" s="845"/>
      <c r="I32" s="845"/>
      <c r="J32" s="845"/>
      <c r="K32" s="845"/>
      <c r="L32" s="845"/>
      <c r="M32" s="845"/>
      <c r="N32" s="845"/>
      <c r="O32" s="845"/>
      <c r="P32" s="846"/>
      <c r="Q32" s="847">
        <v>2064</v>
      </c>
      <c r="R32" s="848"/>
      <c r="S32" s="848"/>
      <c r="T32" s="848"/>
      <c r="U32" s="848"/>
      <c r="V32" s="848">
        <v>2034</v>
      </c>
      <c r="W32" s="848"/>
      <c r="X32" s="848"/>
      <c r="Y32" s="848"/>
      <c r="Z32" s="848"/>
      <c r="AA32" s="848">
        <v>30</v>
      </c>
      <c r="AB32" s="848"/>
      <c r="AC32" s="848"/>
      <c r="AD32" s="848"/>
      <c r="AE32" s="849"/>
      <c r="AF32" s="850">
        <v>342</v>
      </c>
      <c r="AG32" s="851"/>
      <c r="AH32" s="851"/>
      <c r="AI32" s="851"/>
      <c r="AJ32" s="852"/>
      <c r="AK32" s="898">
        <v>417</v>
      </c>
      <c r="AL32" s="894"/>
      <c r="AM32" s="894"/>
      <c r="AN32" s="894"/>
      <c r="AO32" s="894"/>
      <c r="AP32" s="894">
        <v>1196</v>
      </c>
      <c r="AQ32" s="894"/>
      <c r="AR32" s="894"/>
      <c r="AS32" s="894"/>
      <c r="AT32" s="894"/>
      <c r="AU32" s="894">
        <v>763</v>
      </c>
      <c r="AV32" s="894"/>
      <c r="AW32" s="894"/>
      <c r="AX32" s="894"/>
      <c r="AY32" s="894"/>
      <c r="AZ32" s="895" t="s">
        <v>526</v>
      </c>
      <c r="BA32" s="895"/>
      <c r="BB32" s="895"/>
      <c r="BC32" s="895"/>
      <c r="BD32" s="895"/>
      <c r="BE32" s="896" t="s">
        <v>347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348</v>
      </c>
      <c r="C33" s="845"/>
      <c r="D33" s="845"/>
      <c r="E33" s="845"/>
      <c r="F33" s="845"/>
      <c r="G33" s="845"/>
      <c r="H33" s="845"/>
      <c r="I33" s="845"/>
      <c r="J33" s="845"/>
      <c r="K33" s="845"/>
      <c r="L33" s="845"/>
      <c r="M33" s="845"/>
      <c r="N33" s="845"/>
      <c r="O33" s="845"/>
      <c r="P33" s="846"/>
      <c r="Q33" s="847">
        <v>1077</v>
      </c>
      <c r="R33" s="848"/>
      <c r="S33" s="848"/>
      <c r="T33" s="848"/>
      <c r="U33" s="848"/>
      <c r="V33" s="848">
        <v>1074</v>
      </c>
      <c r="W33" s="848"/>
      <c r="X33" s="848"/>
      <c r="Y33" s="848"/>
      <c r="Z33" s="848"/>
      <c r="AA33" s="848">
        <v>3</v>
      </c>
      <c r="AB33" s="848"/>
      <c r="AC33" s="848"/>
      <c r="AD33" s="848"/>
      <c r="AE33" s="849"/>
      <c r="AF33" s="850">
        <v>3</v>
      </c>
      <c r="AG33" s="851"/>
      <c r="AH33" s="851"/>
      <c r="AI33" s="851"/>
      <c r="AJ33" s="852"/>
      <c r="AK33" s="898">
        <v>352</v>
      </c>
      <c r="AL33" s="894"/>
      <c r="AM33" s="894"/>
      <c r="AN33" s="894"/>
      <c r="AO33" s="894"/>
      <c r="AP33" s="894">
        <v>3399</v>
      </c>
      <c r="AQ33" s="894"/>
      <c r="AR33" s="894"/>
      <c r="AS33" s="894"/>
      <c r="AT33" s="894"/>
      <c r="AU33" s="894">
        <v>2777</v>
      </c>
      <c r="AV33" s="894"/>
      <c r="AW33" s="894"/>
      <c r="AX33" s="894"/>
      <c r="AY33" s="894"/>
      <c r="AZ33" s="895" t="s">
        <v>526</v>
      </c>
      <c r="BA33" s="895"/>
      <c r="BB33" s="895"/>
      <c r="BC33" s="895"/>
      <c r="BD33" s="895"/>
      <c r="BE33" s="896" t="s">
        <v>349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350</v>
      </c>
      <c r="C34" s="845"/>
      <c r="D34" s="845"/>
      <c r="E34" s="845"/>
      <c r="F34" s="845"/>
      <c r="G34" s="845"/>
      <c r="H34" s="845"/>
      <c r="I34" s="845"/>
      <c r="J34" s="845"/>
      <c r="K34" s="845"/>
      <c r="L34" s="845"/>
      <c r="M34" s="845"/>
      <c r="N34" s="845"/>
      <c r="O34" s="845"/>
      <c r="P34" s="846"/>
      <c r="Q34" s="847">
        <v>114</v>
      </c>
      <c r="R34" s="848"/>
      <c r="S34" s="848"/>
      <c r="T34" s="848"/>
      <c r="U34" s="848"/>
      <c r="V34" s="848">
        <v>113</v>
      </c>
      <c r="W34" s="848"/>
      <c r="X34" s="848"/>
      <c r="Y34" s="848"/>
      <c r="Z34" s="848"/>
      <c r="AA34" s="848">
        <v>1</v>
      </c>
      <c r="AB34" s="848"/>
      <c r="AC34" s="848"/>
      <c r="AD34" s="848"/>
      <c r="AE34" s="849"/>
      <c r="AF34" s="850">
        <v>1</v>
      </c>
      <c r="AG34" s="851"/>
      <c r="AH34" s="851"/>
      <c r="AI34" s="851"/>
      <c r="AJ34" s="852"/>
      <c r="AK34" s="898">
        <v>52</v>
      </c>
      <c r="AL34" s="894"/>
      <c r="AM34" s="894"/>
      <c r="AN34" s="894"/>
      <c r="AO34" s="894"/>
      <c r="AP34" s="894">
        <v>501</v>
      </c>
      <c r="AQ34" s="894"/>
      <c r="AR34" s="894"/>
      <c r="AS34" s="894"/>
      <c r="AT34" s="894"/>
      <c r="AU34" s="894">
        <v>425</v>
      </c>
      <c r="AV34" s="894"/>
      <c r="AW34" s="894"/>
      <c r="AX34" s="894"/>
      <c r="AY34" s="894"/>
      <c r="AZ34" s="895" t="s">
        <v>526</v>
      </c>
      <c r="BA34" s="895"/>
      <c r="BB34" s="895"/>
      <c r="BC34" s="895"/>
      <c r="BD34" s="895"/>
      <c r="BE34" s="896" t="s">
        <v>351</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352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328</v>
      </c>
      <c r="B63" s="853" t="s">
        <v>353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1461</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354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355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356</v>
      </c>
      <c r="B66" s="792"/>
      <c r="C66" s="792"/>
      <c r="D66" s="792"/>
      <c r="E66" s="792"/>
      <c r="F66" s="792"/>
      <c r="G66" s="792"/>
      <c r="H66" s="792"/>
      <c r="I66" s="792"/>
      <c r="J66" s="792"/>
      <c r="K66" s="792"/>
      <c r="L66" s="792"/>
      <c r="M66" s="792"/>
      <c r="N66" s="792"/>
      <c r="O66" s="792"/>
      <c r="P66" s="793"/>
      <c r="Q66" s="797" t="s">
        <v>357</v>
      </c>
      <c r="R66" s="798"/>
      <c r="S66" s="798"/>
      <c r="T66" s="798"/>
      <c r="U66" s="799"/>
      <c r="V66" s="797" t="s">
        <v>358</v>
      </c>
      <c r="W66" s="798"/>
      <c r="X66" s="798"/>
      <c r="Y66" s="798"/>
      <c r="Z66" s="799"/>
      <c r="AA66" s="797" t="s">
        <v>359</v>
      </c>
      <c r="AB66" s="798"/>
      <c r="AC66" s="798"/>
      <c r="AD66" s="798"/>
      <c r="AE66" s="799"/>
      <c r="AF66" s="918" t="s">
        <v>360</v>
      </c>
      <c r="AG66" s="879"/>
      <c r="AH66" s="879"/>
      <c r="AI66" s="879"/>
      <c r="AJ66" s="919"/>
      <c r="AK66" s="797" t="s">
        <v>361</v>
      </c>
      <c r="AL66" s="792"/>
      <c r="AM66" s="792"/>
      <c r="AN66" s="792"/>
      <c r="AO66" s="793"/>
      <c r="AP66" s="797" t="s">
        <v>362</v>
      </c>
      <c r="AQ66" s="798"/>
      <c r="AR66" s="798"/>
      <c r="AS66" s="798"/>
      <c r="AT66" s="799"/>
      <c r="AU66" s="797" t="s">
        <v>363</v>
      </c>
      <c r="AV66" s="798"/>
      <c r="AW66" s="798"/>
      <c r="AX66" s="798"/>
      <c r="AY66" s="799"/>
      <c r="AZ66" s="797" t="s">
        <v>316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528</v>
      </c>
      <c r="C68" s="934"/>
      <c r="D68" s="934"/>
      <c r="E68" s="934"/>
      <c r="F68" s="934"/>
      <c r="G68" s="934"/>
      <c r="H68" s="934"/>
      <c r="I68" s="934"/>
      <c r="J68" s="934"/>
      <c r="K68" s="934"/>
      <c r="L68" s="934"/>
      <c r="M68" s="934"/>
      <c r="N68" s="934"/>
      <c r="O68" s="934"/>
      <c r="P68" s="935"/>
      <c r="Q68" s="936">
        <v>1178</v>
      </c>
      <c r="R68" s="930"/>
      <c r="S68" s="930"/>
      <c r="T68" s="930"/>
      <c r="U68" s="930"/>
      <c r="V68" s="930">
        <v>1163</v>
      </c>
      <c r="W68" s="930"/>
      <c r="X68" s="930"/>
      <c r="Y68" s="930"/>
      <c r="Z68" s="930"/>
      <c r="AA68" s="930">
        <v>15</v>
      </c>
      <c r="AB68" s="930"/>
      <c r="AC68" s="930"/>
      <c r="AD68" s="930"/>
      <c r="AE68" s="930"/>
      <c r="AF68" s="930">
        <v>15</v>
      </c>
      <c r="AG68" s="930"/>
      <c r="AH68" s="930"/>
      <c r="AI68" s="930"/>
      <c r="AJ68" s="930"/>
      <c r="AK68" s="930" t="s">
        <v>526</v>
      </c>
      <c r="AL68" s="930"/>
      <c r="AM68" s="930"/>
      <c r="AN68" s="930"/>
      <c r="AO68" s="930"/>
      <c r="AP68" s="930">
        <v>1394</v>
      </c>
      <c r="AQ68" s="930"/>
      <c r="AR68" s="930"/>
      <c r="AS68" s="930"/>
      <c r="AT68" s="930"/>
      <c r="AU68" s="930">
        <v>1344</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529</v>
      </c>
      <c r="C69" s="938"/>
      <c r="D69" s="938"/>
      <c r="E69" s="938"/>
      <c r="F69" s="938"/>
      <c r="G69" s="938"/>
      <c r="H69" s="938"/>
      <c r="I69" s="938"/>
      <c r="J69" s="938"/>
      <c r="K69" s="938"/>
      <c r="L69" s="938"/>
      <c r="M69" s="938"/>
      <c r="N69" s="938"/>
      <c r="O69" s="938"/>
      <c r="P69" s="939"/>
      <c r="Q69" s="940">
        <v>17</v>
      </c>
      <c r="R69" s="894"/>
      <c r="S69" s="894"/>
      <c r="T69" s="894"/>
      <c r="U69" s="894"/>
      <c r="V69" s="894">
        <v>13</v>
      </c>
      <c r="W69" s="894"/>
      <c r="X69" s="894"/>
      <c r="Y69" s="894"/>
      <c r="Z69" s="894"/>
      <c r="AA69" s="894">
        <v>4</v>
      </c>
      <c r="AB69" s="894"/>
      <c r="AC69" s="894"/>
      <c r="AD69" s="894"/>
      <c r="AE69" s="894"/>
      <c r="AF69" s="894">
        <v>4</v>
      </c>
      <c r="AG69" s="894"/>
      <c r="AH69" s="894"/>
      <c r="AI69" s="894"/>
      <c r="AJ69" s="894"/>
      <c r="AK69" s="894" t="s">
        <v>526</v>
      </c>
      <c r="AL69" s="894"/>
      <c r="AM69" s="894"/>
      <c r="AN69" s="894"/>
      <c r="AO69" s="894"/>
      <c r="AP69" s="894" t="s">
        <v>526</v>
      </c>
      <c r="AQ69" s="894"/>
      <c r="AR69" s="894"/>
      <c r="AS69" s="894"/>
      <c r="AT69" s="894"/>
      <c r="AU69" s="894" t="s">
        <v>526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328</v>
      </c>
      <c r="B88" s="853" t="s">
        <v>364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328</v>
      </c>
      <c r="BR102" s="853" t="s">
        <v>365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366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367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370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371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372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373</v>
      </c>
      <c r="AB109" s="957"/>
      <c r="AC109" s="957"/>
      <c r="AD109" s="957"/>
      <c r="AE109" s="958"/>
      <c r="AF109" s="956" t="s">
        <v>374</v>
      </c>
      <c r="AG109" s="957"/>
      <c r="AH109" s="957"/>
      <c r="AI109" s="957"/>
      <c r="AJ109" s="958"/>
      <c r="AK109" s="956" t="s">
        <v>275</v>
      </c>
      <c r="AL109" s="957"/>
      <c r="AM109" s="957"/>
      <c r="AN109" s="957"/>
      <c r="AO109" s="958"/>
      <c r="AP109" s="956" t="s">
        <v>375</v>
      </c>
      <c r="AQ109" s="957"/>
      <c r="AR109" s="957"/>
      <c r="AS109" s="957"/>
      <c r="AT109" s="959"/>
      <c r="AU109" s="976" t="s">
        <v>372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373</v>
      </c>
      <c r="BR109" s="957"/>
      <c r="BS109" s="957"/>
      <c r="BT109" s="957"/>
      <c r="BU109" s="958"/>
      <c r="BV109" s="956" t="s">
        <v>374</v>
      </c>
      <c r="BW109" s="957"/>
      <c r="BX109" s="957"/>
      <c r="BY109" s="957"/>
      <c r="BZ109" s="958"/>
      <c r="CA109" s="956" t="s">
        <v>275</v>
      </c>
      <c r="CB109" s="957"/>
      <c r="CC109" s="957"/>
      <c r="CD109" s="957"/>
      <c r="CE109" s="958"/>
      <c r="CF109" s="977" t="s">
        <v>375</v>
      </c>
      <c r="CG109" s="977"/>
      <c r="CH109" s="977"/>
      <c r="CI109" s="977"/>
      <c r="CJ109" s="977"/>
      <c r="CK109" s="956" t="s">
        <v>376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373</v>
      </c>
      <c r="DH109" s="957"/>
      <c r="DI109" s="957"/>
      <c r="DJ109" s="957"/>
      <c r="DK109" s="958"/>
      <c r="DL109" s="956" t="s">
        <v>374</v>
      </c>
      <c r="DM109" s="957"/>
      <c r="DN109" s="957"/>
      <c r="DO109" s="957"/>
      <c r="DP109" s="958"/>
      <c r="DQ109" s="956" t="s">
        <v>275</v>
      </c>
      <c r="DR109" s="957"/>
      <c r="DS109" s="957"/>
      <c r="DT109" s="957"/>
      <c r="DU109" s="958"/>
      <c r="DV109" s="956" t="s">
        <v>375</v>
      </c>
      <c r="DW109" s="957"/>
      <c r="DX109" s="957"/>
      <c r="DY109" s="957"/>
      <c r="DZ109" s="959"/>
    </row>
    <row r="110" spans="1:131" s="226" customFormat="1" ht="26.25" customHeight="1" x14ac:dyDescent="0.15">
      <c r="A110" s="960" t="s">
        <v>377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995158</v>
      </c>
      <c r="AB110" s="964"/>
      <c r="AC110" s="964"/>
      <c r="AD110" s="964"/>
      <c r="AE110" s="965"/>
      <c r="AF110" s="966">
        <v>896799</v>
      </c>
      <c r="AG110" s="964"/>
      <c r="AH110" s="964"/>
      <c r="AI110" s="964"/>
      <c r="AJ110" s="965"/>
      <c r="AK110" s="966">
        <v>983389</v>
      </c>
      <c r="AL110" s="964"/>
      <c r="AM110" s="964"/>
      <c r="AN110" s="964"/>
      <c r="AO110" s="965"/>
      <c r="AP110" s="967">
        <v>15.8</v>
      </c>
      <c r="AQ110" s="968"/>
      <c r="AR110" s="968"/>
      <c r="AS110" s="968"/>
      <c r="AT110" s="969"/>
      <c r="AU110" s="970" t="s">
        <v>73</v>
      </c>
      <c r="AV110" s="971"/>
      <c r="AW110" s="971"/>
      <c r="AX110" s="971"/>
      <c r="AY110" s="971"/>
      <c r="AZ110" s="993" t="s">
        <v>378</v>
      </c>
      <c r="BA110" s="961"/>
      <c r="BB110" s="961"/>
      <c r="BC110" s="961"/>
      <c r="BD110" s="961"/>
      <c r="BE110" s="961"/>
      <c r="BF110" s="961"/>
      <c r="BG110" s="961"/>
      <c r="BH110" s="961"/>
      <c r="BI110" s="961"/>
      <c r="BJ110" s="961"/>
      <c r="BK110" s="961"/>
      <c r="BL110" s="961"/>
      <c r="BM110" s="961"/>
      <c r="BN110" s="961"/>
      <c r="BO110" s="961"/>
      <c r="BP110" s="962"/>
      <c r="BQ110" s="994">
        <v>9105867</v>
      </c>
      <c r="BR110" s="995"/>
      <c r="BS110" s="995"/>
      <c r="BT110" s="995"/>
      <c r="BU110" s="995"/>
      <c r="BV110" s="995">
        <v>11041994</v>
      </c>
      <c r="BW110" s="995"/>
      <c r="BX110" s="995"/>
      <c r="BY110" s="995"/>
      <c r="BZ110" s="995"/>
      <c r="CA110" s="995">
        <v>10974445</v>
      </c>
      <c r="CB110" s="995"/>
      <c r="CC110" s="995"/>
      <c r="CD110" s="995"/>
      <c r="CE110" s="995"/>
      <c r="CF110" s="1008">
        <v>176.1</v>
      </c>
      <c r="CG110" s="1009"/>
      <c r="CH110" s="1009"/>
      <c r="CI110" s="1009"/>
      <c r="CJ110" s="1009"/>
      <c r="CK110" s="1010" t="s">
        <v>379</v>
      </c>
      <c r="CL110" s="1011"/>
      <c r="CM110" s="993" t="s">
        <v>380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381</v>
      </c>
      <c r="DH110" s="995"/>
      <c r="DI110" s="995"/>
      <c r="DJ110" s="995"/>
      <c r="DK110" s="995"/>
      <c r="DL110" s="995" t="s">
        <v>381</v>
      </c>
      <c r="DM110" s="995"/>
      <c r="DN110" s="995"/>
      <c r="DO110" s="995"/>
      <c r="DP110" s="995"/>
      <c r="DQ110" s="995" t="s">
        <v>354</v>
      </c>
      <c r="DR110" s="995"/>
      <c r="DS110" s="995"/>
      <c r="DT110" s="995"/>
      <c r="DU110" s="995"/>
      <c r="DV110" s="996" t="s">
        <v>382</v>
      </c>
      <c r="DW110" s="996"/>
      <c r="DX110" s="996"/>
      <c r="DY110" s="996"/>
      <c r="DZ110" s="997"/>
    </row>
    <row r="111" spans="1:131" s="226" customFormat="1" ht="26.25" customHeight="1" x14ac:dyDescent="0.15">
      <c r="A111" s="998" t="s">
        <v>383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354</v>
      </c>
      <c r="AB111" s="1002"/>
      <c r="AC111" s="1002"/>
      <c r="AD111" s="1002"/>
      <c r="AE111" s="1003"/>
      <c r="AF111" s="1004" t="s">
        <v>384</v>
      </c>
      <c r="AG111" s="1002"/>
      <c r="AH111" s="1002"/>
      <c r="AI111" s="1002"/>
      <c r="AJ111" s="1003"/>
      <c r="AK111" s="1004" t="s">
        <v>382</v>
      </c>
      <c r="AL111" s="1002"/>
      <c r="AM111" s="1002"/>
      <c r="AN111" s="1002"/>
      <c r="AO111" s="1003"/>
      <c r="AP111" s="1005" t="s">
        <v>354</v>
      </c>
      <c r="AQ111" s="1006"/>
      <c r="AR111" s="1006"/>
      <c r="AS111" s="1006"/>
      <c r="AT111" s="1007"/>
      <c r="AU111" s="972"/>
      <c r="AV111" s="973"/>
      <c r="AW111" s="973"/>
      <c r="AX111" s="973"/>
      <c r="AY111" s="973"/>
      <c r="AZ111" s="986" t="s">
        <v>385</v>
      </c>
      <c r="BA111" s="987"/>
      <c r="BB111" s="987"/>
      <c r="BC111" s="987"/>
      <c r="BD111" s="987"/>
      <c r="BE111" s="987"/>
      <c r="BF111" s="987"/>
      <c r="BG111" s="987"/>
      <c r="BH111" s="987"/>
      <c r="BI111" s="987"/>
      <c r="BJ111" s="987"/>
      <c r="BK111" s="987"/>
      <c r="BL111" s="987"/>
      <c r="BM111" s="987"/>
      <c r="BN111" s="987"/>
      <c r="BO111" s="987"/>
      <c r="BP111" s="988"/>
      <c r="BQ111" s="989">
        <v>80814</v>
      </c>
      <c r="BR111" s="990"/>
      <c r="BS111" s="990"/>
      <c r="BT111" s="990"/>
      <c r="BU111" s="990"/>
      <c r="BV111" s="990">
        <v>20242</v>
      </c>
      <c r="BW111" s="990"/>
      <c r="BX111" s="990"/>
      <c r="BY111" s="990"/>
      <c r="BZ111" s="990"/>
      <c r="CA111" s="990">
        <v>15816</v>
      </c>
      <c r="CB111" s="990"/>
      <c r="CC111" s="990"/>
      <c r="CD111" s="990"/>
      <c r="CE111" s="990"/>
      <c r="CF111" s="984">
        <v>0.3</v>
      </c>
      <c r="CG111" s="985"/>
      <c r="CH111" s="985"/>
      <c r="CI111" s="985"/>
      <c r="CJ111" s="985"/>
      <c r="CK111" s="1012"/>
      <c r="CL111" s="1013"/>
      <c r="CM111" s="986" t="s">
        <v>386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381</v>
      </c>
      <c r="DM111" s="990"/>
      <c r="DN111" s="990"/>
      <c r="DO111" s="990"/>
      <c r="DP111" s="990"/>
      <c r="DQ111" s="990" t="s">
        <v>354</v>
      </c>
      <c r="DR111" s="990"/>
      <c r="DS111" s="990"/>
      <c r="DT111" s="990"/>
      <c r="DU111" s="990"/>
      <c r="DV111" s="991" t="s">
        <v>387</v>
      </c>
      <c r="DW111" s="991"/>
      <c r="DX111" s="991"/>
      <c r="DY111" s="991"/>
      <c r="DZ111" s="992"/>
    </row>
    <row r="112" spans="1:131" s="226" customFormat="1" ht="26.25" customHeight="1" x14ac:dyDescent="0.15">
      <c r="A112" s="1016" t="s">
        <v>388</v>
      </c>
      <c r="B112" s="1017"/>
      <c r="C112" s="987" t="s">
        <v>389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381</v>
      </c>
      <c r="AB112" s="1023"/>
      <c r="AC112" s="1023"/>
      <c r="AD112" s="1023"/>
      <c r="AE112" s="1024"/>
      <c r="AF112" s="1025" t="s">
        <v>384</v>
      </c>
      <c r="AG112" s="1023"/>
      <c r="AH112" s="1023"/>
      <c r="AI112" s="1023"/>
      <c r="AJ112" s="1024"/>
      <c r="AK112" s="1025" t="s">
        <v>381</v>
      </c>
      <c r="AL112" s="1023"/>
      <c r="AM112" s="1023"/>
      <c r="AN112" s="1023"/>
      <c r="AO112" s="1024"/>
      <c r="AP112" s="1026" t="s">
        <v>384</v>
      </c>
      <c r="AQ112" s="1027"/>
      <c r="AR112" s="1027"/>
      <c r="AS112" s="1027"/>
      <c r="AT112" s="1028"/>
      <c r="AU112" s="972"/>
      <c r="AV112" s="973"/>
      <c r="AW112" s="973"/>
      <c r="AX112" s="973"/>
      <c r="AY112" s="973"/>
      <c r="AZ112" s="986" t="s">
        <v>390</v>
      </c>
      <c r="BA112" s="987"/>
      <c r="BB112" s="987"/>
      <c r="BC112" s="987"/>
      <c r="BD112" s="987"/>
      <c r="BE112" s="987"/>
      <c r="BF112" s="987"/>
      <c r="BG112" s="987"/>
      <c r="BH112" s="987"/>
      <c r="BI112" s="987"/>
      <c r="BJ112" s="987"/>
      <c r="BK112" s="987"/>
      <c r="BL112" s="987"/>
      <c r="BM112" s="987"/>
      <c r="BN112" s="987"/>
      <c r="BO112" s="987"/>
      <c r="BP112" s="988"/>
      <c r="BQ112" s="989">
        <v>4704916</v>
      </c>
      <c r="BR112" s="990"/>
      <c r="BS112" s="990"/>
      <c r="BT112" s="990"/>
      <c r="BU112" s="990"/>
      <c r="BV112" s="990">
        <v>4234484</v>
      </c>
      <c r="BW112" s="990"/>
      <c r="BX112" s="990"/>
      <c r="BY112" s="990"/>
      <c r="BZ112" s="990"/>
      <c r="CA112" s="990">
        <v>3967097</v>
      </c>
      <c r="CB112" s="990"/>
      <c r="CC112" s="990"/>
      <c r="CD112" s="990"/>
      <c r="CE112" s="990"/>
      <c r="CF112" s="984">
        <v>63.7</v>
      </c>
      <c r="CG112" s="985"/>
      <c r="CH112" s="985"/>
      <c r="CI112" s="985"/>
      <c r="CJ112" s="985"/>
      <c r="CK112" s="1012"/>
      <c r="CL112" s="1013"/>
      <c r="CM112" s="986" t="s">
        <v>391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381</v>
      </c>
      <c r="DH112" s="990"/>
      <c r="DI112" s="990"/>
      <c r="DJ112" s="990"/>
      <c r="DK112" s="990"/>
      <c r="DL112" s="990" t="s">
        <v>354</v>
      </c>
      <c r="DM112" s="990"/>
      <c r="DN112" s="990"/>
      <c r="DO112" s="990"/>
      <c r="DP112" s="990"/>
      <c r="DQ112" s="990" t="s">
        <v>381</v>
      </c>
      <c r="DR112" s="990"/>
      <c r="DS112" s="990"/>
      <c r="DT112" s="990"/>
      <c r="DU112" s="990"/>
      <c r="DV112" s="991" t="s">
        <v>381</v>
      </c>
      <c r="DW112" s="991"/>
      <c r="DX112" s="991"/>
      <c r="DY112" s="991"/>
      <c r="DZ112" s="992"/>
    </row>
    <row r="113" spans="1:130" s="226" customFormat="1" ht="26.25" customHeight="1" x14ac:dyDescent="0.15">
      <c r="A113" s="1018"/>
      <c r="B113" s="1019"/>
      <c r="C113" s="987" t="s">
        <v>392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548266</v>
      </c>
      <c r="AB113" s="1002"/>
      <c r="AC113" s="1002"/>
      <c r="AD113" s="1002"/>
      <c r="AE113" s="1003"/>
      <c r="AF113" s="1004">
        <v>521173</v>
      </c>
      <c r="AG113" s="1002"/>
      <c r="AH113" s="1002"/>
      <c r="AI113" s="1002"/>
      <c r="AJ113" s="1003"/>
      <c r="AK113" s="1004">
        <v>507436</v>
      </c>
      <c r="AL113" s="1002"/>
      <c r="AM113" s="1002"/>
      <c r="AN113" s="1002"/>
      <c r="AO113" s="1003"/>
      <c r="AP113" s="1005">
        <v>8.1</v>
      </c>
      <c r="AQ113" s="1006"/>
      <c r="AR113" s="1006"/>
      <c r="AS113" s="1006"/>
      <c r="AT113" s="1007"/>
      <c r="AU113" s="972"/>
      <c r="AV113" s="973"/>
      <c r="AW113" s="973"/>
      <c r="AX113" s="973"/>
      <c r="AY113" s="973"/>
      <c r="AZ113" s="986" t="s">
        <v>393</v>
      </c>
      <c r="BA113" s="987"/>
      <c r="BB113" s="987"/>
      <c r="BC113" s="987"/>
      <c r="BD113" s="987"/>
      <c r="BE113" s="987"/>
      <c r="BF113" s="987"/>
      <c r="BG113" s="987"/>
      <c r="BH113" s="987"/>
      <c r="BI113" s="987"/>
      <c r="BJ113" s="987"/>
      <c r="BK113" s="987"/>
      <c r="BL113" s="987"/>
      <c r="BM113" s="987"/>
      <c r="BN113" s="987"/>
      <c r="BO113" s="987"/>
      <c r="BP113" s="988"/>
      <c r="BQ113" s="989">
        <v>321316</v>
      </c>
      <c r="BR113" s="990"/>
      <c r="BS113" s="990"/>
      <c r="BT113" s="990"/>
      <c r="BU113" s="990"/>
      <c r="BV113" s="990">
        <v>1303495</v>
      </c>
      <c r="BW113" s="990"/>
      <c r="BX113" s="990"/>
      <c r="BY113" s="990"/>
      <c r="BZ113" s="990"/>
      <c r="CA113" s="990">
        <v>1343812</v>
      </c>
      <c r="CB113" s="990"/>
      <c r="CC113" s="990"/>
      <c r="CD113" s="990"/>
      <c r="CE113" s="990"/>
      <c r="CF113" s="984">
        <v>21.6</v>
      </c>
      <c r="CG113" s="985"/>
      <c r="CH113" s="985"/>
      <c r="CI113" s="985"/>
      <c r="CJ113" s="985"/>
      <c r="CK113" s="1012"/>
      <c r="CL113" s="1013"/>
      <c r="CM113" s="986" t="s">
        <v>394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381</v>
      </c>
      <c r="DH113" s="1023"/>
      <c r="DI113" s="1023"/>
      <c r="DJ113" s="1023"/>
      <c r="DK113" s="1024"/>
      <c r="DL113" s="1025" t="s">
        <v>395</v>
      </c>
      <c r="DM113" s="1023"/>
      <c r="DN113" s="1023"/>
      <c r="DO113" s="1023"/>
      <c r="DP113" s="1024"/>
      <c r="DQ113" s="1025" t="s">
        <v>381</v>
      </c>
      <c r="DR113" s="1023"/>
      <c r="DS113" s="1023"/>
      <c r="DT113" s="1023"/>
      <c r="DU113" s="1024"/>
      <c r="DV113" s="1026" t="s">
        <v>381</v>
      </c>
      <c r="DW113" s="1027"/>
      <c r="DX113" s="1027"/>
      <c r="DY113" s="1027"/>
      <c r="DZ113" s="1028"/>
    </row>
    <row r="114" spans="1:130" s="226" customFormat="1" ht="26.25" customHeight="1" x14ac:dyDescent="0.15">
      <c r="A114" s="1018"/>
      <c r="B114" s="1019"/>
      <c r="C114" s="987" t="s">
        <v>396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18878</v>
      </c>
      <c r="AB114" s="1023"/>
      <c r="AC114" s="1023"/>
      <c r="AD114" s="1023"/>
      <c r="AE114" s="1024"/>
      <c r="AF114" s="1025">
        <v>33685</v>
      </c>
      <c r="AG114" s="1023"/>
      <c r="AH114" s="1023"/>
      <c r="AI114" s="1023"/>
      <c r="AJ114" s="1024"/>
      <c r="AK114" s="1025">
        <v>32664</v>
      </c>
      <c r="AL114" s="1023"/>
      <c r="AM114" s="1023"/>
      <c r="AN114" s="1023"/>
      <c r="AO114" s="1024"/>
      <c r="AP114" s="1026">
        <v>0.5</v>
      </c>
      <c r="AQ114" s="1027"/>
      <c r="AR114" s="1027"/>
      <c r="AS114" s="1027"/>
      <c r="AT114" s="1028"/>
      <c r="AU114" s="972"/>
      <c r="AV114" s="973"/>
      <c r="AW114" s="973"/>
      <c r="AX114" s="973"/>
      <c r="AY114" s="973"/>
      <c r="AZ114" s="986" t="s">
        <v>397</v>
      </c>
      <c r="BA114" s="987"/>
      <c r="BB114" s="987"/>
      <c r="BC114" s="987"/>
      <c r="BD114" s="987"/>
      <c r="BE114" s="987"/>
      <c r="BF114" s="987"/>
      <c r="BG114" s="987"/>
      <c r="BH114" s="987"/>
      <c r="BI114" s="987"/>
      <c r="BJ114" s="987"/>
      <c r="BK114" s="987"/>
      <c r="BL114" s="987"/>
      <c r="BM114" s="987"/>
      <c r="BN114" s="987"/>
      <c r="BO114" s="987"/>
      <c r="BP114" s="988"/>
      <c r="BQ114" s="989">
        <v>791874</v>
      </c>
      <c r="BR114" s="990"/>
      <c r="BS114" s="990"/>
      <c r="BT114" s="990"/>
      <c r="BU114" s="990"/>
      <c r="BV114" s="990">
        <v>831657</v>
      </c>
      <c r="BW114" s="990"/>
      <c r="BX114" s="990"/>
      <c r="BY114" s="990"/>
      <c r="BZ114" s="990"/>
      <c r="CA114" s="990">
        <v>748270</v>
      </c>
      <c r="CB114" s="990"/>
      <c r="CC114" s="990"/>
      <c r="CD114" s="990"/>
      <c r="CE114" s="990"/>
      <c r="CF114" s="984">
        <v>12</v>
      </c>
      <c r="CG114" s="985"/>
      <c r="CH114" s="985"/>
      <c r="CI114" s="985"/>
      <c r="CJ114" s="985"/>
      <c r="CK114" s="1012"/>
      <c r="CL114" s="1013"/>
      <c r="CM114" s="986" t="s">
        <v>398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354</v>
      </c>
      <c r="DH114" s="1023"/>
      <c r="DI114" s="1023"/>
      <c r="DJ114" s="1023"/>
      <c r="DK114" s="1024"/>
      <c r="DL114" s="1025" t="s">
        <v>330</v>
      </c>
      <c r="DM114" s="1023"/>
      <c r="DN114" s="1023"/>
      <c r="DO114" s="1023"/>
      <c r="DP114" s="1024"/>
      <c r="DQ114" s="1025" t="s">
        <v>387</v>
      </c>
      <c r="DR114" s="1023"/>
      <c r="DS114" s="1023"/>
      <c r="DT114" s="1023"/>
      <c r="DU114" s="1024"/>
      <c r="DV114" s="1026" t="s">
        <v>381</v>
      </c>
      <c r="DW114" s="1027"/>
      <c r="DX114" s="1027"/>
      <c r="DY114" s="1027"/>
      <c r="DZ114" s="1028"/>
    </row>
    <row r="115" spans="1:130" s="226" customFormat="1" ht="26.25" customHeight="1" x14ac:dyDescent="0.15">
      <c r="A115" s="1018"/>
      <c r="B115" s="1019"/>
      <c r="C115" s="987" t="s">
        <v>399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100137</v>
      </c>
      <c r="AB115" s="1002"/>
      <c r="AC115" s="1002"/>
      <c r="AD115" s="1002"/>
      <c r="AE115" s="1003"/>
      <c r="AF115" s="1004">
        <v>53854</v>
      </c>
      <c r="AG115" s="1002"/>
      <c r="AH115" s="1002"/>
      <c r="AI115" s="1002"/>
      <c r="AJ115" s="1003"/>
      <c r="AK115" s="1004">
        <v>52167</v>
      </c>
      <c r="AL115" s="1002"/>
      <c r="AM115" s="1002"/>
      <c r="AN115" s="1002"/>
      <c r="AO115" s="1003"/>
      <c r="AP115" s="1005">
        <v>0.8</v>
      </c>
      <c r="AQ115" s="1006"/>
      <c r="AR115" s="1006"/>
      <c r="AS115" s="1006"/>
      <c r="AT115" s="1007"/>
      <c r="AU115" s="972"/>
      <c r="AV115" s="973"/>
      <c r="AW115" s="973"/>
      <c r="AX115" s="973"/>
      <c r="AY115" s="973"/>
      <c r="AZ115" s="986" t="s">
        <v>400</v>
      </c>
      <c r="BA115" s="987"/>
      <c r="BB115" s="987"/>
      <c r="BC115" s="987"/>
      <c r="BD115" s="987"/>
      <c r="BE115" s="987"/>
      <c r="BF115" s="987"/>
      <c r="BG115" s="987"/>
      <c r="BH115" s="987"/>
      <c r="BI115" s="987"/>
      <c r="BJ115" s="987"/>
      <c r="BK115" s="987"/>
      <c r="BL115" s="987"/>
      <c r="BM115" s="987"/>
      <c r="BN115" s="987"/>
      <c r="BO115" s="987"/>
      <c r="BP115" s="988"/>
      <c r="BQ115" s="989" t="s">
        <v>381</v>
      </c>
      <c r="BR115" s="990"/>
      <c r="BS115" s="990"/>
      <c r="BT115" s="990"/>
      <c r="BU115" s="990"/>
      <c r="BV115" s="990" t="s">
        <v>381</v>
      </c>
      <c r="BW115" s="990"/>
      <c r="BX115" s="990"/>
      <c r="BY115" s="990"/>
      <c r="BZ115" s="990"/>
      <c r="CA115" s="990" t="s">
        <v>381</v>
      </c>
      <c r="CB115" s="990"/>
      <c r="CC115" s="990"/>
      <c r="CD115" s="990"/>
      <c r="CE115" s="990"/>
      <c r="CF115" s="984" t="s">
        <v>381</v>
      </c>
      <c r="CG115" s="985"/>
      <c r="CH115" s="985"/>
      <c r="CI115" s="985"/>
      <c r="CJ115" s="985"/>
      <c r="CK115" s="1012"/>
      <c r="CL115" s="1013"/>
      <c r="CM115" s="986" t="s">
        <v>401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354</v>
      </c>
      <c r="DH115" s="1023"/>
      <c r="DI115" s="1023"/>
      <c r="DJ115" s="1023"/>
      <c r="DK115" s="1024"/>
      <c r="DL115" s="1025" t="s">
        <v>381</v>
      </c>
      <c r="DM115" s="1023"/>
      <c r="DN115" s="1023"/>
      <c r="DO115" s="1023"/>
      <c r="DP115" s="1024"/>
      <c r="DQ115" s="1025" t="s">
        <v>381</v>
      </c>
      <c r="DR115" s="1023"/>
      <c r="DS115" s="1023"/>
      <c r="DT115" s="1023"/>
      <c r="DU115" s="1024"/>
      <c r="DV115" s="1026" t="s">
        <v>381</v>
      </c>
      <c r="DW115" s="1027"/>
      <c r="DX115" s="1027"/>
      <c r="DY115" s="1027"/>
      <c r="DZ115" s="1028"/>
    </row>
    <row r="116" spans="1:130" s="226" customFormat="1" ht="26.25" customHeight="1" x14ac:dyDescent="0.15">
      <c r="A116" s="1020"/>
      <c r="B116" s="1021"/>
      <c r="C116" s="1029" t="s">
        <v>402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395</v>
      </c>
      <c r="AB116" s="1023"/>
      <c r="AC116" s="1023"/>
      <c r="AD116" s="1023"/>
      <c r="AE116" s="1024"/>
      <c r="AF116" s="1025" t="s">
        <v>381</v>
      </c>
      <c r="AG116" s="1023"/>
      <c r="AH116" s="1023"/>
      <c r="AI116" s="1023"/>
      <c r="AJ116" s="1024"/>
      <c r="AK116" s="1025" t="s">
        <v>381</v>
      </c>
      <c r="AL116" s="1023"/>
      <c r="AM116" s="1023"/>
      <c r="AN116" s="1023"/>
      <c r="AO116" s="1024"/>
      <c r="AP116" s="1026" t="s">
        <v>381</v>
      </c>
      <c r="AQ116" s="1027"/>
      <c r="AR116" s="1027"/>
      <c r="AS116" s="1027"/>
      <c r="AT116" s="1028"/>
      <c r="AU116" s="972"/>
      <c r="AV116" s="973"/>
      <c r="AW116" s="973"/>
      <c r="AX116" s="973"/>
      <c r="AY116" s="973"/>
      <c r="AZ116" s="1031" t="s">
        <v>403</v>
      </c>
      <c r="BA116" s="1032"/>
      <c r="BB116" s="1032"/>
      <c r="BC116" s="1032"/>
      <c r="BD116" s="1032"/>
      <c r="BE116" s="1032"/>
      <c r="BF116" s="1032"/>
      <c r="BG116" s="1032"/>
      <c r="BH116" s="1032"/>
      <c r="BI116" s="1032"/>
      <c r="BJ116" s="1032"/>
      <c r="BK116" s="1032"/>
      <c r="BL116" s="1032"/>
      <c r="BM116" s="1032"/>
      <c r="BN116" s="1032"/>
      <c r="BO116" s="1032"/>
      <c r="BP116" s="1033"/>
      <c r="BQ116" s="989" t="s">
        <v>381</v>
      </c>
      <c r="BR116" s="990"/>
      <c r="BS116" s="990"/>
      <c r="BT116" s="990"/>
      <c r="BU116" s="990"/>
      <c r="BV116" s="990" t="s">
        <v>381</v>
      </c>
      <c r="BW116" s="990"/>
      <c r="BX116" s="990"/>
      <c r="BY116" s="990"/>
      <c r="BZ116" s="990"/>
      <c r="CA116" s="990" t="s">
        <v>381</v>
      </c>
      <c r="CB116" s="990"/>
      <c r="CC116" s="990"/>
      <c r="CD116" s="990"/>
      <c r="CE116" s="990"/>
      <c r="CF116" s="984" t="s">
        <v>354</v>
      </c>
      <c r="CG116" s="985"/>
      <c r="CH116" s="985"/>
      <c r="CI116" s="985"/>
      <c r="CJ116" s="985"/>
      <c r="CK116" s="1012"/>
      <c r="CL116" s="1013"/>
      <c r="CM116" s="986" t="s">
        <v>404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56134</v>
      </c>
      <c r="DH116" s="1023"/>
      <c r="DI116" s="1023"/>
      <c r="DJ116" s="1023"/>
      <c r="DK116" s="1024"/>
      <c r="DL116" s="1025" t="s">
        <v>381</v>
      </c>
      <c r="DM116" s="1023"/>
      <c r="DN116" s="1023"/>
      <c r="DO116" s="1023"/>
      <c r="DP116" s="1024"/>
      <c r="DQ116" s="1025" t="s">
        <v>381</v>
      </c>
      <c r="DR116" s="1023"/>
      <c r="DS116" s="1023"/>
      <c r="DT116" s="1023"/>
      <c r="DU116" s="1024"/>
      <c r="DV116" s="1026" t="s">
        <v>381</v>
      </c>
      <c r="DW116" s="1027"/>
      <c r="DX116" s="1027"/>
      <c r="DY116" s="1027"/>
      <c r="DZ116" s="1028"/>
    </row>
    <row r="117" spans="1:130" s="226" customFormat="1" ht="26.25" customHeight="1" x14ac:dyDescent="0.15">
      <c r="A117" s="976" t="s">
        <v>194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405</v>
      </c>
      <c r="Z117" s="958"/>
      <c r="AA117" s="1042">
        <v>1662439</v>
      </c>
      <c r="AB117" s="1043"/>
      <c r="AC117" s="1043"/>
      <c r="AD117" s="1043"/>
      <c r="AE117" s="1044"/>
      <c r="AF117" s="1045">
        <v>1505511</v>
      </c>
      <c r="AG117" s="1043"/>
      <c r="AH117" s="1043"/>
      <c r="AI117" s="1043"/>
      <c r="AJ117" s="1044"/>
      <c r="AK117" s="1045">
        <v>1575656</v>
      </c>
      <c r="AL117" s="1043"/>
      <c r="AM117" s="1043"/>
      <c r="AN117" s="1043"/>
      <c r="AO117" s="1044"/>
      <c r="AP117" s="1046"/>
      <c r="AQ117" s="1047"/>
      <c r="AR117" s="1047"/>
      <c r="AS117" s="1047"/>
      <c r="AT117" s="1048"/>
      <c r="AU117" s="972"/>
      <c r="AV117" s="973"/>
      <c r="AW117" s="973"/>
      <c r="AX117" s="973"/>
      <c r="AY117" s="973"/>
      <c r="AZ117" s="1038" t="s">
        <v>406</v>
      </c>
      <c r="BA117" s="1039"/>
      <c r="BB117" s="1039"/>
      <c r="BC117" s="1039"/>
      <c r="BD117" s="1039"/>
      <c r="BE117" s="1039"/>
      <c r="BF117" s="1039"/>
      <c r="BG117" s="1039"/>
      <c r="BH117" s="1039"/>
      <c r="BI117" s="1039"/>
      <c r="BJ117" s="1039"/>
      <c r="BK117" s="1039"/>
      <c r="BL117" s="1039"/>
      <c r="BM117" s="1039"/>
      <c r="BN117" s="1039"/>
      <c r="BO117" s="1039"/>
      <c r="BP117" s="1040"/>
      <c r="BQ117" s="989" t="s">
        <v>381</v>
      </c>
      <c r="BR117" s="990"/>
      <c r="BS117" s="990"/>
      <c r="BT117" s="990"/>
      <c r="BU117" s="990"/>
      <c r="BV117" s="990" t="s">
        <v>384</v>
      </c>
      <c r="BW117" s="990"/>
      <c r="BX117" s="990"/>
      <c r="BY117" s="990"/>
      <c r="BZ117" s="990"/>
      <c r="CA117" s="990" t="s">
        <v>381</v>
      </c>
      <c r="CB117" s="990"/>
      <c r="CC117" s="990"/>
      <c r="CD117" s="990"/>
      <c r="CE117" s="990"/>
      <c r="CF117" s="984" t="s">
        <v>384</v>
      </c>
      <c r="CG117" s="985"/>
      <c r="CH117" s="985"/>
      <c r="CI117" s="985"/>
      <c r="CJ117" s="985"/>
      <c r="CK117" s="1012"/>
      <c r="CL117" s="1013"/>
      <c r="CM117" s="986" t="s">
        <v>407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381</v>
      </c>
      <c r="DH117" s="1023"/>
      <c r="DI117" s="1023"/>
      <c r="DJ117" s="1023"/>
      <c r="DK117" s="1024"/>
      <c r="DL117" s="1025" t="s">
        <v>408</v>
      </c>
      <c r="DM117" s="1023"/>
      <c r="DN117" s="1023"/>
      <c r="DO117" s="1023"/>
      <c r="DP117" s="1024"/>
      <c r="DQ117" s="1025" t="s">
        <v>354</v>
      </c>
      <c r="DR117" s="1023"/>
      <c r="DS117" s="1023"/>
      <c r="DT117" s="1023"/>
      <c r="DU117" s="1024"/>
      <c r="DV117" s="1026" t="s">
        <v>381</v>
      </c>
      <c r="DW117" s="1027"/>
      <c r="DX117" s="1027"/>
      <c r="DY117" s="1027"/>
      <c r="DZ117" s="1028"/>
    </row>
    <row r="118" spans="1:130" s="226" customFormat="1" ht="26.25" customHeight="1" x14ac:dyDescent="0.15">
      <c r="A118" s="976" t="s">
        <v>376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373</v>
      </c>
      <c r="AB118" s="957"/>
      <c r="AC118" s="957"/>
      <c r="AD118" s="957"/>
      <c r="AE118" s="958"/>
      <c r="AF118" s="956" t="s">
        <v>374</v>
      </c>
      <c r="AG118" s="957"/>
      <c r="AH118" s="957"/>
      <c r="AI118" s="957"/>
      <c r="AJ118" s="958"/>
      <c r="AK118" s="956" t="s">
        <v>275</v>
      </c>
      <c r="AL118" s="957"/>
      <c r="AM118" s="957"/>
      <c r="AN118" s="957"/>
      <c r="AO118" s="958"/>
      <c r="AP118" s="1034" t="s">
        <v>375</v>
      </c>
      <c r="AQ118" s="1035"/>
      <c r="AR118" s="1035"/>
      <c r="AS118" s="1035"/>
      <c r="AT118" s="1036"/>
      <c r="AU118" s="972"/>
      <c r="AV118" s="973"/>
      <c r="AW118" s="973"/>
      <c r="AX118" s="973"/>
      <c r="AY118" s="973"/>
      <c r="AZ118" s="1037" t="s">
        <v>409</v>
      </c>
      <c r="BA118" s="1029"/>
      <c r="BB118" s="1029"/>
      <c r="BC118" s="1029"/>
      <c r="BD118" s="1029"/>
      <c r="BE118" s="1029"/>
      <c r="BF118" s="1029"/>
      <c r="BG118" s="1029"/>
      <c r="BH118" s="1029"/>
      <c r="BI118" s="1029"/>
      <c r="BJ118" s="1029"/>
      <c r="BK118" s="1029"/>
      <c r="BL118" s="1029"/>
      <c r="BM118" s="1029"/>
      <c r="BN118" s="1029"/>
      <c r="BO118" s="1029"/>
      <c r="BP118" s="1030"/>
      <c r="BQ118" s="1063" t="s">
        <v>387</v>
      </c>
      <c r="BR118" s="1064"/>
      <c r="BS118" s="1064"/>
      <c r="BT118" s="1064"/>
      <c r="BU118" s="1064"/>
      <c r="BV118" s="1064" t="s">
        <v>381</v>
      </c>
      <c r="BW118" s="1064"/>
      <c r="BX118" s="1064"/>
      <c r="BY118" s="1064"/>
      <c r="BZ118" s="1064"/>
      <c r="CA118" s="1064" t="s">
        <v>387</v>
      </c>
      <c r="CB118" s="1064"/>
      <c r="CC118" s="1064"/>
      <c r="CD118" s="1064"/>
      <c r="CE118" s="1064"/>
      <c r="CF118" s="984" t="s">
        <v>387</v>
      </c>
      <c r="CG118" s="985"/>
      <c r="CH118" s="985"/>
      <c r="CI118" s="985"/>
      <c r="CJ118" s="985"/>
      <c r="CK118" s="1012"/>
      <c r="CL118" s="1013"/>
      <c r="CM118" s="986" t="s">
        <v>410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381</v>
      </c>
      <c r="DH118" s="1023"/>
      <c r="DI118" s="1023"/>
      <c r="DJ118" s="1023"/>
      <c r="DK118" s="1024"/>
      <c r="DL118" s="1025" t="s">
        <v>354</v>
      </c>
      <c r="DM118" s="1023"/>
      <c r="DN118" s="1023"/>
      <c r="DO118" s="1023"/>
      <c r="DP118" s="1024"/>
      <c r="DQ118" s="1025" t="s">
        <v>381</v>
      </c>
      <c r="DR118" s="1023"/>
      <c r="DS118" s="1023"/>
      <c r="DT118" s="1023"/>
      <c r="DU118" s="1024"/>
      <c r="DV118" s="1026" t="s">
        <v>381</v>
      </c>
      <c r="DW118" s="1027"/>
      <c r="DX118" s="1027"/>
      <c r="DY118" s="1027"/>
      <c r="DZ118" s="1028"/>
    </row>
    <row r="119" spans="1:130" s="226" customFormat="1" ht="26.25" customHeight="1" x14ac:dyDescent="0.15">
      <c r="A119" s="1120" t="s">
        <v>379</v>
      </c>
      <c r="B119" s="1011"/>
      <c r="C119" s="993" t="s">
        <v>380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354</v>
      </c>
      <c r="AB119" s="964"/>
      <c r="AC119" s="964"/>
      <c r="AD119" s="964"/>
      <c r="AE119" s="965"/>
      <c r="AF119" s="966" t="s">
        <v>381</v>
      </c>
      <c r="AG119" s="964"/>
      <c r="AH119" s="964"/>
      <c r="AI119" s="964"/>
      <c r="AJ119" s="965"/>
      <c r="AK119" s="966" t="s">
        <v>384</v>
      </c>
      <c r="AL119" s="964"/>
      <c r="AM119" s="964"/>
      <c r="AN119" s="964"/>
      <c r="AO119" s="965"/>
      <c r="AP119" s="967" t="s">
        <v>354</v>
      </c>
      <c r="AQ119" s="968"/>
      <c r="AR119" s="968"/>
      <c r="AS119" s="968"/>
      <c r="AT119" s="969"/>
      <c r="AU119" s="974"/>
      <c r="AV119" s="975"/>
      <c r="AW119" s="975"/>
      <c r="AX119" s="975"/>
      <c r="AY119" s="975"/>
      <c r="AZ119" s="247" t="s">
        <v>194</v>
      </c>
      <c r="BA119" s="247"/>
      <c r="BB119" s="247"/>
      <c r="BC119" s="247"/>
      <c r="BD119" s="247"/>
      <c r="BE119" s="247"/>
      <c r="BF119" s="247"/>
      <c r="BG119" s="247"/>
      <c r="BH119" s="247"/>
      <c r="BI119" s="247"/>
      <c r="BJ119" s="247"/>
      <c r="BK119" s="247"/>
      <c r="BL119" s="247"/>
      <c r="BM119" s="247"/>
      <c r="BN119" s="247"/>
      <c r="BO119" s="1041" t="s">
        <v>411</v>
      </c>
      <c r="BP119" s="1069"/>
      <c r="BQ119" s="1063">
        <v>15004787</v>
      </c>
      <c r="BR119" s="1064"/>
      <c r="BS119" s="1064"/>
      <c r="BT119" s="1064"/>
      <c r="BU119" s="1064"/>
      <c r="BV119" s="1064">
        <v>17431872</v>
      </c>
      <c r="BW119" s="1064"/>
      <c r="BX119" s="1064"/>
      <c r="BY119" s="1064"/>
      <c r="BZ119" s="1064"/>
      <c r="CA119" s="1064">
        <v>17049440</v>
      </c>
      <c r="CB119" s="1064"/>
      <c r="CC119" s="1064"/>
      <c r="CD119" s="1064"/>
      <c r="CE119" s="1064"/>
      <c r="CF119" s="1065"/>
      <c r="CG119" s="1066"/>
      <c r="CH119" s="1066"/>
      <c r="CI119" s="1066"/>
      <c r="CJ119" s="1067"/>
      <c r="CK119" s="1014"/>
      <c r="CL119" s="1015"/>
      <c r="CM119" s="1037" t="s">
        <v>412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24680</v>
      </c>
      <c r="DH119" s="1050"/>
      <c r="DI119" s="1050"/>
      <c r="DJ119" s="1050"/>
      <c r="DK119" s="1051"/>
      <c r="DL119" s="1049">
        <v>20242</v>
      </c>
      <c r="DM119" s="1050"/>
      <c r="DN119" s="1050"/>
      <c r="DO119" s="1050"/>
      <c r="DP119" s="1051"/>
      <c r="DQ119" s="1049">
        <v>15816</v>
      </c>
      <c r="DR119" s="1050"/>
      <c r="DS119" s="1050"/>
      <c r="DT119" s="1050"/>
      <c r="DU119" s="1051"/>
      <c r="DV119" s="1052">
        <v>0.3</v>
      </c>
      <c r="DW119" s="1053"/>
      <c r="DX119" s="1053"/>
      <c r="DY119" s="1053"/>
      <c r="DZ119" s="1054"/>
    </row>
    <row r="120" spans="1:130" s="226" customFormat="1" ht="26.25" customHeight="1" x14ac:dyDescent="0.15">
      <c r="A120" s="1121"/>
      <c r="B120" s="1013"/>
      <c r="C120" s="986" t="s">
        <v>386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354</v>
      </c>
      <c r="AB120" s="1023"/>
      <c r="AC120" s="1023"/>
      <c r="AD120" s="1023"/>
      <c r="AE120" s="1024"/>
      <c r="AF120" s="1025" t="s">
        <v>381</v>
      </c>
      <c r="AG120" s="1023"/>
      <c r="AH120" s="1023"/>
      <c r="AI120" s="1023"/>
      <c r="AJ120" s="1024"/>
      <c r="AK120" s="1025" t="s">
        <v>354</v>
      </c>
      <c r="AL120" s="1023"/>
      <c r="AM120" s="1023"/>
      <c r="AN120" s="1023"/>
      <c r="AO120" s="1024"/>
      <c r="AP120" s="1026" t="s">
        <v>354</v>
      </c>
      <c r="AQ120" s="1027"/>
      <c r="AR120" s="1027"/>
      <c r="AS120" s="1027"/>
      <c r="AT120" s="1028"/>
      <c r="AU120" s="1055" t="s">
        <v>413</v>
      </c>
      <c r="AV120" s="1056"/>
      <c r="AW120" s="1056"/>
      <c r="AX120" s="1056"/>
      <c r="AY120" s="1057"/>
      <c r="AZ120" s="993" t="s">
        <v>414</v>
      </c>
      <c r="BA120" s="961"/>
      <c r="BB120" s="961"/>
      <c r="BC120" s="961"/>
      <c r="BD120" s="961"/>
      <c r="BE120" s="961"/>
      <c r="BF120" s="961"/>
      <c r="BG120" s="961"/>
      <c r="BH120" s="961"/>
      <c r="BI120" s="961"/>
      <c r="BJ120" s="961"/>
      <c r="BK120" s="961"/>
      <c r="BL120" s="961"/>
      <c r="BM120" s="961"/>
      <c r="BN120" s="961"/>
      <c r="BO120" s="961"/>
      <c r="BP120" s="962"/>
      <c r="BQ120" s="994">
        <v>5718388</v>
      </c>
      <c r="BR120" s="995"/>
      <c r="BS120" s="995"/>
      <c r="BT120" s="995"/>
      <c r="BU120" s="995"/>
      <c r="BV120" s="995">
        <v>5693593</v>
      </c>
      <c r="BW120" s="995"/>
      <c r="BX120" s="995"/>
      <c r="BY120" s="995"/>
      <c r="BZ120" s="995"/>
      <c r="CA120" s="995">
        <v>6340820</v>
      </c>
      <c r="CB120" s="995"/>
      <c r="CC120" s="995"/>
      <c r="CD120" s="995"/>
      <c r="CE120" s="995"/>
      <c r="CF120" s="1008">
        <v>101.8</v>
      </c>
      <c r="CG120" s="1009"/>
      <c r="CH120" s="1009"/>
      <c r="CI120" s="1009"/>
      <c r="CJ120" s="1009"/>
      <c r="CK120" s="1070" t="s">
        <v>415</v>
      </c>
      <c r="CL120" s="1071"/>
      <c r="CM120" s="1071"/>
      <c r="CN120" s="1071"/>
      <c r="CO120" s="1072"/>
      <c r="CP120" s="1078" t="s">
        <v>416</v>
      </c>
      <c r="CQ120" s="1079"/>
      <c r="CR120" s="1079"/>
      <c r="CS120" s="1079"/>
      <c r="CT120" s="1079"/>
      <c r="CU120" s="1079"/>
      <c r="CV120" s="1079"/>
      <c r="CW120" s="1079"/>
      <c r="CX120" s="1079"/>
      <c r="CY120" s="1079"/>
      <c r="CZ120" s="1079"/>
      <c r="DA120" s="1079"/>
      <c r="DB120" s="1079"/>
      <c r="DC120" s="1079"/>
      <c r="DD120" s="1079"/>
      <c r="DE120" s="1079"/>
      <c r="DF120" s="1080"/>
      <c r="DG120" s="994">
        <v>3256687</v>
      </c>
      <c r="DH120" s="995"/>
      <c r="DI120" s="995"/>
      <c r="DJ120" s="995"/>
      <c r="DK120" s="995"/>
      <c r="DL120" s="995">
        <v>2966726</v>
      </c>
      <c r="DM120" s="995"/>
      <c r="DN120" s="995"/>
      <c r="DO120" s="995"/>
      <c r="DP120" s="995"/>
      <c r="DQ120" s="995">
        <v>2776782</v>
      </c>
      <c r="DR120" s="995"/>
      <c r="DS120" s="995"/>
      <c r="DT120" s="995"/>
      <c r="DU120" s="995"/>
      <c r="DV120" s="996">
        <v>44.6</v>
      </c>
      <c r="DW120" s="996"/>
      <c r="DX120" s="996"/>
      <c r="DY120" s="996"/>
      <c r="DZ120" s="997"/>
    </row>
    <row r="121" spans="1:130" s="226" customFormat="1" ht="26.25" customHeight="1" x14ac:dyDescent="0.15">
      <c r="A121" s="1121"/>
      <c r="B121" s="1013"/>
      <c r="C121" s="1038" t="s">
        <v>417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381</v>
      </c>
      <c r="AB121" s="1023"/>
      <c r="AC121" s="1023"/>
      <c r="AD121" s="1023"/>
      <c r="AE121" s="1024"/>
      <c r="AF121" s="1025" t="s">
        <v>381</v>
      </c>
      <c r="AG121" s="1023"/>
      <c r="AH121" s="1023"/>
      <c r="AI121" s="1023"/>
      <c r="AJ121" s="1024"/>
      <c r="AK121" s="1025" t="s">
        <v>408</v>
      </c>
      <c r="AL121" s="1023"/>
      <c r="AM121" s="1023"/>
      <c r="AN121" s="1023"/>
      <c r="AO121" s="1024"/>
      <c r="AP121" s="1026" t="s">
        <v>381</v>
      </c>
      <c r="AQ121" s="1027"/>
      <c r="AR121" s="1027"/>
      <c r="AS121" s="1027"/>
      <c r="AT121" s="1028"/>
      <c r="AU121" s="1058"/>
      <c r="AV121" s="1059"/>
      <c r="AW121" s="1059"/>
      <c r="AX121" s="1059"/>
      <c r="AY121" s="1060"/>
      <c r="AZ121" s="986" t="s">
        <v>418</v>
      </c>
      <c r="BA121" s="987"/>
      <c r="BB121" s="987"/>
      <c r="BC121" s="987"/>
      <c r="BD121" s="987"/>
      <c r="BE121" s="987"/>
      <c r="BF121" s="987"/>
      <c r="BG121" s="987"/>
      <c r="BH121" s="987"/>
      <c r="BI121" s="987"/>
      <c r="BJ121" s="987"/>
      <c r="BK121" s="987"/>
      <c r="BL121" s="987"/>
      <c r="BM121" s="987"/>
      <c r="BN121" s="987"/>
      <c r="BO121" s="987"/>
      <c r="BP121" s="988"/>
      <c r="BQ121" s="989">
        <v>1541838</v>
      </c>
      <c r="BR121" s="990"/>
      <c r="BS121" s="990"/>
      <c r="BT121" s="990"/>
      <c r="BU121" s="990"/>
      <c r="BV121" s="990">
        <v>1417309</v>
      </c>
      <c r="BW121" s="990"/>
      <c r="BX121" s="990"/>
      <c r="BY121" s="990"/>
      <c r="BZ121" s="990"/>
      <c r="CA121" s="990">
        <v>1324601</v>
      </c>
      <c r="CB121" s="990"/>
      <c r="CC121" s="990"/>
      <c r="CD121" s="990"/>
      <c r="CE121" s="990"/>
      <c r="CF121" s="984">
        <v>21.3</v>
      </c>
      <c r="CG121" s="985"/>
      <c r="CH121" s="985"/>
      <c r="CI121" s="985"/>
      <c r="CJ121" s="985"/>
      <c r="CK121" s="1073"/>
      <c r="CL121" s="1074"/>
      <c r="CM121" s="1074"/>
      <c r="CN121" s="1074"/>
      <c r="CO121" s="1075"/>
      <c r="CP121" s="1083" t="s">
        <v>419</v>
      </c>
      <c r="CQ121" s="1084"/>
      <c r="CR121" s="1084"/>
      <c r="CS121" s="1084"/>
      <c r="CT121" s="1084"/>
      <c r="CU121" s="1084"/>
      <c r="CV121" s="1084"/>
      <c r="CW121" s="1084"/>
      <c r="CX121" s="1084"/>
      <c r="CY121" s="1084"/>
      <c r="CZ121" s="1084"/>
      <c r="DA121" s="1084"/>
      <c r="DB121" s="1084"/>
      <c r="DC121" s="1084"/>
      <c r="DD121" s="1084"/>
      <c r="DE121" s="1084"/>
      <c r="DF121" s="1085"/>
      <c r="DG121" s="989">
        <v>1019842</v>
      </c>
      <c r="DH121" s="990"/>
      <c r="DI121" s="990"/>
      <c r="DJ121" s="990"/>
      <c r="DK121" s="990"/>
      <c r="DL121" s="990">
        <v>870167</v>
      </c>
      <c r="DM121" s="990"/>
      <c r="DN121" s="990"/>
      <c r="DO121" s="990"/>
      <c r="DP121" s="990"/>
      <c r="DQ121" s="990">
        <v>763248</v>
      </c>
      <c r="DR121" s="990"/>
      <c r="DS121" s="990"/>
      <c r="DT121" s="990"/>
      <c r="DU121" s="990"/>
      <c r="DV121" s="991">
        <v>12.2</v>
      </c>
      <c r="DW121" s="991"/>
      <c r="DX121" s="991"/>
      <c r="DY121" s="991"/>
      <c r="DZ121" s="992"/>
    </row>
    <row r="122" spans="1:130" s="226" customFormat="1" ht="26.25" customHeight="1" x14ac:dyDescent="0.15">
      <c r="A122" s="1121"/>
      <c r="B122" s="1013"/>
      <c r="C122" s="986" t="s">
        <v>398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354</v>
      </c>
      <c r="AB122" s="1023"/>
      <c r="AC122" s="1023"/>
      <c r="AD122" s="1023"/>
      <c r="AE122" s="1024"/>
      <c r="AF122" s="1025" t="s">
        <v>354</v>
      </c>
      <c r="AG122" s="1023"/>
      <c r="AH122" s="1023"/>
      <c r="AI122" s="1023"/>
      <c r="AJ122" s="1024"/>
      <c r="AK122" s="1025" t="s">
        <v>381</v>
      </c>
      <c r="AL122" s="1023"/>
      <c r="AM122" s="1023"/>
      <c r="AN122" s="1023"/>
      <c r="AO122" s="1024"/>
      <c r="AP122" s="1026" t="s">
        <v>381</v>
      </c>
      <c r="AQ122" s="1027"/>
      <c r="AR122" s="1027"/>
      <c r="AS122" s="1027"/>
      <c r="AT122" s="1028"/>
      <c r="AU122" s="1058"/>
      <c r="AV122" s="1059"/>
      <c r="AW122" s="1059"/>
      <c r="AX122" s="1059"/>
      <c r="AY122" s="1060"/>
      <c r="AZ122" s="1037" t="s">
        <v>420</v>
      </c>
      <c r="BA122" s="1029"/>
      <c r="BB122" s="1029"/>
      <c r="BC122" s="1029"/>
      <c r="BD122" s="1029"/>
      <c r="BE122" s="1029"/>
      <c r="BF122" s="1029"/>
      <c r="BG122" s="1029"/>
      <c r="BH122" s="1029"/>
      <c r="BI122" s="1029"/>
      <c r="BJ122" s="1029"/>
      <c r="BK122" s="1029"/>
      <c r="BL122" s="1029"/>
      <c r="BM122" s="1029"/>
      <c r="BN122" s="1029"/>
      <c r="BO122" s="1029"/>
      <c r="BP122" s="1030"/>
      <c r="BQ122" s="1063">
        <v>10365536</v>
      </c>
      <c r="BR122" s="1064"/>
      <c r="BS122" s="1064"/>
      <c r="BT122" s="1064"/>
      <c r="BU122" s="1064"/>
      <c r="BV122" s="1064">
        <v>11701674</v>
      </c>
      <c r="BW122" s="1064"/>
      <c r="BX122" s="1064"/>
      <c r="BY122" s="1064"/>
      <c r="BZ122" s="1064"/>
      <c r="CA122" s="1064">
        <v>11555332</v>
      </c>
      <c r="CB122" s="1064"/>
      <c r="CC122" s="1064"/>
      <c r="CD122" s="1064"/>
      <c r="CE122" s="1064"/>
      <c r="CF122" s="1081">
        <v>185.4</v>
      </c>
      <c r="CG122" s="1082"/>
      <c r="CH122" s="1082"/>
      <c r="CI122" s="1082"/>
      <c r="CJ122" s="1082"/>
      <c r="CK122" s="1073"/>
      <c r="CL122" s="1074"/>
      <c r="CM122" s="1074"/>
      <c r="CN122" s="1074"/>
      <c r="CO122" s="1075"/>
      <c r="CP122" s="1083" t="s">
        <v>421</v>
      </c>
      <c r="CQ122" s="1084"/>
      <c r="CR122" s="1084"/>
      <c r="CS122" s="1084"/>
      <c r="CT122" s="1084"/>
      <c r="CU122" s="1084"/>
      <c r="CV122" s="1084"/>
      <c r="CW122" s="1084"/>
      <c r="CX122" s="1084"/>
      <c r="CY122" s="1084"/>
      <c r="CZ122" s="1084"/>
      <c r="DA122" s="1084"/>
      <c r="DB122" s="1084"/>
      <c r="DC122" s="1084"/>
      <c r="DD122" s="1084"/>
      <c r="DE122" s="1084"/>
      <c r="DF122" s="1085"/>
      <c r="DG122" s="989">
        <v>426489</v>
      </c>
      <c r="DH122" s="990"/>
      <c r="DI122" s="990"/>
      <c r="DJ122" s="990"/>
      <c r="DK122" s="990"/>
      <c r="DL122" s="990">
        <v>395462</v>
      </c>
      <c r="DM122" s="990"/>
      <c r="DN122" s="990"/>
      <c r="DO122" s="990"/>
      <c r="DP122" s="990"/>
      <c r="DQ122" s="990">
        <v>424756</v>
      </c>
      <c r="DR122" s="990"/>
      <c r="DS122" s="990"/>
      <c r="DT122" s="990"/>
      <c r="DU122" s="990"/>
      <c r="DV122" s="991">
        <v>6.8</v>
      </c>
      <c r="DW122" s="991"/>
      <c r="DX122" s="991"/>
      <c r="DY122" s="991"/>
      <c r="DZ122" s="992"/>
    </row>
    <row r="123" spans="1:130" s="226" customFormat="1" ht="26.25" customHeight="1" x14ac:dyDescent="0.15">
      <c r="A123" s="1121"/>
      <c r="B123" s="1013"/>
      <c r="C123" s="986" t="s">
        <v>404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28067</v>
      </c>
      <c r="AB123" s="1023"/>
      <c r="AC123" s="1023"/>
      <c r="AD123" s="1023"/>
      <c r="AE123" s="1024"/>
      <c r="AF123" s="1025" t="s">
        <v>354</v>
      </c>
      <c r="AG123" s="1023"/>
      <c r="AH123" s="1023"/>
      <c r="AI123" s="1023"/>
      <c r="AJ123" s="1024"/>
      <c r="AK123" s="1025" t="s">
        <v>384</v>
      </c>
      <c r="AL123" s="1023"/>
      <c r="AM123" s="1023"/>
      <c r="AN123" s="1023"/>
      <c r="AO123" s="1024"/>
      <c r="AP123" s="1026" t="s">
        <v>354</v>
      </c>
      <c r="AQ123" s="1027"/>
      <c r="AR123" s="1027"/>
      <c r="AS123" s="1027"/>
      <c r="AT123" s="1028"/>
      <c r="AU123" s="1061"/>
      <c r="AV123" s="1062"/>
      <c r="AW123" s="1062"/>
      <c r="AX123" s="1062"/>
      <c r="AY123" s="1062"/>
      <c r="AZ123" s="247" t="s">
        <v>194</v>
      </c>
      <c r="BA123" s="247"/>
      <c r="BB123" s="247"/>
      <c r="BC123" s="247"/>
      <c r="BD123" s="247"/>
      <c r="BE123" s="247"/>
      <c r="BF123" s="247"/>
      <c r="BG123" s="247"/>
      <c r="BH123" s="247"/>
      <c r="BI123" s="247"/>
      <c r="BJ123" s="247"/>
      <c r="BK123" s="247"/>
      <c r="BL123" s="247"/>
      <c r="BM123" s="247"/>
      <c r="BN123" s="247"/>
      <c r="BO123" s="1041" t="s">
        <v>422</v>
      </c>
      <c r="BP123" s="1069"/>
      <c r="BQ123" s="1127">
        <v>17625762</v>
      </c>
      <c r="BR123" s="1128"/>
      <c r="BS123" s="1128"/>
      <c r="BT123" s="1128"/>
      <c r="BU123" s="1128"/>
      <c r="BV123" s="1128">
        <v>18812576</v>
      </c>
      <c r="BW123" s="1128"/>
      <c r="BX123" s="1128"/>
      <c r="BY123" s="1128"/>
      <c r="BZ123" s="1128"/>
      <c r="CA123" s="1128">
        <v>19220753</v>
      </c>
      <c r="CB123" s="1128"/>
      <c r="CC123" s="1128"/>
      <c r="CD123" s="1128"/>
      <c r="CE123" s="1128"/>
      <c r="CF123" s="1065"/>
      <c r="CG123" s="1066"/>
      <c r="CH123" s="1066"/>
      <c r="CI123" s="1066"/>
      <c r="CJ123" s="1067"/>
      <c r="CK123" s="1073"/>
      <c r="CL123" s="1074"/>
      <c r="CM123" s="1074"/>
      <c r="CN123" s="1074"/>
      <c r="CO123" s="1075"/>
      <c r="CP123" s="1083" t="s">
        <v>423</v>
      </c>
      <c r="CQ123" s="1084"/>
      <c r="CR123" s="1084"/>
      <c r="CS123" s="1084"/>
      <c r="CT123" s="1084"/>
      <c r="CU123" s="1084"/>
      <c r="CV123" s="1084"/>
      <c r="CW123" s="1084"/>
      <c r="CX123" s="1084"/>
      <c r="CY123" s="1084"/>
      <c r="CZ123" s="1084"/>
      <c r="DA123" s="1084"/>
      <c r="DB123" s="1084"/>
      <c r="DC123" s="1084"/>
      <c r="DD123" s="1084"/>
      <c r="DE123" s="1084"/>
      <c r="DF123" s="1085"/>
      <c r="DG123" s="1022">
        <v>1898</v>
      </c>
      <c r="DH123" s="1023"/>
      <c r="DI123" s="1023"/>
      <c r="DJ123" s="1023"/>
      <c r="DK123" s="1024"/>
      <c r="DL123" s="1025">
        <v>2129</v>
      </c>
      <c r="DM123" s="1023"/>
      <c r="DN123" s="1023"/>
      <c r="DO123" s="1023"/>
      <c r="DP123" s="1024"/>
      <c r="DQ123" s="1025">
        <v>2311</v>
      </c>
      <c r="DR123" s="1023"/>
      <c r="DS123" s="1023"/>
      <c r="DT123" s="1023"/>
      <c r="DU123" s="1024"/>
      <c r="DV123" s="1026">
        <v>0</v>
      </c>
      <c r="DW123" s="1027"/>
      <c r="DX123" s="1027"/>
      <c r="DY123" s="1027"/>
      <c r="DZ123" s="1028"/>
    </row>
    <row r="124" spans="1:130" s="226" customFormat="1" ht="26.25" customHeight="1" thickBot="1" x14ac:dyDescent="0.2">
      <c r="A124" s="1121"/>
      <c r="B124" s="1013"/>
      <c r="C124" s="986" t="s">
        <v>407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381</v>
      </c>
      <c r="AB124" s="1023"/>
      <c r="AC124" s="1023"/>
      <c r="AD124" s="1023"/>
      <c r="AE124" s="1024"/>
      <c r="AF124" s="1025" t="s">
        <v>384</v>
      </c>
      <c r="AG124" s="1023"/>
      <c r="AH124" s="1023"/>
      <c r="AI124" s="1023"/>
      <c r="AJ124" s="1024"/>
      <c r="AK124" s="1025" t="s">
        <v>384</v>
      </c>
      <c r="AL124" s="1023"/>
      <c r="AM124" s="1023"/>
      <c r="AN124" s="1023"/>
      <c r="AO124" s="1024"/>
      <c r="AP124" s="1026" t="s">
        <v>384</v>
      </c>
      <c r="AQ124" s="1027"/>
      <c r="AR124" s="1027"/>
      <c r="AS124" s="1027"/>
      <c r="AT124" s="1028"/>
      <c r="AU124" s="1123" t="s">
        <v>424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384</v>
      </c>
      <c r="BR124" s="1091"/>
      <c r="BS124" s="1091"/>
      <c r="BT124" s="1091"/>
      <c r="BU124" s="1091"/>
      <c r="BV124" s="1091" t="s">
        <v>384</v>
      </c>
      <c r="BW124" s="1091"/>
      <c r="BX124" s="1091"/>
      <c r="BY124" s="1091"/>
      <c r="BZ124" s="1091"/>
      <c r="CA124" s="1091" t="s">
        <v>384</v>
      </c>
      <c r="CB124" s="1091"/>
      <c r="CC124" s="1091"/>
      <c r="CD124" s="1091"/>
      <c r="CE124" s="1091"/>
      <c r="CF124" s="1092"/>
      <c r="CG124" s="1093"/>
      <c r="CH124" s="1093"/>
      <c r="CI124" s="1093"/>
      <c r="CJ124" s="1094"/>
      <c r="CK124" s="1076"/>
      <c r="CL124" s="1076"/>
      <c r="CM124" s="1076"/>
      <c r="CN124" s="1076"/>
      <c r="CO124" s="1077"/>
      <c r="CP124" s="1083" t="s">
        <v>425</v>
      </c>
      <c r="CQ124" s="1084"/>
      <c r="CR124" s="1084"/>
      <c r="CS124" s="1084"/>
      <c r="CT124" s="1084"/>
      <c r="CU124" s="1084"/>
      <c r="CV124" s="1084"/>
      <c r="CW124" s="1084"/>
      <c r="CX124" s="1084"/>
      <c r="CY124" s="1084"/>
      <c r="CZ124" s="1084"/>
      <c r="DA124" s="1084"/>
      <c r="DB124" s="1084"/>
      <c r="DC124" s="1084"/>
      <c r="DD124" s="1084"/>
      <c r="DE124" s="1084"/>
      <c r="DF124" s="1085"/>
      <c r="DG124" s="1068" t="s">
        <v>354</v>
      </c>
      <c r="DH124" s="1050"/>
      <c r="DI124" s="1050"/>
      <c r="DJ124" s="1050"/>
      <c r="DK124" s="1051"/>
      <c r="DL124" s="1049" t="s">
        <v>426</v>
      </c>
      <c r="DM124" s="1050"/>
      <c r="DN124" s="1050"/>
      <c r="DO124" s="1050"/>
      <c r="DP124" s="1051"/>
      <c r="DQ124" s="1049" t="s">
        <v>427</v>
      </c>
      <c r="DR124" s="1050"/>
      <c r="DS124" s="1050"/>
      <c r="DT124" s="1050"/>
      <c r="DU124" s="1051"/>
      <c r="DV124" s="1052" t="s">
        <v>426</v>
      </c>
      <c r="DW124" s="1053"/>
      <c r="DX124" s="1053"/>
      <c r="DY124" s="1053"/>
      <c r="DZ124" s="1054"/>
    </row>
    <row r="125" spans="1:130" s="226" customFormat="1" ht="26.25" customHeight="1" x14ac:dyDescent="0.15">
      <c r="A125" s="1121"/>
      <c r="B125" s="1013"/>
      <c r="C125" s="986" t="s">
        <v>410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426</v>
      </c>
      <c r="AB125" s="1023"/>
      <c r="AC125" s="1023"/>
      <c r="AD125" s="1023"/>
      <c r="AE125" s="1024"/>
      <c r="AF125" s="1025" t="s">
        <v>427</v>
      </c>
      <c r="AG125" s="1023"/>
      <c r="AH125" s="1023"/>
      <c r="AI125" s="1023"/>
      <c r="AJ125" s="1024"/>
      <c r="AK125" s="1025" t="s">
        <v>384</v>
      </c>
      <c r="AL125" s="1023"/>
      <c r="AM125" s="1023"/>
      <c r="AN125" s="1023"/>
      <c r="AO125" s="1024"/>
      <c r="AP125" s="1026" t="s">
        <v>382</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428</v>
      </c>
      <c r="CL125" s="1071"/>
      <c r="CM125" s="1071"/>
      <c r="CN125" s="1071"/>
      <c r="CO125" s="1072"/>
      <c r="CP125" s="993" t="s">
        <v>429</v>
      </c>
      <c r="CQ125" s="961"/>
      <c r="CR125" s="961"/>
      <c r="CS125" s="961"/>
      <c r="CT125" s="961"/>
      <c r="CU125" s="961"/>
      <c r="CV125" s="961"/>
      <c r="CW125" s="961"/>
      <c r="CX125" s="961"/>
      <c r="CY125" s="961"/>
      <c r="CZ125" s="961"/>
      <c r="DA125" s="961"/>
      <c r="DB125" s="961"/>
      <c r="DC125" s="961"/>
      <c r="DD125" s="961"/>
      <c r="DE125" s="961"/>
      <c r="DF125" s="962"/>
      <c r="DG125" s="994" t="s">
        <v>427</v>
      </c>
      <c r="DH125" s="995"/>
      <c r="DI125" s="995"/>
      <c r="DJ125" s="995"/>
      <c r="DK125" s="995"/>
      <c r="DL125" s="995" t="s">
        <v>354</v>
      </c>
      <c r="DM125" s="995"/>
      <c r="DN125" s="995"/>
      <c r="DO125" s="995"/>
      <c r="DP125" s="995"/>
      <c r="DQ125" s="995" t="s">
        <v>426</v>
      </c>
      <c r="DR125" s="995"/>
      <c r="DS125" s="995"/>
      <c r="DT125" s="995"/>
      <c r="DU125" s="995"/>
      <c r="DV125" s="996" t="s">
        <v>426</v>
      </c>
      <c r="DW125" s="996"/>
      <c r="DX125" s="996"/>
      <c r="DY125" s="996"/>
      <c r="DZ125" s="997"/>
    </row>
    <row r="126" spans="1:130" s="226" customFormat="1" ht="26.25" customHeight="1" thickBot="1" x14ac:dyDescent="0.2">
      <c r="A126" s="1121"/>
      <c r="B126" s="1013"/>
      <c r="C126" s="986" t="s">
        <v>412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70868</v>
      </c>
      <c r="AB126" s="1023"/>
      <c r="AC126" s="1023"/>
      <c r="AD126" s="1023"/>
      <c r="AE126" s="1024"/>
      <c r="AF126" s="1025">
        <v>51715</v>
      </c>
      <c r="AG126" s="1023"/>
      <c r="AH126" s="1023"/>
      <c r="AI126" s="1023"/>
      <c r="AJ126" s="1024"/>
      <c r="AK126" s="1025">
        <v>51783</v>
      </c>
      <c r="AL126" s="1023"/>
      <c r="AM126" s="1023"/>
      <c r="AN126" s="1023"/>
      <c r="AO126" s="1024"/>
      <c r="AP126" s="1026">
        <v>0.8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430</v>
      </c>
      <c r="CQ126" s="987"/>
      <c r="CR126" s="987"/>
      <c r="CS126" s="987"/>
      <c r="CT126" s="987"/>
      <c r="CU126" s="987"/>
      <c r="CV126" s="987"/>
      <c r="CW126" s="987"/>
      <c r="CX126" s="987"/>
      <c r="CY126" s="987"/>
      <c r="CZ126" s="987"/>
      <c r="DA126" s="987"/>
      <c r="DB126" s="987"/>
      <c r="DC126" s="987"/>
      <c r="DD126" s="987"/>
      <c r="DE126" s="987"/>
      <c r="DF126" s="988"/>
      <c r="DG126" s="989" t="s">
        <v>395</v>
      </c>
      <c r="DH126" s="990"/>
      <c r="DI126" s="990"/>
      <c r="DJ126" s="990"/>
      <c r="DK126" s="990"/>
      <c r="DL126" s="990" t="s">
        <v>427</v>
      </c>
      <c r="DM126" s="990"/>
      <c r="DN126" s="990"/>
      <c r="DO126" s="990"/>
      <c r="DP126" s="990"/>
      <c r="DQ126" s="990" t="s">
        <v>431</v>
      </c>
      <c r="DR126" s="990"/>
      <c r="DS126" s="990"/>
      <c r="DT126" s="990"/>
      <c r="DU126" s="990"/>
      <c r="DV126" s="991" t="s">
        <v>426</v>
      </c>
      <c r="DW126" s="991"/>
      <c r="DX126" s="991"/>
      <c r="DY126" s="991"/>
      <c r="DZ126" s="992"/>
    </row>
    <row r="127" spans="1:130" s="226" customFormat="1" ht="26.25" customHeight="1" x14ac:dyDescent="0.15">
      <c r="A127" s="1122"/>
      <c r="B127" s="1015"/>
      <c r="C127" s="1037" t="s">
        <v>432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1202</v>
      </c>
      <c r="AB127" s="1023"/>
      <c r="AC127" s="1023"/>
      <c r="AD127" s="1023"/>
      <c r="AE127" s="1024"/>
      <c r="AF127" s="1025">
        <v>2139</v>
      </c>
      <c r="AG127" s="1023"/>
      <c r="AH127" s="1023"/>
      <c r="AI127" s="1023"/>
      <c r="AJ127" s="1024"/>
      <c r="AK127" s="1025">
        <v>384</v>
      </c>
      <c r="AL127" s="1023"/>
      <c r="AM127" s="1023"/>
      <c r="AN127" s="1023"/>
      <c r="AO127" s="1024"/>
      <c r="AP127" s="1026">
        <v>0</v>
      </c>
      <c r="AQ127" s="1027"/>
      <c r="AR127" s="1027"/>
      <c r="AS127" s="1027"/>
      <c r="AT127" s="1028"/>
      <c r="AU127" s="228"/>
      <c r="AV127" s="228"/>
      <c r="AW127" s="228"/>
      <c r="AX127" s="1095" t="s">
        <v>433</v>
      </c>
      <c r="AY127" s="1096"/>
      <c r="AZ127" s="1096"/>
      <c r="BA127" s="1096"/>
      <c r="BB127" s="1096"/>
      <c r="BC127" s="1096"/>
      <c r="BD127" s="1096"/>
      <c r="BE127" s="1097"/>
      <c r="BF127" s="1098" t="s">
        <v>434</v>
      </c>
      <c r="BG127" s="1096"/>
      <c r="BH127" s="1096"/>
      <c r="BI127" s="1096"/>
      <c r="BJ127" s="1096"/>
      <c r="BK127" s="1096"/>
      <c r="BL127" s="1097"/>
      <c r="BM127" s="1098" t="s">
        <v>435</v>
      </c>
      <c r="BN127" s="1096"/>
      <c r="BO127" s="1096"/>
      <c r="BP127" s="1096"/>
      <c r="BQ127" s="1096"/>
      <c r="BR127" s="1096"/>
      <c r="BS127" s="1097"/>
      <c r="BT127" s="1098" t="s">
        <v>436</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437</v>
      </c>
      <c r="CQ127" s="987"/>
      <c r="CR127" s="987"/>
      <c r="CS127" s="987"/>
      <c r="CT127" s="987"/>
      <c r="CU127" s="987"/>
      <c r="CV127" s="987"/>
      <c r="CW127" s="987"/>
      <c r="CX127" s="987"/>
      <c r="CY127" s="987"/>
      <c r="CZ127" s="987"/>
      <c r="DA127" s="987"/>
      <c r="DB127" s="987"/>
      <c r="DC127" s="987"/>
      <c r="DD127" s="987"/>
      <c r="DE127" s="987"/>
      <c r="DF127" s="988"/>
      <c r="DG127" s="989" t="s">
        <v>426</v>
      </c>
      <c r="DH127" s="990"/>
      <c r="DI127" s="990"/>
      <c r="DJ127" s="990"/>
      <c r="DK127" s="990"/>
      <c r="DL127" s="990" t="s">
        <v>431</v>
      </c>
      <c r="DM127" s="990"/>
      <c r="DN127" s="990"/>
      <c r="DO127" s="990"/>
      <c r="DP127" s="990"/>
      <c r="DQ127" s="990" t="s">
        <v>431</v>
      </c>
      <c r="DR127" s="990"/>
      <c r="DS127" s="990"/>
      <c r="DT127" s="990"/>
      <c r="DU127" s="990"/>
      <c r="DV127" s="991" t="s">
        <v>354</v>
      </c>
      <c r="DW127" s="991"/>
      <c r="DX127" s="991"/>
      <c r="DY127" s="991"/>
      <c r="DZ127" s="992"/>
    </row>
    <row r="128" spans="1:130" s="226" customFormat="1" ht="26.25" customHeight="1" thickBot="1" x14ac:dyDescent="0.2">
      <c r="A128" s="1105" t="s">
        <v>438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439</v>
      </c>
      <c r="X128" s="1107"/>
      <c r="Y128" s="1107"/>
      <c r="Z128" s="1108"/>
      <c r="AA128" s="1109">
        <v>186797</v>
      </c>
      <c r="AB128" s="1110"/>
      <c r="AC128" s="1110"/>
      <c r="AD128" s="1110"/>
      <c r="AE128" s="1111"/>
      <c r="AF128" s="1112">
        <v>184232</v>
      </c>
      <c r="AG128" s="1110"/>
      <c r="AH128" s="1110"/>
      <c r="AI128" s="1110"/>
      <c r="AJ128" s="1111"/>
      <c r="AK128" s="1112">
        <v>175007</v>
      </c>
      <c r="AL128" s="1110"/>
      <c r="AM128" s="1110"/>
      <c r="AN128" s="1110"/>
      <c r="AO128" s="1111"/>
      <c r="AP128" s="1113"/>
      <c r="AQ128" s="1114"/>
      <c r="AR128" s="1114"/>
      <c r="AS128" s="1114"/>
      <c r="AT128" s="1115"/>
      <c r="AU128" s="228"/>
      <c r="AV128" s="228"/>
      <c r="AW128" s="228"/>
      <c r="AX128" s="960" t="s">
        <v>440</v>
      </c>
      <c r="AY128" s="961"/>
      <c r="AZ128" s="961"/>
      <c r="BA128" s="961"/>
      <c r="BB128" s="961"/>
      <c r="BC128" s="961"/>
      <c r="BD128" s="961"/>
      <c r="BE128" s="962"/>
      <c r="BF128" s="1116" t="s">
        <v>426</v>
      </c>
      <c r="BG128" s="1117"/>
      <c r="BH128" s="1117"/>
      <c r="BI128" s="1117"/>
      <c r="BJ128" s="1117"/>
      <c r="BK128" s="1117"/>
      <c r="BL128" s="1118"/>
      <c r="BM128" s="1116">
        <v>13.96</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441</v>
      </c>
      <c r="CQ128" s="790"/>
      <c r="CR128" s="790"/>
      <c r="CS128" s="790"/>
      <c r="CT128" s="790"/>
      <c r="CU128" s="790"/>
      <c r="CV128" s="790"/>
      <c r="CW128" s="790"/>
      <c r="CX128" s="790"/>
      <c r="CY128" s="790"/>
      <c r="CZ128" s="790"/>
      <c r="DA128" s="790"/>
      <c r="DB128" s="790"/>
      <c r="DC128" s="790"/>
      <c r="DD128" s="790"/>
      <c r="DE128" s="790"/>
      <c r="DF128" s="1100"/>
      <c r="DG128" s="1101" t="s">
        <v>426</v>
      </c>
      <c r="DH128" s="1102"/>
      <c r="DI128" s="1102"/>
      <c r="DJ128" s="1102"/>
      <c r="DK128" s="1102"/>
      <c r="DL128" s="1102" t="s">
        <v>426</v>
      </c>
      <c r="DM128" s="1102"/>
      <c r="DN128" s="1102"/>
      <c r="DO128" s="1102"/>
      <c r="DP128" s="1102"/>
      <c r="DQ128" s="1102" t="s">
        <v>384</v>
      </c>
      <c r="DR128" s="1102"/>
      <c r="DS128" s="1102"/>
      <c r="DT128" s="1102"/>
      <c r="DU128" s="1102"/>
      <c r="DV128" s="1103" t="s">
        <v>426</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442</v>
      </c>
      <c r="X129" s="1135"/>
      <c r="Y129" s="1135"/>
      <c r="Z129" s="1136"/>
      <c r="AA129" s="1022">
        <v>6709931</v>
      </c>
      <c r="AB129" s="1023"/>
      <c r="AC129" s="1023"/>
      <c r="AD129" s="1023"/>
      <c r="AE129" s="1024"/>
      <c r="AF129" s="1025">
        <v>6839425</v>
      </c>
      <c r="AG129" s="1023"/>
      <c r="AH129" s="1023"/>
      <c r="AI129" s="1023"/>
      <c r="AJ129" s="1024"/>
      <c r="AK129" s="1025">
        <v>7262111</v>
      </c>
      <c r="AL129" s="1023"/>
      <c r="AM129" s="1023"/>
      <c r="AN129" s="1023"/>
      <c r="AO129" s="1024"/>
      <c r="AP129" s="1137"/>
      <c r="AQ129" s="1138"/>
      <c r="AR129" s="1138"/>
      <c r="AS129" s="1138"/>
      <c r="AT129" s="1139"/>
      <c r="AU129" s="229"/>
      <c r="AV129" s="229"/>
      <c r="AW129" s="229"/>
      <c r="AX129" s="1129" t="s">
        <v>443</v>
      </c>
      <c r="AY129" s="987"/>
      <c r="AZ129" s="987"/>
      <c r="BA129" s="987"/>
      <c r="BB129" s="987"/>
      <c r="BC129" s="987"/>
      <c r="BD129" s="987"/>
      <c r="BE129" s="988"/>
      <c r="BF129" s="1130" t="s">
        <v>427</v>
      </c>
      <c r="BG129" s="1131"/>
      <c r="BH129" s="1131"/>
      <c r="BI129" s="1131"/>
      <c r="BJ129" s="1131"/>
      <c r="BK129" s="1131"/>
      <c r="BL129" s="1132"/>
      <c r="BM129" s="1130">
        <v>18.96</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444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445</v>
      </c>
      <c r="X130" s="1135"/>
      <c r="Y130" s="1135"/>
      <c r="Z130" s="1136"/>
      <c r="AA130" s="1022">
        <v>1057642</v>
      </c>
      <c r="AB130" s="1023"/>
      <c r="AC130" s="1023"/>
      <c r="AD130" s="1023"/>
      <c r="AE130" s="1024"/>
      <c r="AF130" s="1025">
        <v>979722</v>
      </c>
      <c r="AG130" s="1023"/>
      <c r="AH130" s="1023"/>
      <c r="AI130" s="1023"/>
      <c r="AJ130" s="1024"/>
      <c r="AK130" s="1025">
        <v>1030651</v>
      </c>
      <c r="AL130" s="1023"/>
      <c r="AM130" s="1023"/>
      <c r="AN130" s="1023"/>
      <c r="AO130" s="1024"/>
      <c r="AP130" s="1137"/>
      <c r="AQ130" s="1138"/>
      <c r="AR130" s="1138"/>
      <c r="AS130" s="1138"/>
      <c r="AT130" s="1139"/>
      <c r="AU130" s="229"/>
      <c r="AV130" s="229"/>
      <c r="AW130" s="229"/>
      <c r="AX130" s="1129" t="s">
        <v>446</v>
      </c>
      <c r="AY130" s="987"/>
      <c r="AZ130" s="987"/>
      <c r="BA130" s="987"/>
      <c r="BB130" s="987"/>
      <c r="BC130" s="987"/>
      <c r="BD130" s="987"/>
      <c r="BE130" s="988"/>
      <c r="BF130" s="1165">
        <v>6.3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447</v>
      </c>
      <c r="X131" s="1172"/>
      <c r="Y131" s="1172"/>
      <c r="Z131" s="1173"/>
      <c r="AA131" s="1068">
        <v>5652289</v>
      </c>
      <c r="AB131" s="1050"/>
      <c r="AC131" s="1050"/>
      <c r="AD131" s="1050"/>
      <c r="AE131" s="1051"/>
      <c r="AF131" s="1049">
        <v>5859703</v>
      </c>
      <c r="AG131" s="1050"/>
      <c r="AH131" s="1050"/>
      <c r="AI131" s="1050"/>
      <c r="AJ131" s="1051"/>
      <c r="AK131" s="1049">
        <v>6231460</v>
      </c>
      <c r="AL131" s="1050"/>
      <c r="AM131" s="1050"/>
      <c r="AN131" s="1050"/>
      <c r="AO131" s="1051"/>
      <c r="AP131" s="1174"/>
      <c r="AQ131" s="1175"/>
      <c r="AR131" s="1175"/>
      <c r="AS131" s="1175"/>
      <c r="AT131" s="1176"/>
      <c r="AU131" s="229"/>
      <c r="AV131" s="229"/>
      <c r="AW131" s="229"/>
      <c r="AX131" s="1147" t="s">
        <v>448</v>
      </c>
      <c r="AY131" s="790"/>
      <c r="AZ131" s="790"/>
      <c r="BA131" s="790"/>
      <c r="BB131" s="790"/>
      <c r="BC131" s="790"/>
      <c r="BD131" s="790"/>
      <c r="BE131" s="1100"/>
      <c r="BF131" s="1148" t="s">
        <v>427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449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450</v>
      </c>
      <c r="W132" s="1158"/>
      <c r="X132" s="1158"/>
      <c r="Y132" s="1158"/>
      <c r="Z132" s="1159"/>
      <c r="AA132" s="1160">
        <v>7.3952340369999998</v>
      </c>
      <c r="AB132" s="1161"/>
      <c r="AC132" s="1161"/>
      <c r="AD132" s="1161"/>
      <c r="AE132" s="1162"/>
      <c r="AF132" s="1163">
        <v>5.828913172</v>
      </c>
      <c r="AG132" s="1161"/>
      <c r="AH132" s="1161"/>
      <c r="AI132" s="1161"/>
      <c r="AJ132" s="1162"/>
      <c r="AK132" s="1163">
        <v>5.9375812410000002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451</v>
      </c>
      <c r="W133" s="1141"/>
      <c r="X133" s="1141"/>
      <c r="Y133" s="1141"/>
      <c r="Z133" s="1142"/>
      <c r="AA133" s="1143">
        <v>8.6</v>
      </c>
      <c r="AB133" s="1144"/>
      <c r="AC133" s="1144"/>
      <c r="AD133" s="1144"/>
      <c r="AE133" s="1145"/>
      <c r="AF133" s="1143">
        <v>7.4</v>
      </c>
      <c r="AG133" s="1144"/>
      <c r="AH133" s="1144"/>
      <c r="AI133" s="1144"/>
      <c r="AJ133" s="1145"/>
      <c r="AK133" s="1143">
        <v>6.3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4r5nAJLOtJMON4m/exl0176oCANa7VYPnY4ETo3Q8E4UWFlZs5IqK4ZJGm0OVM5piB5NqVFOVELm9gU9k0pcw==" saltValue="VnjLauGJ65XuamAoR3Hx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O6lJ1C2/n5Q29HMCgsms3jKquCKSLr7mPJ7MMuowuqKE6VWms0ynVZKCPu+IGA3wiMd+PZaJko776tZr4oh1g==" saltValue="3FyOpbXDeV++O5j/gS6/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455</v>
      </c>
      <c r="AP7" s="268"/>
      <c r="AQ7" s="269" t="s">
        <v>456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457</v>
      </c>
      <c r="AQ8" s="275" t="s">
        <v>458</v>
      </c>
      <c r="AR8" s="276" t="s">
        <v>459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460</v>
      </c>
      <c r="AL9" s="1181"/>
      <c r="AM9" s="1181"/>
      <c r="AN9" s="1182"/>
      <c r="AO9" s="277">
        <v>1950964</v>
      </c>
      <c r="AP9" s="277">
        <v>105100</v>
      </c>
      <c r="AQ9" s="278">
        <v>91900</v>
      </c>
      <c r="AR9" s="279">
        <v>14.4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461</v>
      </c>
      <c r="AL10" s="1181"/>
      <c r="AM10" s="1181"/>
      <c r="AN10" s="1182"/>
      <c r="AO10" s="280">
        <v>335155</v>
      </c>
      <c r="AP10" s="280">
        <v>18055</v>
      </c>
      <c r="AQ10" s="281">
        <v>11848</v>
      </c>
      <c r="AR10" s="282">
        <v>52.4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462</v>
      </c>
      <c r="AL11" s="1181"/>
      <c r="AM11" s="1181"/>
      <c r="AN11" s="1182"/>
      <c r="AO11" s="280">
        <v>29263</v>
      </c>
      <c r="AP11" s="280">
        <v>1576</v>
      </c>
      <c r="AQ11" s="281">
        <v>323</v>
      </c>
      <c r="AR11" s="282">
        <v>387.9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463</v>
      </c>
      <c r="AL12" s="1181"/>
      <c r="AM12" s="1181"/>
      <c r="AN12" s="1182"/>
      <c r="AO12" s="280" t="s">
        <v>464</v>
      </c>
      <c r="AP12" s="280" t="s">
        <v>464</v>
      </c>
      <c r="AQ12" s="281">
        <v>21</v>
      </c>
      <c r="AR12" s="282" t="s">
        <v>464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465</v>
      </c>
      <c r="AL13" s="1181"/>
      <c r="AM13" s="1181"/>
      <c r="AN13" s="1182"/>
      <c r="AO13" s="280">
        <v>63237</v>
      </c>
      <c r="AP13" s="280">
        <v>3407</v>
      </c>
      <c r="AQ13" s="281">
        <v>3646</v>
      </c>
      <c r="AR13" s="282">
        <v>-6.6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466</v>
      </c>
      <c r="AL14" s="1181"/>
      <c r="AM14" s="1181"/>
      <c r="AN14" s="1182"/>
      <c r="AO14" s="280" t="s">
        <v>464</v>
      </c>
      <c r="AP14" s="280" t="s">
        <v>464</v>
      </c>
      <c r="AQ14" s="281">
        <v>1700</v>
      </c>
      <c r="AR14" s="282" t="s">
        <v>464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467</v>
      </c>
      <c r="AL15" s="1184"/>
      <c r="AM15" s="1184"/>
      <c r="AN15" s="1185"/>
      <c r="AO15" s="280">
        <v>-193849</v>
      </c>
      <c r="AP15" s="280">
        <v>-10443</v>
      </c>
      <c r="AQ15" s="281">
        <v>-7027</v>
      </c>
      <c r="AR15" s="282">
        <v>48.6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194</v>
      </c>
      <c r="AL16" s="1184"/>
      <c r="AM16" s="1184"/>
      <c r="AN16" s="1185"/>
      <c r="AO16" s="280">
        <v>2184770</v>
      </c>
      <c r="AP16" s="280">
        <v>117695</v>
      </c>
      <c r="AQ16" s="281">
        <v>102411</v>
      </c>
      <c r="AR16" s="282">
        <v>14.9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469</v>
      </c>
      <c r="AP20" s="289" t="s">
        <v>470</v>
      </c>
      <c r="AQ20" s="290" t="s">
        <v>471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472</v>
      </c>
      <c r="AL21" s="1187"/>
      <c r="AM21" s="1187"/>
      <c r="AN21" s="1188"/>
      <c r="AO21" s="293">
        <v>8.7799999999999994</v>
      </c>
      <c r="AP21" s="294">
        <v>9.23</v>
      </c>
      <c r="AQ21" s="295">
        <v>-0.45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473</v>
      </c>
      <c r="AL22" s="1187"/>
      <c r="AM22" s="1187"/>
      <c r="AN22" s="1188"/>
      <c r="AO22" s="298">
        <v>96.7</v>
      </c>
      <c r="AP22" s="299">
        <v>96.8</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474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475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455</v>
      </c>
      <c r="AP30" s="268"/>
      <c r="AQ30" s="269" t="s">
        <v>456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457</v>
      </c>
      <c r="AQ31" s="275" t="s">
        <v>458</v>
      </c>
      <c r="AR31" s="276" t="s">
        <v>459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477</v>
      </c>
      <c r="AL32" s="1195"/>
      <c r="AM32" s="1195"/>
      <c r="AN32" s="1196"/>
      <c r="AO32" s="308">
        <v>983389</v>
      </c>
      <c r="AP32" s="308">
        <v>52976</v>
      </c>
      <c r="AQ32" s="309">
        <v>50517</v>
      </c>
      <c r="AR32" s="310">
        <v>4.9000000000000004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478</v>
      </c>
      <c r="AL33" s="1195"/>
      <c r="AM33" s="1195"/>
      <c r="AN33" s="1196"/>
      <c r="AO33" s="308" t="s">
        <v>464</v>
      </c>
      <c r="AP33" s="308" t="s">
        <v>464</v>
      </c>
      <c r="AQ33" s="309" t="s">
        <v>464</v>
      </c>
      <c r="AR33" s="310" t="s">
        <v>464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479</v>
      </c>
      <c r="AL34" s="1195"/>
      <c r="AM34" s="1195"/>
      <c r="AN34" s="1196"/>
      <c r="AO34" s="308" t="s">
        <v>464</v>
      </c>
      <c r="AP34" s="308" t="s">
        <v>464</v>
      </c>
      <c r="AQ34" s="309">
        <v>23</v>
      </c>
      <c r="AR34" s="310" t="s">
        <v>464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480</v>
      </c>
      <c r="AL35" s="1195"/>
      <c r="AM35" s="1195"/>
      <c r="AN35" s="1196"/>
      <c r="AO35" s="308">
        <v>507436</v>
      </c>
      <c r="AP35" s="308">
        <v>27336</v>
      </c>
      <c r="AQ35" s="309">
        <v>15430</v>
      </c>
      <c r="AR35" s="310">
        <v>77.2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481</v>
      </c>
      <c r="AL36" s="1195"/>
      <c r="AM36" s="1195"/>
      <c r="AN36" s="1196"/>
      <c r="AO36" s="308">
        <v>32664</v>
      </c>
      <c r="AP36" s="308">
        <v>1760</v>
      </c>
      <c r="AQ36" s="309">
        <v>2664</v>
      </c>
      <c r="AR36" s="310">
        <v>-33.9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482</v>
      </c>
      <c r="AL37" s="1195"/>
      <c r="AM37" s="1195"/>
      <c r="AN37" s="1196"/>
      <c r="AO37" s="308">
        <v>52167</v>
      </c>
      <c r="AP37" s="308">
        <v>2810</v>
      </c>
      <c r="AQ37" s="309">
        <v>451</v>
      </c>
      <c r="AR37" s="310">
        <v>523.1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483</v>
      </c>
      <c r="AL38" s="1198"/>
      <c r="AM38" s="1198"/>
      <c r="AN38" s="1199"/>
      <c r="AO38" s="311" t="s">
        <v>464</v>
      </c>
      <c r="AP38" s="311" t="s">
        <v>464</v>
      </c>
      <c r="AQ38" s="312">
        <v>4</v>
      </c>
      <c r="AR38" s="300" t="s">
        <v>464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484</v>
      </c>
      <c r="AL39" s="1198"/>
      <c r="AM39" s="1198"/>
      <c r="AN39" s="1199"/>
      <c r="AO39" s="308">
        <v>-175007</v>
      </c>
      <c r="AP39" s="308">
        <v>-9428</v>
      </c>
      <c r="AQ39" s="309">
        <v>-3528</v>
      </c>
      <c r="AR39" s="310">
        <v>167.2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485</v>
      </c>
      <c r="AL40" s="1195"/>
      <c r="AM40" s="1195"/>
      <c r="AN40" s="1196"/>
      <c r="AO40" s="308">
        <v>-1030651</v>
      </c>
      <c r="AP40" s="308">
        <v>-55522</v>
      </c>
      <c r="AQ40" s="309">
        <v>-45748</v>
      </c>
      <c r="AR40" s="310">
        <v>21.4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271</v>
      </c>
      <c r="AL41" s="1201"/>
      <c r="AM41" s="1201"/>
      <c r="AN41" s="1202"/>
      <c r="AO41" s="308">
        <v>369998</v>
      </c>
      <c r="AP41" s="308">
        <v>19932</v>
      </c>
      <c r="AQ41" s="309">
        <v>19813</v>
      </c>
      <c r="AR41" s="310">
        <v>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455</v>
      </c>
      <c r="AN49" s="1191" t="s">
        <v>489</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490</v>
      </c>
      <c r="AO50" s="325" t="s">
        <v>491</v>
      </c>
      <c r="AP50" s="326" t="s">
        <v>492</v>
      </c>
      <c r="AQ50" s="327" t="s">
        <v>493</v>
      </c>
      <c r="AR50" s="328" t="s">
        <v>494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495</v>
      </c>
      <c r="AL51" s="321"/>
      <c r="AM51" s="329">
        <v>2400585</v>
      </c>
      <c r="AN51" s="330">
        <v>120306</v>
      </c>
      <c r="AO51" s="331">
        <v>26.6</v>
      </c>
      <c r="AP51" s="332">
        <v>52191</v>
      </c>
      <c r="AQ51" s="333">
        <v>9.3000000000000007</v>
      </c>
      <c r="AR51" s="334">
        <v>17.3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496</v>
      </c>
      <c r="AM52" s="337">
        <v>580683</v>
      </c>
      <c r="AN52" s="338">
        <v>29101</v>
      </c>
      <c r="AO52" s="339">
        <v>2.8</v>
      </c>
      <c r="AP52" s="340">
        <v>24843</v>
      </c>
      <c r="AQ52" s="341">
        <v>-0.4</v>
      </c>
      <c r="AR52" s="342">
        <v>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497</v>
      </c>
      <c r="AL53" s="321"/>
      <c r="AM53" s="329">
        <v>1698823</v>
      </c>
      <c r="AN53" s="330">
        <v>86772</v>
      </c>
      <c r="AO53" s="331">
        <v>-27.9</v>
      </c>
      <c r="AP53" s="332">
        <v>47387</v>
      </c>
      <c r="AQ53" s="333">
        <v>-9.1999999999999993</v>
      </c>
      <c r="AR53" s="334">
        <v>-18.7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496</v>
      </c>
      <c r="AM54" s="337">
        <v>675248</v>
      </c>
      <c r="AN54" s="338">
        <v>34490</v>
      </c>
      <c r="AO54" s="339">
        <v>18.5</v>
      </c>
      <c r="AP54" s="340">
        <v>24928</v>
      </c>
      <c r="AQ54" s="341">
        <v>0.3</v>
      </c>
      <c r="AR54" s="342">
        <v>18.2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498</v>
      </c>
      <c r="AL55" s="321"/>
      <c r="AM55" s="329">
        <v>1724248</v>
      </c>
      <c r="AN55" s="330">
        <v>89650</v>
      </c>
      <c r="AO55" s="331">
        <v>3.3</v>
      </c>
      <c r="AP55" s="332">
        <v>51264</v>
      </c>
      <c r="AQ55" s="333">
        <v>8.1999999999999993</v>
      </c>
      <c r="AR55" s="334">
        <v>-4.9000000000000004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496</v>
      </c>
      <c r="AM56" s="337">
        <v>853424</v>
      </c>
      <c r="AN56" s="338">
        <v>44373</v>
      </c>
      <c r="AO56" s="339">
        <v>28.7</v>
      </c>
      <c r="AP56" s="340">
        <v>26040</v>
      </c>
      <c r="AQ56" s="341">
        <v>4.5</v>
      </c>
      <c r="AR56" s="342">
        <v>24.2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499</v>
      </c>
      <c r="AL57" s="321"/>
      <c r="AM57" s="329">
        <v>5285441</v>
      </c>
      <c r="AN57" s="330">
        <v>279048</v>
      </c>
      <c r="AO57" s="331">
        <v>211.3</v>
      </c>
      <c r="AP57" s="332">
        <v>96248</v>
      </c>
      <c r="AQ57" s="333">
        <v>87.7</v>
      </c>
      <c r="AR57" s="334">
        <v>123.6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496</v>
      </c>
      <c r="AM58" s="337">
        <v>3341906</v>
      </c>
      <c r="AN58" s="338">
        <v>176438</v>
      </c>
      <c r="AO58" s="339">
        <v>297.60000000000002</v>
      </c>
      <c r="AP58" s="340">
        <v>55768</v>
      </c>
      <c r="AQ58" s="341">
        <v>114.2</v>
      </c>
      <c r="AR58" s="342">
        <v>183.4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500</v>
      </c>
      <c r="AL59" s="321"/>
      <c r="AM59" s="329">
        <v>1720118</v>
      </c>
      <c r="AN59" s="330">
        <v>92664</v>
      </c>
      <c r="AO59" s="331">
        <v>-66.8</v>
      </c>
      <c r="AP59" s="332">
        <v>76413</v>
      </c>
      <c r="AQ59" s="333">
        <v>-20.6</v>
      </c>
      <c r="AR59" s="334">
        <v>-46.2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496</v>
      </c>
      <c r="AM60" s="337">
        <v>933477</v>
      </c>
      <c r="AN60" s="338">
        <v>50287</v>
      </c>
      <c r="AO60" s="339">
        <v>-71.5</v>
      </c>
      <c r="AP60" s="340">
        <v>39658</v>
      </c>
      <c r="AQ60" s="341">
        <v>-28.9</v>
      </c>
      <c r="AR60" s="342">
        <v>-42.6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501</v>
      </c>
      <c r="AL61" s="343"/>
      <c r="AM61" s="344">
        <v>2565843</v>
      </c>
      <c r="AN61" s="345">
        <v>133688</v>
      </c>
      <c r="AO61" s="346">
        <v>29.3</v>
      </c>
      <c r="AP61" s="347">
        <v>64701</v>
      </c>
      <c r="AQ61" s="348">
        <v>15.1</v>
      </c>
      <c r="AR61" s="334">
        <v>14.2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496</v>
      </c>
      <c r="AM62" s="337">
        <v>1276948</v>
      </c>
      <c r="AN62" s="338">
        <v>66938</v>
      </c>
      <c r="AO62" s="339">
        <v>55.2</v>
      </c>
      <c r="AP62" s="340">
        <v>34247</v>
      </c>
      <c r="AQ62" s="341">
        <v>17.899999999999999</v>
      </c>
      <c r="AR62" s="342">
        <v>37.299999999999997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axYt2YyvoyrXNmM6jGvw43uh2lChUOwLLO02t353IH5GeA2bhFBk0havL6AV9qjT/isVGn+jsSYvN2op/gC5g==" saltValue="bo5kNlsRf3Uhrit3YBql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503</v>
      </c>
    </row>
    <row r="120" spans="125:125" ht="13.5" hidden="1" customHeight="1" x14ac:dyDescent="0.15"/>
    <row r="121" spans="125:125" ht="13.5" hidden="1" customHeight="1" x14ac:dyDescent="0.15">
      <c r="DU121" s="255"/>
    </row>
  </sheetData>
  <sheetProtection algorithmName="SHA-512" hashValue="mQ/+AEVUw7zqThXDnaP83sW8N3mGe98uK9CVEXzmaqILCIDSwDWN9cF1vXQzqMO1RkllEnCRx5uOTe2m4UkRlA==" saltValue="/Q4dITaGPfQ33mxKSheV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503</v>
      </c>
    </row>
  </sheetData>
  <sheetProtection algorithmName="SHA-512" hashValue="5gsBy1ELHInjRYejJ3ANiFAupCW2zZcKlr6dRxrxgLq2Fkda7feaGPnRSJnONrgz3XJAHN2qEWbyBlRKW3Uv7Q==" saltValue="lQR6zzqK+rijepIWfw1s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504</v>
      </c>
      <c r="G46" s="8" t="s">
        <v>505</v>
      </c>
      <c r="H46" s="8" t="s">
        <v>506</v>
      </c>
      <c r="I46" s="8" t="s">
        <v>507</v>
      </c>
      <c r="J46" s="9" t="s">
        <v>508</v>
      </c>
    </row>
    <row r="47" spans="2:10" ht="57.75" customHeight="1" x14ac:dyDescent="0.15">
      <c r="B47" s="10"/>
      <c r="C47" s="1203" t="s">
        <v>3</v>
      </c>
      <c r="D47" s="1203"/>
      <c r="E47" s="1204"/>
      <c r="F47" s="11">
        <v>21.72</v>
      </c>
      <c r="G47" s="12">
        <v>21.87</v>
      </c>
      <c r="H47" s="12">
        <v>24.09</v>
      </c>
      <c r="I47" s="12">
        <v>25.95</v>
      </c>
      <c r="J47" s="13">
        <v>28.01</v>
      </c>
    </row>
    <row r="48" spans="2:10" ht="57.75" customHeight="1" x14ac:dyDescent="0.15">
      <c r="B48" s="14"/>
      <c r="C48" s="1205" t="s">
        <v>4</v>
      </c>
      <c r="D48" s="1205"/>
      <c r="E48" s="1206"/>
      <c r="F48" s="15">
        <v>0.69</v>
      </c>
      <c r="G48" s="16">
        <v>1.08</v>
      </c>
      <c r="H48" s="16">
        <v>1.35</v>
      </c>
      <c r="I48" s="16">
        <v>1.22</v>
      </c>
      <c r="J48" s="17">
        <v>1.21</v>
      </c>
    </row>
    <row r="49" spans="2:10" ht="57.75" customHeight="1" thickBot="1" x14ac:dyDescent="0.2">
      <c r="B49" s="18"/>
      <c r="C49" s="1207" t="s">
        <v>5</v>
      </c>
      <c r="D49" s="1207"/>
      <c r="E49" s="1208"/>
      <c r="F49" s="19" t="s">
        <v>509</v>
      </c>
      <c r="G49" s="20">
        <v>0.5</v>
      </c>
      <c r="H49" s="20">
        <v>2.56</v>
      </c>
      <c r="I49" s="20">
        <v>2.21</v>
      </c>
      <c r="J49" s="21">
        <v>3.63</v>
      </c>
    </row>
    <row r="50" spans="2:10" x14ac:dyDescent="0.15"/>
  </sheetData>
  <sheetProtection algorithmName="SHA-512" hashValue="Xz9eruYj2N0V8VqVhLhJijvcsWC8KlX4iE8f2oA1BuNtvGm2v7ZMRKjACn8eUbeRtehEyKQ85mRInXxqVpopzA==" saltValue="kMoVS5rp3p/RQuOgm0d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2023-03-20T02:14:24Z</cp:lastPrinted>
  <dcterms:created xsi:type="dcterms:W3CDTF">2023-02-20T03:32:23Z</dcterms:created>
  <dcterms:modified xsi:type="dcterms:W3CDTF">2023-10-11T00:07:18Z</dcterms:modified>
  <cp:category/>
</cp:coreProperties>
</file>