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540" windowHeight="8775" firstSheet="4" activeTab="6"/>
  </bookViews>
  <sheets>
    <sheet name="5人口の推移" sheetId="1" r:id="rId1"/>
    <sheet name="6国勢調査(1)世帯と人口" sheetId="2" r:id="rId2"/>
    <sheet name="6(2)年齢別人口" sheetId="3" r:id="rId3"/>
    <sheet name="6(3)年齢構造指数" sheetId="4" r:id="rId4"/>
    <sheet name="表-年齢別人口割合の推移" sheetId="5" r:id="rId5"/>
    <sheet name="6(4)地域別人口及び世帯数" sheetId="6" r:id="rId6"/>
    <sheet name="6(5)地域別人口の推移" sheetId="7" r:id="rId7"/>
    <sheet name="6(6)都市計画用途地域内外別人口" sheetId="8" r:id="rId8"/>
    <sheet name="6(7)人口集中地区人口" sheetId="9" r:id="rId9"/>
    <sheet name="6(8)人口ﾋﾟﾗﾐｯﾄ" sheetId="10" r:id="rId10"/>
    <sheet name="6(9)年齢男女別人口" sheetId="11" r:id="rId11"/>
    <sheet name="6(10)年齢各歳男女別人口" sheetId="12" r:id="rId12"/>
    <sheet name="6(11)配偶関係年齢別等人口" sheetId="13" r:id="rId13"/>
    <sheet name="6(12)世帯の種類別世帯数等" sheetId="14" r:id="rId14"/>
    <sheet name="6(13)労働力状態等" sheetId="15" r:id="rId15"/>
    <sheet name="6(14)家族類型別一般世帯数等" sheetId="16" r:id="rId16"/>
    <sheet name="表-核家族世帯の構成割合" sheetId="17" r:id="rId17"/>
    <sheet name="表-産業別就業者数の推移等" sheetId="18" r:id="rId18"/>
    <sheet name="6(15)産業別、男女別15歳以上就業者数" sheetId="19" r:id="rId19"/>
    <sheet name="6(16)産業別､年齢別15歳以上就業者数" sheetId="20" r:id="rId20"/>
    <sheet name="6(17)産業､従業上の地位別15歳以上就業者数" sheetId="21" r:id="rId21"/>
    <sheet name="表-従業上の地位別就業者数割合" sheetId="22" r:id="rId22"/>
    <sheet name="6(18)年齢別､男女別就業者及び通学者" sheetId="23" r:id="rId23"/>
    <sheet name="6(19)住宅の所有別世帯数" sheetId="24" r:id="rId24"/>
    <sheet name="7住民基本台帳人口" sheetId="25" r:id="rId25"/>
    <sheet name="8人口動態" sheetId="26" r:id="rId26"/>
    <sheet name="表-人口動態の推移" sheetId="27" r:id="rId27"/>
    <sheet name="9月別人口動態" sheetId="28" r:id="rId28"/>
    <sheet name="10道内広域生活圏別人口移動状況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OLE_LINK2" localSheetId="18">'6(15)産業別、男女別15歳以上就業者数'!#REF!</definedName>
    <definedName name="_xlnm.Print_Area" localSheetId="0">'5人口の推移'!$A$1:$F$143</definedName>
    <definedName name="_xlnm.Print_Area" localSheetId="12">'6(11)配偶関係年齢別等人口'!$A$1:$F$81</definedName>
    <definedName name="_xlnm.Print_Area" localSheetId="14">'6(13)労働力状態等'!$A$1:$K$45</definedName>
    <definedName name="_xlnm.Print_Area" localSheetId="15">'6(14)家族類型別一般世帯数等'!$A$1:$H$118</definedName>
    <definedName name="_xlnm.Print_Area" localSheetId="18">'6(15)産業別、男女別15歳以上就業者数'!$A$1:$V$40</definedName>
    <definedName name="_xlnm.Print_Area" localSheetId="19">'6(16)産業別､年齢別15歳以上就業者数'!$A$1:$Q$38</definedName>
    <definedName name="_xlnm.Print_Area" localSheetId="20">'6(17)産業､従業上の地位別15歳以上就業者数'!$A$1:$J$23</definedName>
    <definedName name="_xlnm.Print_Area" localSheetId="22">'6(18)年齢別､男女別就業者及び通学者'!$A$1:$O$54</definedName>
    <definedName name="_xlnm.Print_Area" localSheetId="2">'6(2)年齢別人口'!$A$1:$I$48</definedName>
    <definedName name="_xlnm.Print_Area" localSheetId="3">'6(3)年齢構造指数'!$A$1:$E$55</definedName>
    <definedName name="_xlnm.Print_Area" localSheetId="5">'6(4)地域別人口及び世帯数'!$A$1:$G$70</definedName>
    <definedName name="_xlnm.Print_Area" localSheetId="6">'6(5)地域別人口の推移'!$A$1:$G$70</definedName>
    <definedName name="_xlnm.Print_Area" localSheetId="7">'6(6)都市計画用途地域内外別人口'!$A$1:$E$8</definedName>
    <definedName name="_xlnm.Print_Area" localSheetId="8">'6(7)人口集中地区人口'!$A$1:$I$40</definedName>
    <definedName name="_xlnm.Print_Area" localSheetId="1">'6国勢調査(1)世帯と人口'!$A$1:$I$24</definedName>
    <definedName name="_xlnm.Print_Area" localSheetId="24">'7住民基本台帳人口'!$A$1:$H$62</definedName>
    <definedName name="_xlnm.Print_Area" localSheetId="25">'8人口動態'!$A$1:$I$63</definedName>
    <definedName name="_xlnm.Print_Area" localSheetId="27">'9月別人口動態'!$A$1:$I$19</definedName>
    <definedName name="_xlnm.Print_Area" localSheetId="16">'表-核家族世帯の構成割合'!$A$1:$I$57</definedName>
    <definedName name="_xlnm.Print_Area" localSheetId="17">'表-産業別就業者数の推移等'!$A$1:$I$61</definedName>
    <definedName name="_xlnm.Print_Area" localSheetId="4">'表-年齢別人口割合の推移'!$A$1:$I$58</definedName>
  </definedNames>
  <calcPr fullCalcOnLoad="1"/>
</workbook>
</file>

<file path=xl/sharedStrings.xml><?xml version="1.0" encoding="utf-8"?>
<sst xmlns="http://schemas.openxmlformats.org/spreadsheetml/2006/main" count="2140" uniqueCount="907">
  <si>
    <r>
      <t xml:space="preserve">         　</t>
    </r>
    <r>
      <rPr>
        <sz val="5"/>
        <rFont val="ＭＳ 明朝"/>
        <family val="1"/>
      </rPr>
      <t>人</t>
    </r>
  </si>
  <si>
    <r>
      <t xml:space="preserve">           </t>
    </r>
    <r>
      <rPr>
        <sz val="5"/>
        <rFont val="ＭＳ 明朝"/>
        <family val="1"/>
      </rPr>
      <t>人</t>
    </r>
  </si>
  <si>
    <r>
      <t xml:space="preserve">         </t>
    </r>
    <r>
      <rPr>
        <sz val="5"/>
        <rFont val="ＭＳ 明朝"/>
        <family val="1"/>
      </rPr>
      <t>人</t>
    </r>
  </si>
  <si>
    <t>年　　度</t>
  </si>
  <si>
    <t>世帯</t>
  </si>
  <si>
    <t>人　　　　　　　　口</t>
  </si>
  <si>
    <t>男</t>
  </si>
  <si>
    <t>女</t>
  </si>
  <si>
    <t>総　　数</t>
  </si>
  <si>
    <t>世帯数</t>
  </si>
  <si>
    <t>１ 世 帯</t>
  </si>
  <si>
    <t>平均人員</t>
  </si>
  <si>
    <t xml:space="preserve">         ･･･</t>
  </si>
  <si>
    <r>
      <t xml:space="preserve">       </t>
    </r>
    <r>
      <rPr>
        <sz val="5"/>
        <rFont val="ＭＳ 明朝"/>
        <family val="1"/>
      </rPr>
      <t>％</t>
    </r>
  </si>
  <si>
    <t xml:space="preserve">     ･･･</t>
  </si>
  <si>
    <t>　　･･･</t>
  </si>
  <si>
    <t>対前回増加率</t>
  </si>
  <si>
    <t>人　　　　　　　口</t>
  </si>
  <si>
    <t>世　帯</t>
  </si>
  <si>
    <t>人　口</t>
  </si>
  <si>
    <t>総　数</t>
  </si>
  <si>
    <t>総　数</t>
  </si>
  <si>
    <t>年　　次</t>
  </si>
  <si>
    <r>
      <t xml:space="preserve">       </t>
    </r>
    <r>
      <rPr>
        <sz val="5"/>
        <rFont val="ＭＳ 明朝"/>
        <family val="1"/>
      </rPr>
      <t>人</t>
    </r>
  </si>
  <si>
    <r>
      <t xml:space="preserve">     </t>
    </r>
    <r>
      <rPr>
        <sz val="5"/>
        <rFont val="ＭＳ 明朝"/>
        <family val="1"/>
      </rPr>
      <t>人</t>
    </r>
  </si>
  <si>
    <t>総人口</t>
  </si>
  <si>
    <t>幼年人口</t>
  </si>
  <si>
    <t>(０～14歳)</t>
  </si>
  <si>
    <t>生産年齢人口</t>
  </si>
  <si>
    <t>(15～64歳)</t>
  </si>
  <si>
    <t>老年人口</t>
  </si>
  <si>
    <t>(65歳以上)</t>
  </si>
  <si>
    <t>人</t>
  </si>
  <si>
    <t>×100</t>
  </si>
  <si>
    <t>老年人口指数　＝</t>
  </si>
  <si>
    <t>老年人口</t>
  </si>
  <si>
    <t>幼年人口　＋　老年人口</t>
  </si>
  <si>
    <t>幼年人口</t>
  </si>
  <si>
    <t>従属人口指数　＝</t>
  </si>
  <si>
    <t>老年化指数　　＝</t>
  </si>
  <si>
    <t>年　　　次</t>
  </si>
  <si>
    <t>老年化指数</t>
  </si>
  <si>
    <t>従属人口指数</t>
  </si>
  <si>
    <t>老年人口指数</t>
  </si>
  <si>
    <t>幼年人口指数</t>
  </si>
  <si>
    <t>世帯人員</t>
  </si>
  <si>
    <t>世帯</t>
  </si>
  <si>
    <t>総数</t>
  </si>
  <si>
    <t>美里・日甜</t>
  </si>
  <si>
    <t>鳥里１～４丁目</t>
  </si>
  <si>
    <t>新町１～３丁目</t>
  </si>
  <si>
    <t>仲町２丁目</t>
  </si>
  <si>
    <t>仲１西</t>
  </si>
  <si>
    <t>栄町１～４丁目</t>
  </si>
  <si>
    <t>東町１～２丁目</t>
  </si>
  <si>
    <t>美芳</t>
  </si>
  <si>
    <t>三橋町１～２丁目</t>
  </si>
  <si>
    <t>三橋南</t>
  </si>
  <si>
    <t>青山北</t>
  </si>
  <si>
    <t>青山南</t>
  </si>
  <si>
    <t>青葉１丁目</t>
  </si>
  <si>
    <t>青葉２丁目</t>
  </si>
  <si>
    <t>稲美</t>
  </si>
  <si>
    <t>旭団地</t>
  </si>
  <si>
    <t>東栄・日の出・第１自官舎</t>
  </si>
  <si>
    <t>美園団地・第２自官舎</t>
  </si>
  <si>
    <t>東３条北１～４丁目</t>
  </si>
  <si>
    <t>東３条南１～４丁目</t>
  </si>
  <si>
    <t>東２条北１～４丁目</t>
  </si>
  <si>
    <t>東２条南１～４丁目</t>
  </si>
  <si>
    <t>東１条北１～４丁目</t>
  </si>
  <si>
    <t>東１条南１～４丁目</t>
  </si>
  <si>
    <t>大通北１～４丁目</t>
  </si>
  <si>
    <t>大通南１～４丁目</t>
  </si>
  <si>
    <t>西１条北１～４丁目</t>
  </si>
  <si>
    <t>西１条南１～４丁目</t>
  </si>
  <si>
    <t>西２条北１～４丁目</t>
  </si>
  <si>
    <t>西２条南１～３丁目</t>
  </si>
  <si>
    <t>東４条南２～４丁目</t>
  </si>
  <si>
    <t>東１～東４条南５丁目</t>
  </si>
  <si>
    <t>元町</t>
  </si>
  <si>
    <t>元町北</t>
  </si>
  <si>
    <t>野崎団地</t>
  </si>
  <si>
    <t>緑ケ丘</t>
  </si>
  <si>
    <t>上町</t>
  </si>
  <si>
    <t>報徳</t>
  </si>
  <si>
    <t>田中</t>
  </si>
  <si>
    <t>日並</t>
  </si>
  <si>
    <t>古梅</t>
  </si>
  <si>
    <t>豊富</t>
  </si>
  <si>
    <t>福住</t>
  </si>
  <si>
    <t>都橋</t>
  </si>
  <si>
    <t>駒生</t>
  </si>
  <si>
    <t>野崎</t>
  </si>
  <si>
    <t>美富</t>
  </si>
  <si>
    <t>豊幌</t>
  </si>
  <si>
    <t>登栄</t>
  </si>
  <si>
    <t>栄森</t>
  </si>
  <si>
    <t>美和</t>
  </si>
  <si>
    <t>昭野</t>
  </si>
  <si>
    <t>美禽</t>
  </si>
  <si>
    <t>豊岡</t>
  </si>
  <si>
    <t>高野</t>
  </si>
  <si>
    <t>瑞治</t>
  </si>
  <si>
    <t>自衛隊</t>
  </si>
  <si>
    <t>療養所・緑の苑</t>
  </si>
  <si>
    <t>地　　　　　　域</t>
  </si>
  <si>
    <t>世　帯　人　員</t>
  </si>
  <si>
    <t>地　　　　　域</t>
  </si>
  <si>
    <t>地域名</t>
  </si>
  <si>
    <t>平成17年</t>
  </si>
  <si>
    <t>平成12年</t>
  </si>
  <si>
    <t>増減</t>
  </si>
  <si>
    <t xml:space="preserve">  (Ｂ)</t>
  </si>
  <si>
    <t xml:space="preserve">  (Ｄ)</t>
  </si>
  <si>
    <t xml:space="preserve">  (Ａ)</t>
  </si>
  <si>
    <r>
      <t xml:space="preserve">     </t>
    </r>
    <r>
      <rPr>
        <sz val="5"/>
        <rFont val="ＭＳ 明朝"/>
        <family val="1"/>
      </rPr>
      <t>％</t>
    </r>
  </si>
  <si>
    <r>
      <t xml:space="preserve">   　 </t>
    </r>
    <r>
      <rPr>
        <sz val="5"/>
        <rFont val="ＭＳ 明朝"/>
        <family val="1"/>
      </rPr>
      <t>ｋ㎡</t>
    </r>
  </si>
  <si>
    <r>
      <t xml:space="preserve">      </t>
    </r>
    <r>
      <rPr>
        <sz val="5"/>
        <rFont val="ＭＳ 明朝"/>
        <family val="1"/>
      </rPr>
      <t>ｋ㎡</t>
    </r>
  </si>
  <si>
    <r>
      <t xml:space="preserve">  　 </t>
    </r>
    <r>
      <rPr>
        <sz val="5"/>
        <rFont val="ＭＳ 明朝"/>
        <family val="1"/>
      </rPr>
      <t>人／ｋ㎡</t>
    </r>
  </si>
  <si>
    <r>
      <t xml:space="preserve">   </t>
    </r>
    <r>
      <rPr>
        <sz val="5"/>
        <rFont val="ＭＳ 明朝"/>
        <family val="1"/>
      </rPr>
      <t>人／ｋ㎡</t>
    </r>
  </si>
  <si>
    <t xml:space="preserve">   ･･･</t>
  </si>
  <si>
    <t>都市計画用途地域</t>
  </si>
  <si>
    <t>都市計画用途地域外</t>
  </si>
  <si>
    <t>総　　　　　　　　　　　　　数　　　</t>
  </si>
  <si>
    <t>地　　　　　　　　　　　　　域</t>
  </si>
  <si>
    <t>世　帯　人　員</t>
  </si>
  <si>
    <t>―</t>
  </si>
  <si>
    <t>(Ａ)</t>
  </si>
  <si>
    <t>(Ｂ)</t>
  </si>
  <si>
    <t>(Ｃ)</t>
  </si>
  <si>
    <t>(Ｄ)</t>
  </si>
  <si>
    <t>人口集中地　　区</t>
  </si>
  <si>
    <t>町全域</t>
  </si>
  <si>
    <t>総面積</t>
  </si>
  <si>
    <t>年次</t>
  </si>
  <si>
    <t>人　　　　　口</t>
  </si>
  <si>
    <t>面　　　　　積</t>
  </si>
  <si>
    <t>人口密度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</si>
  <si>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</si>
  <si>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</si>
  <si>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</si>
  <si>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</si>
  <si>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</si>
  <si>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</si>
  <si>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</si>
  <si>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</si>
  <si>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</si>
  <si>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</si>
  <si>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</si>
  <si>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</si>
  <si>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</si>
  <si>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</si>
  <si>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</si>
  <si>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</si>
  <si>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</si>
  <si>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</si>
  <si>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   －</t>
  </si>
  <si>
    <t>100 ～</t>
  </si>
  <si>
    <t>不  詳</t>
  </si>
  <si>
    <t>　和  60　年</t>
  </si>
  <si>
    <t>昭　和  50　年</t>
  </si>
  <si>
    <t>昭　和  55　年</t>
  </si>
  <si>
    <t>昭　和  45　年</t>
  </si>
  <si>
    <t>昭和　60　年</t>
  </si>
  <si>
    <t>昭　和　60　年</t>
  </si>
  <si>
    <t>人</t>
  </si>
  <si>
    <r>
      <t xml:space="preserve">   　</t>
    </r>
    <r>
      <rPr>
        <sz val="5"/>
        <rFont val="ＭＳ 明朝"/>
        <family val="1"/>
      </rPr>
      <t>人</t>
    </r>
  </si>
  <si>
    <t xml:space="preserve"> 100～</t>
  </si>
  <si>
    <t xml:space="preserve"> 不    詳</t>
  </si>
  <si>
    <r>
      <t xml:space="preserve">          </t>
    </r>
    <r>
      <rPr>
        <sz val="5"/>
        <rFont val="ＭＳ 明朝"/>
        <family val="1"/>
      </rPr>
      <t>人</t>
    </r>
  </si>
  <si>
    <t>　　　　－</t>
  </si>
  <si>
    <t>総　　数</t>
  </si>
  <si>
    <t>未　　婚</t>
  </si>
  <si>
    <t>離　　別</t>
  </si>
  <si>
    <t>死　　別</t>
  </si>
  <si>
    <t xml:space="preserve"> 世帯数</t>
  </si>
  <si>
    <r>
      <t xml:space="preserve">      </t>
    </r>
    <r>
      <rPr>
        <sz val="5"/>
        <rFont val="ＭＳ 明朝"/>
        <family val="1"/>
      </rPr>
      <t>世帯</t>
    </r>
  </si>
  <si>
    <t xml:space="preserve">      －</t>
  </si>
  <si>
    <t>　　　　　－</t>
  </si>
  <si>
    <t>昭和　45　年</t>
  </si>
  <si>
    <t>区              分</t>
  </si>
  <si>
    <t>昭和　50　年</t>
  </si>
  <si>
    <t>昭和　55　年</t>
  </si>
  <si>
    <t>完全失業中</t>
  </si>
  <si>
    <t>労働力総数</t>
  </si>
  <si>
    <t>男子労働力総数</t>
  </si>
  <si>
    <t>労働力人口</t>
  </si>
  <si>
    <t>非労働力人口</t>
  </si>
  <si>
    <t xml:space="preserve"> 親族人員</t>
  </si>
  <si>
    <t xml:space="preserve"> 核家族世帯</t>
  </si>
  <si>
    <t xml:space="preserve">        －</t>
  </si>
  <si>
    <t>夫婦のみの世帯</t>
  </si>
  <si>
    <t>夫婦と子供の世帯</t>
  </si>
  <si>
    <t>男親と子供の世帯</t>
  </si>
  <si>
    <t>女親と子供の世帯</t>
  </si>
  <si>
    <t>その他の親族世帯</t>
  </si>
  <si>
    <t>夫婦と両親の世帯</t>
  </si>
  <si>
    <t>夫婦とひとり親の世帯</t>
  </si>
  <si>
    <t>世帯</t>
  </si>
  <si>
    <t>人</t>
  </si>
  <si>
    <t>１世帯当たり</t>
  </si>
  <si>
    <t>夫婦、子供と　　　　　両親の世帯</t>
  </si>
  <si>
    <t>夫婦、子供と　　　　　ひとり親の世帯</t>
  </si>
  <si>
    <t>夫婦と他の　　　　　　親族の世帯</t>
  </si>
  <si>
    <t>夫婦、子供と　　　　　他の親族の世帯</t>
  </si>
  <si>
    <t>夫婦、親と他の　　　　親族の世帯</t>
  </si>
  <si>
    <t>兄弟姉妹のみの世帯</t>
  </si>
  <si>
    <t>他に分類されない　　　親族の世帯</t>
  </si>
  <si>
    <t>夫婦、子供、親と　　　他の親族の世帯</t>
  </si>
  <si>
    <t>産業別就業者数の推移　折れ線グラフ</t>
  </si>
  <si>
    <t>産業分類別就業人口構成比　円グラフ</t>
  </si>
  <si>
    <t>　　　　　人</t>
  </si>
  <si>
    <t>第１次産業</t>
  </si>
  <si>
    <t>林業・狩猟業</t>
  </si>
  <si>
    <t>漁業</t>
  </si>
  <si>
    <t>水産養殖業</t>
  </si>
  <si>
    <t>第２次産業</t>
  </si>
  <si>
    <t>建設業</t>
  </si>
  <si>
    <t>製造業</t>
  </si>
  <si>
    <t>第３次産業</t>
  </si>
  <si>
    <t>卸・小売業</t>
  </si>
  <si>
    <t>金融・保険業</t>
  </si>
  <si>
    <t>金融・保険業</t>
  </si>
  <si>
    <t>不動産業</t>
  </si>
  <si>
    <t>運輸・通信業</t>
  </si>
  <si>
    <t>運輸・通信業</t>
  </si>
  <si>
    <t>電気・ガス</t>
  </si>
  <si>
    <t>電気・ガス</t>
  </si>
  <si>
    <t>サービス業</t>
  </si>
  <si>
    <t>サービス業</t>
  </si>
  <si>
    <t>農     　　   業</t>
  </si>
  <si>
    <t>建　　設　　業</t>
  </si>
  <si>
    <t>製　　造　　業</t>
  </si>
  <si>
    <t>不　動　産　業</t>
  </si>
  <si>
    <t>水　　道　　業</t>
  </si>
  <si>
    <t>公　　　　　務</t>
  </si>
  <si>
    <t>分類不能の産業</t>
  </si>
  <si>
    <t>平成   ７ 　年</t>
  </si>
  <si>
    <t>構成比</t>
  </si>
  <si>
    <t>小売業</t>
  </si>
  <si>
    <t>区    分</t>
  </si>
  <si>
    <t>総　　　数</t>
  </si>
  <si>
    <t>雇用されている人</t>
  </si>
  <si>
    <t>常  雇</t>
  </si>
  <si>
    <t>臨時雇</t>
  </si>
  <si>
    <t>などの役員</t>
  </si>
  <si>
    <t>のない業主</t>
  </si>
  <si>
    <t>従業者</t>
  </si>
  <si>
    <t>内職者</t>
  </si>
  <si>
    <r>
      <t xml:space="preserve">      </t>
    </r>
    <r>
      <rPr>
        <sz val="5"/>
        <rFont val="ＭＳ 明朝"/>
        <family val="1"/>
      </rPr>
      <t>人</t>
    </r>
  </si>
  <si>
    <r>
      <t xml:space="preserve"> 　  </t>
    </r>
    <r>
      <rPr>
        <sz val="5"/>
        <rFont val="ＭＳ 明朝"/>
        <family val="1"/>
      </rPr>
      <t>人</t>
    </r>
  </si>
  <si>
    <t>農業</t>
  </si>
  <si>
    <t>林業</t>
  </si>
  <si>
    <t>鉱業</t>
  </si>
  <si>
    <t>卸売・小売業</t>
  </si>
  <si>
    <t>公務</t>
  </si>
  <si>
    <t>他市町村</t>
  </si>
  <si>
    <t xml:space="preserve">     15   ～　 19</t>
  </si>
  <si>
    <t xml:space="preserve">     20   ～　 24</t>
  </si>
  <si>
    <t xml:space="preserve">     25   ～　 29</t>
  </si>
  <si>
    <t xml:space="preserve">     30   ～　 34</t>
  </si>
  <si>
    <t xml:space="preserve">     35   ～　 39</t>
  </si>
  <si>
    <t xml:space="preserve">     40   ～　 44</t>
  </si>
  <si>
    <t xml:space="preserve">     45   ～　 49</t>
  </si>
  <si>
    <t xml:space="preserve">     50   ～　 54</t>
  </si>
  <si>
    <t xml:space="preserve">     55   ～　 59</t>
  </si>
  <si>
    <t xml:space="preserve">     60   ～　 64</t>
  </si>
  <si>
    <t xml:space="preserve">     65   ～　 69</t>
  </si>
  <si>
    <t xml:space="preserve">     70   ～　 74</t>
  </si>
  <si>
    <t xml:space="preserve">     75   ～　 79</t>
  </si>
  <si>
    <t xml:space="preserve">     80   ～　 84</t>
  </si>
  <si>
    <t xml:space="preserve">     85   ～</t>
  </si>
  <si>
    <t>自市町村</t>
  </si>
  <si>
    <t>１世帯</t>
  </si>
  <si>
    <t>１　人</t>
  </si>
  <si>
    <t>当たり</t>
  </si>
  <si>
    <t>人　員</t>
  </si>
  <si>
    <t>畳　数</t>
  </si>
  <si>
    <r>
      <t xml:space="preserve">     </t>
    </r>
    <r>
      <rPr>
        <sz val="5"/>
        <rFont val="ＭＳ 明朝"/>
        <family val="1"/>
      </rPr>
      <t>畳</t>
    </r>
  </si>
  <si>
    <t>住　　　　宅</t>
  </si>
  <si>
    <t>持　　　家</t>
  </si>
  <si>
    <t>借    　家</t>
  </si>
  <si>
    <t>給与住宅</t>
  </si>
  <si>
    <t>間　  　借</t>
  </si>
  <si>
    <t>寄宿舎その他</t>
  </si>
  <si>
    <t>そ　の　他</t>
  </si>
  <si>
    <t>そ　　の　　他</t>
  </si>
  <si>
    <t>当たり人口</t>
  </si>
  <si>
    <t>昭和　32  年</t>
  </si>
  <si>
    <t xml:space="preserve">      33  年</t>
  </si>
  <si>
    <t xml:space="preserve">      34  年</t>
  </si>
  <si>
    <t xml:space="preserve">      35  年</t>
  </si>
  <si>
    <t xml:space="preserve">      36  年</t>
  </si>
  <si>
    <t xml:space="preserve">      37  年</t>
  </si>
  <si>
    <t xml:space="preserve">      38  年</t>
  </si>
  <si>
    <t xml:space="preserve">      39  年</t>
  </si>
  <si>
    <t xml:space="preserve">      40  年</t>
  </si>
  <si>
    <t xml:space="preserve">      41  年</t>
  </si>
  <si>
    <t xml:space="preserve">      42  年</t>
  </si>
  <si>
    <t xml:space="preserve">      43  年</t>
  </si>
  <si>
    <t xml:space="preserve">      44  年</t>
  </si>
  <si>
    <t xml:space="preserve">      45  年</t>
  </si>
  <si>
    <t xml:space="preserve">      46  年</t>
  </si>
  <si>
    <t xml:space="preserve">      47  年</t>
  </si>
  <si>
    <t xml:space="preserve">      48  年</t>
  </si>
  <si>
    <t xml:space="preserve">      49  年</t>
  </si>
  <si>
    <t xml:space="preserve">      50  年</t>
  </si>
  <si>
    <t xml:space="preserve">      51  年</t>
  </si>
  <si>
    <t xml:space="preserve">      52  年</t>
  </si>
  <si>
    <t xml:space="preserve">    　53  年</t>
  </si>
  <si>
    <t xml:space="preserve">      54  年</t>
  </si>
  <si>
    <t xml:space="preserve">      56  年</t>
  </si>
  <si>
    <t xml:space="preserve">      59  年</t>
  </si>
  <si>
    <t xml:space="preserve">      60  年</t>
  </si>
  <si>
    <t xml:space="preserve">      61  年</t>
  </si>
  <si>
    <t xml:space="preserve">      62  年</t>
  </si>
  <si>
    <t xml:space="preserve">      63  年</t>
  </si>
  <si>
    <t>平成  元  年</t>
  </si>
  <si>
    <t xml:space="preserve">      ２  年</t>
  </si>
  <si>
    <t xml:space="preserve">      ３  年</t>
  </si>
  <si>
    <t xml:space="preserve">      ４  年</t>
  </si>
  <si>
    <t xml:space="preserve">      ５  年</t>
  </si>
  <si>
    <t xml:space="preserve">      ６  年</t>
  </si>
  <si>
    <t xml:space="preserve">      ７  年</t>
  </si>
  <si>
    <t xml:space="preserve">      ８  年</t>
  </si>
  <si>
    <t xml:space="preserve">      ９  年</t>
  </si>
  <si>
    <t xml:space="preserve">      10  年</t>
  </si>
  <si>
    <t xml:space="preserve">      11  年</t>
  </si>
  <si>
    <t xml:space="preserve">      12  年</t>
  </si>
  <si>
    <t xml:space="preserve">      13  年</t>
  </si>
  <si>
    <t xml:space="preserve">      14  年</t>
  </si>
  <si>
    <t>増減率</t>
  </si>
  <si>
    <t>世　帯</t>
  </si>
  <si>
    <t>１　世　帯</t>
  </si>
  <si>
    <t>自然的人口動態</t>
  </si>
  <si>
    <t>社会的人口動態</t>
  </si>
  <si>
    <t>差引増減</t>
  </si>
  <si>
    <t>昭和　31  年度</t>
  </si>
  <si>
    <t xml:space="preserve">    　32  年度</t>
  </si>
  <si>
    <t xml:space="preserve">      33  年度</t>
  </si>
  <si>
    <t xml:space="preserve">      34  年度</t>
  </si>
  <si>
    <t xml:space="preserve">      35  年度</t>
  </si>
  <si>
    <t xml:space="preserve">      36  年度</t>
  </si>
  <si>
    <t xml:space="preserve">      37  年度</t>
  </si>
  <si>
    <t xml:space="preserve">      38  年度</t>
  </si>
  <si>
    <t xml:space="preserve">      39  年度</t>
  </si>
  <si>
    <t xml:space="preserve">      41  年度</t>
  </si>
  <si>
    <t xml:space="preserve">      42  年度</t>
  </si>
  <si>
    <t xml:space="preserve">      43  年度</t>
  </si>
  <si>
    <t xml:space="preserve">      44  年度</t>
  </si>
  <si>
    <t xml:space="preserve">      45  年度</t>
  </si>
  <si>
    <t xml:space="preserve">      46  年度</t>
  </si>
  <si>
    <t xml:space="preserve">      47  年度</t>
  </si>
  <si>
    <t xml:space="preserve">      48  年度</t>
  </si>
  <si>
    <t xml:space="preserve">      49  年度</t>
  </si>
  <si>
    <t xml:space="preserve">      50  年度</t>
  </si>
  <si>
    <t xml:space="preserve">      51  年度</t>
  </si>
  <si>
    <t xml:space="preserve">      52  年度</t>
  </si>
  <si>
    <t xml:space="preserve">    　53  年度</t>
  </si>
  <si>
    <t xml:space="preserve">      55  年度</t>
  </si>
  <si>
    <t xml:space="preserve">      59  年度</t>
  </si>
  <si>
    <t xml:space="preserve">      60  年度</t>
  </si>
  <si>
    <t xml:space="preserve">      61  年度</t>
  </si>
  <si>
    <t xml:space="preserve">      62  年度</t>
  </si>
  <si>
    <t xml:space="preserve">      63  年度</t>
  </si>
  <si>
    <t>平成  元  年度</t>
  </si>
  <si>
    <t xml:space="preserve">      ２  年度</t>
  </si>
  <si>
    <t xml:space="preserve">      ３  年度</t>
  </si>
  <si>
    <t xml:space="preserve">      ４  年度</t>
  </si>
  <si>
    <t xml:space="preserve">      ５  年度</t>
  </si>
  <si>
    <t xml:space="preserve">      ６  年度</t>
  </si>
  <si>
    <t xml:space="preserve">      ７  年度</t>
  </si>
  <si>
    <t xml:space="preserve">      ８  年度</t>
  </si>
  <si>
    <t xml:space="preserve">      ９　年度</t>
  </si>
  <si>
    <t xml:space="preserve">      10  年度</t>
  </si>
  <si>
    <t xml:space="preserve">      11  年度</t>
  </si>
  <si>
    <t xml:space="preserve">      12  年度</t>
  </si>
  <si>
    <t xml:space="preserve">      13  年度</t>
  </si>
  <si>
    <t xml:space="preserve">      40  年度</t>
  </si>
  <si>
    <t>増</t>
  </si>
  <si>
    <t>減</t>
  </si>
  <si>
    <r>
      <t xml:space="preserve">   </t>
    </r>
    <r>
      <rPr>
        <sz val="5"/>
        <rFont val="ＭＳ 明朝"/>
        <family val="1"/>
      </rPr>
      <t>人</t>
    </r>
  </si>
  <si>
    <t xml:space="preserve">  －</t>
  </si>
  <si>
    <t>合　 計</t>
  </si>
  <si>
    <t>８年度</t>
  </si>
  <si>
    <t>町村計</t>
  </si>
  <si>
    <t>札幌圏</t>
  </si>
  <si>
    <t>渡島圏</t>
  </si>
  <si>
    <t>檜山圏</t>
  </si>
  <si>
    <t>後志圏</t>
  </si>
  <si>
    <t>中空知圏</t>
  </si>
  <si>
    <t>北空知圏</t>
  </si>
  <si>
    <t>上川中部圏</t>
  </si>
  <si>
    <t>上川北部圏</t>
  </si>
  <si>
    <t>富良野圏</t>
  </si>
  <si>
    <t>留萌圏</t>
  </si>
  <si>
    <t>宗谷圏</t>
  </si>
  <si>
    <t>北網圏</t>
  </si>
  <si>
    <t>遠紋圏</t>
  </si>
  <si>
    <t>西胆振圏</t>
  </si>
  <si>
    <t>東胆振圏</t>
  </si>
  <si>
    <t>日高圏</t>
  </si>
  <si>
    <t>十勝圏</t>
  </si>
  <si>
    <t>釧路圏</t>
  </si>
  <si>
    <t>根室圏</t>
  </si>
  <si>
    <t>総　 　数</t>
  </si>
  <si>
    <t>道　 　外</t>
  </si>
  <si>
    <t>全　 　道</t>
  </si>
  <si>
    <t>南 空 知 圏</t>
  </si>
  <si>
    <t>区　　　分</t>
  </si>
  <si>
    <t>転　　　　　　　　入</t>
  </si>
  <si>
    <t>転　　　　　　　　出</t>
  </si>
  <si>
    <t>月</t>
  </si>
  <si>
    <t>就業者・通学者・その他</t>
  </si>
  <si>
    <t>就業者</t>
  </si>
  <si>
    <t>通学者</t>
  </si>
  <si>
    <t>自市町村</t>
  </si>
  <si>
    <t>総　数</t>
  </si>
  <si>
    <t>産業分類</t>
  </si>
  <si>
    <t>のある業主</t>
  </si>
  <si>
    <t>人</t>
  </si>
  <si>
    <t>家　族</t>
  </si>
  <si>
    <t>家　庭</t>
  </si>
  <si>
    <t>非労働力人口</t>
  </si>
  <si>
    <t>労働力人口</t>
  </si>
  <si>
    <t>平　成  ７　年</t>
  </si>
  <si>
    <t>平　成　12　年</t>
  </si>
  <si>
    <t>女</t>
  </si>
  <si>
    <t>男</t>
  </si>
  <si>
    <t>総数</t>
  </si>
  <si>
    <t>昭和　45　年</t>
  </si>
  <si>
    <t>昭和　50　年</t>
  </si>
  <si>
    <t>昭　和　55　年</t>
  </si>
  <si>
    <t>昭和　60　年</t>
  </si>
  <si>
    <t>平成　２　年</t>
  </si>
  <si>
    <t>平成　７　年</t>
  </si>
  <si>
    <t>平成　12　年</t>
  </si>
  <si>
    <t>総　数</t>
  </si>
  <si>
    <t>人　口</t>
  </si>
  <si>
    <t>増減率</t>
  </si>
  <si>
    <t>市計</t>
  </si>
  <si>
    <t>男</t>
  </si>
  <si>
    <t>その他</t>
  </si>
  <si>
    <t>減</t>
  </si>
  <si>
    <t>計</t>
  </si>
  <si>
    <t>総　数</t>
  </si>
  <si>
    <t>計</t>
  </si>
  <si>
    <t>自　宅</t>
  </si>
  <si>
    <t>自宅外</t>
  </si>
  <si>
    <r>
      <t xml:space="preserve">       </t>
    </r>
    <r>
      <rPr>
        <sz val="5"/>
        <rFont val="ＭＳ 明朝"/>
        <family val="1"/>
      </rPr>
      <t>人</t>
    </r>
  </si>
  <si>
    <t>人</t>
  </si>
  <si>
    <t>総　数</t>
  </si>
  <si>
    <t>(Ｃ)</t>
  </si>
  <si>
    <t>総　数</t>
  </si>
  <si>
    <t>区　　　　　　　分</t>
  </si>
  <si>
    <t>男</t>
  </si>
  <si>
    <t>平成   ２ 　年</t>
  </si>
  <si>
    <t>平成　17　年</t>
  </si>
  <si>
    <t>区分</t>
  </si>
  <si>
    <t xml:space="preserve">      14  年度</t>
  </si>
  <si>
    <t xml:space="preserve">      15  年度</t>
  </si>
  <si>
    <t xml:space="preserve">      16  年度</t>
  </si>
  <si>
    <t xml:space="preserve">      17  年度</t>
  </si>
  <si>
    <t xml:space="preserve">      18  年度</t>
  </si>
  <si>
    <t>平　成　17　年</t>
  </si>
  <si>
    <t>区　　　分</t>
  </si>
  <si>
    <t xml:space="preserve">      15  年</t>
  </si>
  <si>
    <t xml:space="preserve">      16  年</t>
  </si>
  <si>
    <t xml:space="preserve">      17  年</t>
  </si>
  <si>
    <t>　　　55  年</t>
  </si>
  <si>
    <t>　　　54  年度</t>
  </si>
  <si>
    <t>明治 35 年度</t>
  </si>
  <si>
    <t>大正 元 年度</t>
  </si>
  <si>
    <t>昭和 ２ 年度</t>
  </si>
  <si>
    <t>昭和 ４ 年度</t>
  </si>
  <si>
    <t>昭和 32 年度</t>
  </si>
  <si>
    <t>昭和 60 年度</t>
  </si>
  <si>
    <t>平成 元 年度</t>
  </si>
  <si>
    <t>３</t>
  </si>
  <si>
    <t>５</t>
  </si>
  <si>
    <t>６</t>
  </si>
  <si>
    <t>７</t>
  </si>
  <si>
    <t>８</t>
  </si>
  <si>
    <t>９</t>
  </si>
  <si>
    <t>大正  ９　年</t>
  </si>
  <si>
    <t xml:space="preserve">      14  年</t>
  </si>
  <si>
    <t>昭和　５  年</t>
  </si>
  <si>
    <t xml:space="preserve">      10  年</t>
  </si>
  <si>
    <t xml:space="preserve">      15  年</t>
  </si>
  <si>
    <t xml:space="preserve">      22  年</t>
  </si>
  <si>
    <t xml:space="preserve">      25  年</t>
  </si>
  <si>
    <t xml:space="preserve">      30  年</t>
  </si>
  <si>
    <t xml:space="preserve">      35  年</t>
  </si>
  <si>
    <t xml:space="preserve">      40  年</t>
  </si>
  <si>
    <t xml:space="preserve">      45　年</t>
  </si>
  <si>
    <t xml:space="preserve">      50　年</t>
  </si>
  <si>
    <t xml:space="preserve">      55　年</t>
  </si>
  <si>
    <t xml:space="preserve">      60　年</t>
  </si>
  <si>
    <t>平成　２　年</t>
  </si>
  <si>
    <t xml:space="preserve">      ７　年</t>
  </si>
  <si>
    <t xml:space="preserve">      12  年</t>
  </si>
  <si>
    <t xml:space="preserve">      17  年</t>
  </si>
  <si>
    <t>昭和  30　年</t>
  </si>
  <si>
    <t>　　　35  年</t>
  </si>
  <si>
    <t xml:space="preserve">      45  年</t>
  </si>
  <si>
    <t xml:space="preserve">      50  年</t>
  </si>
  <si>
    <t xml:space="preserve">      55  年</t>
  </si>
  <si>
    <t xml:space="preserve">      60  年</t>
  </si>
  <si>
    <t>年　　次</t>
  </si>
  <si>
    <t>うち 男</t>
  </si>
  <si>
    <t>総 数</t>
  </si>
  <si>
    <t>幼年人口指数　＝</t>
  </si>
  <si>
    <t>昭和   30   年</t>
  </si>
  <si>
    <t>　　　 35   年</t>
  </si>
  <si>
    <t>　　　 40   年</t>
  </si>
  <si>
    <t>　　　 45   年</t>
  </si>
  <si>
    <t>　　　 50   年</t>
  </si>
  <si>
    <t>　　　 55   年</t>
  </si>
  <si>
    <t>　　　 60   年</t>
  </si>
  <si>
    <t>平成　 ２   年</t>
  </si>
  <si>
    <t>　　　 ７   年</t>
  </si>
  <si>
    <t xml:space="preserve">       12   年</t>
  </si>
  <si>
    <t xml:space="preserve">       17   年</t>
  </si>
  <si>
    <t xml:space="preserve">    －</t>
  </si>
  <si>
    <t xml:space="preserve">      18  年</t>
  </si>
  <si>
    <t xml:space="preserve">      19  年</t>
  </si>
  <si>
    <t>▲1,056</t>
  </si>
  <si>
    <t>▲1,373</t>
  </si>
  <si>
    <t xml:space="preserve">      19  年度</t>
  </si>
  <si>
    <t>平　成　７　年</t>
  </si>
  <si>
    <t>平　成　２　年</t>
  </si>
  <si>
    <t>0～ 4</t>
  </si>
  <si>
    <t>区    分</t>
  </si>
  <si>
    <t>区    分</t>
  </si>
  <si>
    <t>区    分</t>
  </si>
  <si>
    <t>社会施設</t>
  </si>
  <si>
    <t>１人の準世帯</t>
  </si>
  <si>
    <t>学校の寄宿舎</t>
  </si>
  <si>
    <t>会社などの</t>
  </si>
  <si>
    <t>病院、療養所</t>
  </si>
  <si>
    <t>自衛隊</t>
  </si>
  <si>
    <t>矯正施設</t>
  </si>
  <si>
    <t>その他</t>
  </si>
  <si>
    <t xml:space="preserve">      －</t>
  </si>
  <si>
    <t>平成 12 年</t>
  </si>
  <si>
    <t>平成　2　年</t>
  </si>
  <si>
    <t>平成 17 年</t>
  </si>
  <si>
    <t>35歳～39歳</t>
  </si>
  <si>
    <t>15歳～19歳</t>
  </si>
  <si>
    <t>20歳～24歳</t>
  </si>
  <si>
    <t>25歳～29歳</t>
  </si>
  <si>
    <t>45歳～49歳</t>
  </si>
  <si>
    <t>40歳～44歳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</si>
  <si>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</si>
  <si>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</si>
  <si>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</si>
  <si>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</si>
  <si>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</si>
  <si>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</si>
  <si>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</si>
  <si>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30歳～34歳</t>
  </si>
  <si>
    <t>85歳 以 上</t>
  </si>
  <si>
    <t>会  社</t>
  </si>
  <si>
    <t>雇  人</t>
  </si>
  <si>
    <t>昭　和   ４５   年</t>
  </si>
  <si>
    <t>世帯数</t>
  </si>
  <si>
    <t>世帯数</t>
  </si>
  <si>
    <t>平　成  　７　  年</t>
  </si>
  <si>
    <t>平　成  　２　  年</t>
  </si>
  <si>
    <t>昭　和   ５５   年</t>
  </si>
  <si>
    <t>昭　和   ６０   年</t>
  </si>
  <si>
    <t>平　成 　１２ 　年</t>
  </si>
  <si>
    <t>平　成 　１７　　年</t>
  </si>
  <si>
    <t>人            口</t>
  </si>
  <si>
    <t>自然的人口動態</t>
  </si>
  <si>
    <t>社会的人口動態</t>
  </si>
  <si>
    <t>転　入</t>
  </si>
  <si>
    <t>転　出</t>
  </si>
  <si>
    <t>出　生</t>
  </si>
  <si>
    <t>死　亡</t>
  </si>
  <si>
    <t>増</t>
  </si>
  <si>
    <t>区　分</t>
  </si>
  <si>
    <t>転出</t>
  </si>
  <si>
    <t>転入</t>
  </si>
  <si>
    <t>死亡</t>
  </si>
  <si>
    <t>出生</t>
  </si>
  <si>
    <t>３年度</t>
  </si>
  <si>
    <t>他市町村</t>
  </si>
  <si>
    <t>不動産</t>
  </si>
  <si>
    <t>公　務</t>
  </si>
  <si>
    <t>総  数</t>
  </si>
  <si>
    <t>総数</t>
  </si>
  <si>
    <t>女</t>
  </si>
  <si>
    <t>８年度</t>
  </si>
  <si>
    <t>１１ 月</t>
  </si>
  <si>
    <t>１２ 月</t>
  </si>
  <si>
    <t>昭　和   ５０   年</t>
  </si>
  <si>
    <t>６歳未満</t>
  </si>
  <si>
    <t>18歳未満</t>
  </si>
  <si>
    <t>65歳以上</t>
  </si>
  <si>
    <t>区　分</t>
  </si>
  <si>
    <t>平成　7　年</t>
  </si>
  <si>
    <t>総    数</t>
  </si>
  <si>
    <t>総    数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</si>
  <si>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</si>
  <si>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</si>
  <si>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</si>
  <si>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</si>
  <si>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</si>
  <si>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</si>
  <si>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</si>
  <si>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</si>
  <si>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</si>
  <si>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</si>
  <si>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</si>
  <si>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</si>
  <si>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</si>
  <si>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60 ～ 64</t>
  </si>
  <si>
    <t xml:space="preserve"> 昭和30年</t>
  </si>
  <si>
    <t xml:space="preserve"> 　　35年</t>
  </si>
  <si>
    <t>　　 40年</t>
  </si>
  <si>
    <t>　　 45年</t>
  </si>
  <si>
    <t>　　 50年</t>
  </si>
  <si>
    <t>　　 55年</t>
  </si>
  <si>
    <t>　　 60年</t>
  </si>
  <si>
    <t xml:space="preserve"> 平成２年</t>
  </si>
  <si>
    <t xml:space="preserve"> 　　７年</t>
  </si>
  <si>
    <t xml:space="preserve">     12年</t>
  </si>
  <si>
    <t xml:space="preserve">     17年</t>
  </si>
  <si>
    <t>計</t>
  </si>
  <si>
    <t>5～ 9</t>
  </si>
  <si>
    <t>5 ～ 9</t>
  </si>
  <si>
    <t>10 ～ 14</t>
  </si>
  <si>
    <t>15 ～ 19</t>
  </si>
  <si>
    <t>20 ～ 24</t>
  </si>
  <si>
    <t>25 ～ 29</t>
  </si>
  <si>
    <t>30 ～ 34</t>
  </si>
  <si>
    <t>40 ～ 44</t>
  </si>
  <si>
    <t>45 ～ 49</t>
  </si>
  <si>
    <t>50 ～ 54</t>
  </si>
  <si>
    <t>55 ～ 59</t>
  </si>
  <si>
    <t>60 ～ 64</t>
  </si>
  <si>
    <t>65 ～ 69</t>
  </si>
  <si>
    <t>75 ～ 79</t>
  </si>
  <si>
    <t>80 ～ 84</t>
  </si>
  <si>
    <t>85 ～ 89</t>
  </si>
  <si>
    <t>90 ～ 94</t>
  </si>
  <si>
    <t>95 ～ 99</t>
  </si>
  <si>
    <t>寄　宿　舎</t>
  </si>
  <si>
    <t>不詳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</si>
  <si>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</si>
  <si>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</si>
  <si>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</si>
  <si>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</si>
  <si>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</si>
  <si>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</si>
  <si>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</si>
  <si>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</si>
  <si>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</si>
  <si>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</si>
  <si>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－</t>
  </si>
  <si>
    <t>総数</t>
  </si>
  <si>
    <t>準世帯</t>
  </si>
  <si>
    <t>　＝平成１７年１０月１日現在＝</t>
  </si>
  <si>
    <t>住み込みの営業</t>
  </si>
  <si>
    <t>使 用 人 世 帯</t>
  </si>
  <si>
    <t>従　　業　　中</t>
  </si>
  <si>
    <t>休　　業　　中</t>
  </si>
  <si>
    <t>不　　　　　　　詳</t>
  </si>
  <si>
    <t>女子労働力総数</t>
  </si>
  <si>
    <t>不　　　　　　　　詳</t>
  </si>
  <si>
    <t>非　　　親　　　族</t>
  </si>
  <si>
    <t>単　　　　　　　　独</t>
  </si>
  <si>
    <t>人　　員</t>
  </si>
  <si>
    <t>人　　員</t>
  </si>
  <si>
    <t>世 帯 数</t>
  </si>
  <si>
    <t>世 帯 数</t>
  </si>
  <si>
    <t>親族人員</t>
  </si>
  <si>
    <t>親族人員</t>
  </si>
  <si>
    <t xml:space="preserve">        　　　　 人</t>
  </si>
  <si>
    <t>区 　　     分</t>
  </si>
  <si>
    <t>不　詳</t>
  </si>
  <si>
    <t>鉱　業</t>
  </si>
  <si>
    <t>漁　業</t>
  </si>
  <si>
    <t>林　業</t>
  </si>
  <si>
    <t>農　業</t>
  </si>
  <si>
    <t>　　　　　　　　　　　　　　　　　　　　　　　　　　　　　　　　＝平成１７年１０月１日現在＝</t>
  </si>
  <si>
    <t>　　　　　　　　　　　＝平成１７年１０月１日現在＝</t>
  </si>
  <si>
    <t>男総数</t>
  </si>
  <si>
    <t>女総数</t>
  </si>
  <si>
    <t xml:space="preserve">総　　　数 </t>
  </si>
  <si>
    <t>　　　　　　　　　　　　　　　　　　　　　　　　　　　　　　　　　＝各年９月３０日現在＝</t>
  </si>
  <si>
    <t>昭和  58  年</t>
  </si>
  <si>
    <t>　　　57  年</t>
  </si>
  <si>
    <t>　▲1.6</t>
  </si>
  <si>
    <t>　▲0.2</t>
  </si>
  <si>
    <t>　▲2.8</t>
  </si>
  <si>
    <t>　▲3.0</t>
  </si>
  <si>
    <t>　▲2.2</t>
  </si>
  <si>
    <t>　▲0.3</t>
  </si>
  <si>
    <t>　▲4.6</t>
  </si>
  <si>
    <t>　▲0.7</t>
  </si>
  <si>
    <t>　▲0.3</t>
  </si>
  <si>
    <t>　▲1.1</t>
  </si>
  <si>
    <t>　▲0.9</t>
  </si>
  <si>
    <t>　▲0.6</t>
  </si>
  <si>
    <t>　▲0.1</t>
  </si>
  <si>
    <t>　▲0.5</t>
  </si>
  <si>
    <t>　▲0.8</t>
  </si>
  <si>
    <t>　▲1.1</t>
  </si>
  <si>
    <t>　▲1.4</t>
  </si>
  <si>
    <t>　▲0.9</t>
  </si>
  <si>
    <t>　▲582</t>
  </si>
  <si>
    <t>　▲345</t>
  </si>
  <si>
    <t>　▲236</t>
  </si>
  <si>
    <t>　 ▲17</t>
  </si>
  <si>
    <t>　 ▲95</t>
  </si>
  <si>
    <t>　　　56  年度</t>
  </si>
  <si>
    <t>　▲128</t>
  </si>
  <si>
    <t>　 ▲87</t>
  </si>
  <si>
    <t xml:space="preserve"> 　▲33</t>
  </si>
  <si>
    <t>　▲228</t>
  </si>
  <si>
    <t>　▲107</t>
  </si>
  <si>
    <t>　▲278</t>
  </si>
  <si>
    <t>　▲226</t>
  </si>
  <si>
    <t>　▲274</t>
  </si>
  <si>
    <t>　▲299</t>
  </si>
  <si>
    <t>　▲173</t>
  </si>
  <si>
    <t>　▲145</t>
  </si>
  <si>
    <t>　▲178</t>
  </si>
  <si>
    <t>　▲117</t>
  </si>
  <si>
    <t>　▲187</t>
  </si>
  <si>
    <t>　 ▲98</t>
  </si>
  <si>
    <t>　▲166</t>
  </si>
  <si>
    <t>　▲163</t>
  </si>
  <si>
    <t>　▲227</t>
  </si>
  <si>
    <t>　▲310</t>
  </si>
  <si>
    <t>　 ▲58</t>
  </si>
  <si>
    <t>　▲262</t>
  </si>
  <si>
    <t>昭和  57  年度</t>
  </si>
  <si>
    <t>　４ 月</t>
  </si>
  <si>
    <t>　５ 月</t>
  </si>
  <si>
    <t>　６ 月</t>
  </si>
  <si>
    <t>　７ 月</t>
  </si>
  <si>
    <t>　８ 月</t>
  </si>
  <si>
    <t>　９ 月</t>
  </si>
  <si>
    <t>１０ 月</t>
  </si>
  <si>
    <t>　１ 月</t>
  </si>
  <si>
    <t>　２ 月</t>
  </si>
  <si>
    <t>　３ 月</t>
  </si>
  <si>
    <t>３年度</t>
  </si>
  <si>
    <t>１３年度</t>
  </si>
  <si>
    <t>１３年度</t>
  </si>
  <si>
    <t>１８年度</t>
  </si>
  <si>
    <t>１８年度</t>
  </si>
  <si>
    <t>　＝平成１７年１０月１日現在＝</t>
  </si>
  <si>
    <t xml:space="preserve">　　(6)　　都市計画用途地域内、外別人口        </t>
  </si>
  <si>
    <t>　　　３０年度、３５年度、４０年度、４５年度、５０年度、５５年度、６０年度、平成２年度、</t>
  </si>
  <si>
    <t>　　　昭和２７年度までは住民登録人口で年度末人口(３月末)、２８年度以降は住民登録人口で</t>
  </si>
  <si>
    <t>　　　各年９月末現在による。</t>
  </si>
  <si>
    <t xml:space="preserve">(注)　大正９年度、１４年度、昭和５年度、１０年度、１５年度､２２年度(臨時)、２５年度及び     </t>
  </si>
  <si>
    <t>　　　７年度、１２年度、１７年度の(　)書は、１０月１日現在の国勢調査による。</t>
  </si>
  <si>
    <t xml:space="preserve">　５　　人口の推移        </t>
  </si>
  <si>
    <t xml:space="preserve">　６　　国勢調査          </t>
  </si>
  <si>
    <t xml:space="preserve">　　(1)　　世帯と人口      </t>
  </si>
  <si>
    <t>　　　　　　　　　　　　　　　　　　　　＝各年１０月１日現在＝</t>
  </si>
  <si>
    <t xml:space="preserve"> 国勢調査人口及び世帯数の推移</t>
  </si>
  <si>
    <t xml:space="preserve">　　(2)　　年齢（３区分）別人口      </t>
  </si>
  <si>
    <t>　　　　　　　　　　　　　　　　　　　　　　　　　　　　　　　　　＝各年１０月１日現在＝</t>
  </si>
  <si>
    <t>　　　　　　　　　　　　　　　　　　　　　　　　　　　　　　　　　＝各年１０月１日現在＝</t>
  </si>
  <si>
    <t xml:space="preserve">　　(3)　　年齢構造指数      </t>
  </si>
  <si>
    <t xml:space="preserve">　　(4)　　地域別人口及び世帯数      </t>
  </si>
  <si>
    <t>　　　　　　　　　　　　　　　　　　　　　　　　　　　　　　　 ＝平成１７年１０月１日現在＝</t>
  </si>
  <si>
    <t>人口集中　地　　区</t>
  </si>
  <si>
    <t>歳</t>
  </si>
  <si>
    <t xml:space="preserve">　　(10)　　年齢各歳男女別人口        </t>
  </si>
  <si>
    <t xml:space="preserve">   　－</t>
  </si>
  <si>
    <t>　　－</t>
  </si>
  <si>
    <t>0 ～ 4歳</t>
  </si>
  <si>
    <t>35～39歳</t>
  </si>
  <si>
    <t>70～74歳</t>
  </si>
  <si>
    <t xml:space="preserve">　　(11)　　配偶関係年齢別、男女別１５歳以上人口        </t>
  </si>
  <si>
    <t>　　＜総　数＞　　</t>
  </si>
  <si>
    <t>　　＝平成１７年１０月１日現在＝</t>
  </si>
  <si>
    <t>有 配 偶</t>
  </si>
  <si>
    <t>（注）　総数は、配偶関係不詳を含む。</t>
  </si>
  <si>
    <t>　　＜　男　＞　　</t>
  </si>
  <si>
    <t>　　＜　女　＞　　</t>
  </si>
  <si>
    <t>　15 ～ 19歳</t>
  </si>
  <si>
    <t>85 歳以上</t>
  </si>
  <si>
    <t>一般世帯</t>
  </si>
  <si>
    <t xml:space="preserve">　　(13)　　労働力状態及び男女別15歳以上人口        </t>
  </si>
  <si>
    <t xml:space="preserve"> ＝平成１７年１０月１日現在＝</t>
  </si>
  <si>
    <t xml:space="preserve"> 人　員</t>
  </si>
  <si>
    <t xml:space="preserve"> 人　員</t>
  </si>
  <si>
    <t xml:space="preserve"> 人　員</t>
  </si>
  <si>
    <t xml:space="preserve">　　(15)　　産業別、男女別１５歳以上就業者数        </t>
  </si>
  <si>
    <t xml:space="preserve"> 　－</t>
  </si>
  <si>
    <t>平成　 １２ 　年</t>
  </si>
  <si>
    <t>平成　 １７ 　年</t>
  </si>
  <si>
    <t>昭和   ５０   年</t>
  </si>
  <si>
    <t>昭和   ５５   年</t>
  </si>
  <si>
    <t>昭和　 ６０　　年</t>
  </si>
  <si>
    <t>総　　　　　　数</t>
  </si>
  <si>
    <t>漁　　　　　　業</t>
  </si>
  <si>
    <t>鉱      　　  業</t>
  </si>
  <si>
    <t>構　成　比</t>
  </si>
  <si>
    <t>金　融</t>
  </si>
  <si>
    <t>保　険</t>
  </si>
  <si>
    <t>運　輸</t>
  </si>
  <si>
    <t>通　信</t>
  </si>
  <si>
    <t>水　　道</t>
  </si>
  <si>
    <t xml:space="preserve">　　(16)　　産業分類別、年齢別１５歳以上就業者数        </t>
  </si>
  <si>
    <t>卸売・</t>
  </si>
  <si>
    <t xml:space="preserve">　　(18)　　年齢別、男女別就業者及び通学者        </t>
  </si>
  <si>
    <t>年       齢</t>
  </si>
  <si>
    <t xml:space="preserve">　７　　住民基本台帳人口      </t>
  </si>
  <si>
    <t>▲9.0　　　　　　</t>
  </si>
  <si>
    <t>(注)　昭和４２年以前は住民登録人口</t>
  </si>
  <si>
    <t>▲1.5</t>
  </si>
  <si>
    <t>　▲4.6</t>
  </si>
  <si>
    <t>　　　　　　　　　　　　　　　　　　　　　　　　　　　　　　　　　＝各年３月３１日現在＝</t>
  </si>
  <si>
    <t xml:space="preserve">　８　　人口動態          </t>
  </si>
  <si>
    <t>(注)　昭和４２年以前は住民登録人口　</t>
  </si>
  <si>
    <t>　▲100</t>
  </si>
  <si>
    <t>　▲285</t>
  </si>
  <si>
    <t>　▲271</t>
  </si>
  <si>
    <t>　　  58  年度</t>
  </si>
  <si>
    <t>　９　　月別人口動態 （平成１９年度）</t>
  </si>
  <si>
    <t>　　＝各月末現在＝</t>
  </si>
  <si>
    <r>
      <t>　10　　道内広域生活圏別人口移動状況</t>
    </r>
    <r>
      <rPr>
        <sz val="10.5"/>
        <rFont val="ＭＳ 明朝"/>
        <family val="1"/>
      </rPr>
      <t xml:space="preserve">        </t>
    </r>
  </si>
  <si>
    <t>（注）　総人口は年齢不詳を含む。</t>
  </si>
  <si>
    <r>
      <t xml:space="preserve">　　(5)　　地域別人口の推移   </t>
    </r>
    <r>
      <rPr>
        <sz val="10.5"/>
        <rFont val="Century"/>
        <family val="1"/>
      </rPr>
      <t xml:space="preserve">   </t>
    </r>
  </si>
  <si>
    <r>
      <t xml:space="preserve">　　(7)　　人口集中地区人口  </t>
    </r>
    <r>
      <rPr>
        <sz val="10.5"/>
        <rFont val="Century"/>
        <family val="1"/>
      </rPr>
      <t xml:space="preserve">    </t>
    </r>
  </si>
  <si>
    <t xml:space="preserve">  　　(9)　　年齢（５歳階級）男女別人口        </t>
  </si>
  <si>
    <r>
      <t xml:space="preserve">　　(12)　　世帯の種類、世帯人員別、世帯数及び世帯人員      </t>
    </r>
    <r>
      <rPr>
        <sz val="10.5"/>
        <rFont val="ＭＳ 明朝"/>
        <family val="1"/>
      </rPr>
      <t xml:space="preserve">  </t>
    </r>
  </si>
  <si>
    <t>（注）　平成７年以降は、１人の準世帯及び会社などの寄宿舎の項は再掲</t>
  </si>
  <si>
    <t xml:space="preserve">　　(17)　　産業、従業上の地位（７区分）別１５歳以上就業者数      </t>
  </si>
  <si>
    <t>電気･ガス･水道業</t>
  </si>
  <si>
    <t xml:space="preserve">　　(19)　　住宅の所有別世帯数（一般世帯）        </t>
  </si>
  <si>
    <t>一般世帯</t>
  </si>
  <si>
    <t>総数</t>
  </si>
  <si>
    <t>美里・日甜</t>
  </si>
  <si>
    <t>鳥里１～４丁目</t>
  </si>
  <si>
    <t>新町１～３丁目</t>
  </si>
  <si>
    <t>仲町２丁目</t>
  </si>
  <si>
    <t>仲１西</t>
  </si>
  <si>
    <t>栄町１～４丁目</t>
  </si>
  <si>
    <t>東町１～２丁目</t>
  </si>
  <si>
    <t>美芳</t>
  </si>
  <si>
    <t>三橋町１～２丁目</t>
  </si>
  <si>
    <t>三橋南</t>
  </si>
  <si>
    <t>青山北</t>
  </si>
  <si>
    <t>青山南</t>
  </si>
  <si>
    <t>青葉１丁目</t>
  </si>
  <si>
    <t>青葉２丁目</t>
  </si>
  <si>
    <t>稲美</t>
  </si>
  <si>
    <t>旭団地</t>
  </si>
  <si>
    <t>東栄・日の出・第１自官舎</t>
  </si>
  <si>
    <t>美園団地・第２自官舎</t>
  </si>
  <si>
    <t>東３条北１～４丁目</t>
  </si>
  <si>
    <t>東３条南１～４丁目</t>
  </si>
  <si>
    <t>東２条北１～４丁目</t>
  </si>
  <si>
    <t>東２条南１～４丁目</t>
  </si>
  <si>
    <t>東１条北１～４丁目</t>
  </si>
  <si>
    <t>東１条南１～４丁目</t>
  </si>
  <si>
    <t>大通北１～４丁目</t>
  </si>
  <si>
    <t>大通南１～４丁目</t>
  </si>
  <si>
    <t>西１条北１～４丁目</t>
  </si>
  <si>
    <t>西１条南１～４丁目</t>
  </si>
  <si>
    <t>西２条北１～４丁目</t>
  </si>
  <si>
    <t>西２条南１～３丁目</t>
  </si>
  <si>
    <t>東４条南２～４丁目</t>
  </si>
  <si>
    <t>東１～東４条南５丁目</t>
  </si>
  <si>
    <t>元町</t>
  </si>
  <si>
    <t>元町北</t>
  </si>
  <si>
    <t>野崎団地</t>
  </si>
  <si>
    <t>緑ケ丘</t>
  </si>
  <si>
    <t>上町</t>
  </si>
  <si>
    <t>報徳</t>
  </si>
  <si>
    <t>田中</t>
  </si>
  <si>
    <t>日並</t>
  </si>
  <si>
    <t>古梅</t>
  </si>
  <si>
    <t>豊富</t>
  </si>
  <si>
    <t>福住</t>
  </si>
  <si>
    <t>都橋</t>
  </si>
  <si>
    <t>駒生</t>
  </si>
  <si>
    <t>野崎</t>
  </si>
  <si>
    <t>美富</t>
  </si>
  <si>
    <t>豊幌</t>
  </si>
  <si>
    <t>登栄</t>
  </si>
  <si>
    <t>栄森</t>
  </si>
  <si>
    <t>美和</t>
  </si>
  <si>
    <t>昭野</t>
  </si>
  <si>
    <t>美禽</t>
  </si>
  <si>
    <t>豊岡</t>
  </si>
  <si>
    <t>高野</t>
  </si>
  <si>
    <t>瑞治</t>
  </si>
  <si>
    <t>自衛隊</t>
  </si>
  <si>
    <t>療養所・緑の苑</t>
  </si>
  <si>
    <t>-27-</t>
  </si>
  <si>
    <t>(８)　　人 口 ピ ラ ミ ッ ド</t>
  </si>
  <si>
    <t>-28-</t>
  </si>
  <si>
    <t>資料：　政策財務グループ</t>
  </si>
  <si>
    <t xml:space="preserve">　　(14)　　家族類型別一般世帯数、人員及び親族人員        </t>
  </si>
  <si>
    <t>仲１東・旭東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</si>
</sst>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#,##0;&quot;▲ &quot;#,##0"/>
    <numFmt numFmtId="181" formatCode="0;&quot;▲ &quot;0"/>
    <numFmt numFmtId="182" formatCode="_ * #,##0.0_ ;_ * \-#,##0.0_ ;_ * &quot;-&quot;?_ ;_ @_ "/>
    <numFmt numFmtId="183" formatCode="#,##0.0_);\(#,##0.0\)"/>
    <numFmt numFmtId="184" formatCode="0.0_ "/>
    <numFmt numFmtId="185" formatCode="0.0_);\(0.0\)"/>
    <numFmt numFmtId="186" formatCode="0.00;&quot;▲ &quot;0.00"/>
    <numFmt numFmtId="187" formatCode="&quot;△&quot;\ #,##0;&quot;▲&quot;\ #,##0"/>
    <numFmt numFmtId="188" formatCode="0.000;&quot;▲ &quot;0.000"/>
    <numFmt numFmtId="189" formatCode="0.0000;&quot;▲ &quot;0.0000"/>
    <numFmt numFmtId="190" formatCode="0.0;&quot;▲ &quot;0.0"/>
    <numFmt numFmtId="191" formatCode="0.00_ "/>
    <numFmt numFmtId="192" formatCode="0.000_ "/>
    <numFmt numFmtId="193" formatCode="_ * #,##0.0000_ ;_ * \-#,##0.0000_ ;_ * &quot;-&quot;????_ ;_ @_ "/>
    <numFmt numFmtId="194" formatCode="_ * #,##0.000_ ;_ * \-#,##0.000_ ;_ * &quot;-&quot;???_ ;_ @_ "/>
    <numFmt numFmtId="195" formatCode="#,##0.0000_ "/>
    <numFmt numFmtId="196" formatCode="#,##0.00_ "/>
    <numFmt numFmtId="197" formatCode="0.0000_ "/>
    <numFmt numFmtId="198" formatCode="\-"/>
    <numFmt numFmtId="199" formatCode="#,##0_ "/>
    <numFmt numFmtId="200" formatCode="0.0_);[Red]\(0.0\)"/>
    <numFmt numFmtId="201" formatCode="#,##0.0;&quot;▲ &quot;#,##0.0"/>
    <numFmt numFmtId="202" formatCode="#,##0.000_ "/>
    <numFmt numFmtId="203" formatCode="#,###&quot;人&quot;"/>
    <numFmt numFmtId="204" formatCode="#,###&quot;世帯&quot;"/>
    <numFmt numFmtId="205" formatCode="m/d"/>
    <numFmt numFmtId="206" formatCode="mmm\-yyyy"/>
    <numFmt numFmtId="207" formatCode="0.0"/>
    <numFmt numFmtId="208" formatCode="0.0%"/>
  </numFmts>
  <fonts count="39">
    <font>
      <sz val="11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sz val="8"/>
      <name val="ＭＳ 明朝"/>
      <family val="1"/>
    </font>
    <font>
      <vertAlign val="superscript"/>
      <sz val="10.5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5.25"/>
      <name val="ＭＳ Ｐゴシック"/>
      <family val="3"/>
    </font>
    <font>
      <sz val="8.25"/>
      <name val="ＭＳ 明朝"/>
      <family val="1"/>
    </font>
    <font>
      <sz val="15.25"/>
      <name val="ＭＳ 明朝"/>
      <family val="1"/>
    </font>
    <font>
      <sz val="10.5"/>
      <name val="ＭＳ Ｐゴシック"/>
      <family val="3"/>
    </font>
    <font>
      <sz val="11.5"/>
      <name val="ＭＳ 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20.5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20.25"/>
      <name val="ＭＳ Ｐゴシック"/>
      <family val="3"/>
    </font>
    <font>
      <sz val="10"/>
      <name val="ＭＳ Ｐゴシック"/>
      <family val="3"/>
    </font>
    <font>
      <sz val="19.75"/>
      <name val="ＭＳ Ｐゴシック"/>
      <family val="3"/>
    </font>
    <font>
      <sz val="14.5"/>
      <name val="ＭＳ Ｐゴシック"/>
      <family val="3"/>
    </font>
    <font>
      <sz val="5.5"/>
      <name val="ＭＳ Ｐゴシック"/>
      <family val="3"/>
    </font>
    <font>
      <sz val="11.5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4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1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right" vertical="top" wrapText="1"/>
    </xf>
    <xf numFmtId="41" fontId="1" fillId="0" borderId="15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right" vertical="top" wrapText="1"/>
    </xf>
    <xf numFmtId="41" fontId="1" fillId="0" borderId="22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2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distributed" vertical="top" wrapText="1"/>
    </xf>
    <xf numFmtId="0" fontId="1" fillId="0" borderId="29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distributed" vertical="top" wrapText="1"/>
    </xf>
    <xf numFmtId="0" fontId="1" fillId="0" borderId="15" xfId="0" applyFont="1" applyBorder="1" applyAlignment="1">
      <alignment horizontal="distributed" vertical="top" wrapText="1"/>
    </xf>
    <xf numFmtId="0" fontId="1" fillId="0" borderId="26" xfId="0" applyFont="1" applyBorder="1" applyAlignment="1">
      <alignment horizontal="distributed" vertical="top" wrapText="1"/>
    </xf>
    <xf numFmtId="0" fontId="1" fillId="0" borderId="30" xfId="0" applyFont="1" applyBorder="1" applyAlignment="1">
      <alignment horizontal="distributed" wrapText="1"/>
    </xf>
    <xf numFmtId="0" fontId="1" fillId="0" borderId="25" xfId="0" applyFont="1" applyBorder="1" applyAlignment="1">
      <alignment horizontal="distributed" vertical="top" wrapText="1"/>
    </xf>
    <xf numFmtId="0" fontId="1" fillId="0" borderId="27" xfId="0" applyFont="1" applyBorder="1" applyAlignment="1">
      <alignment horizontal="distributed" vertical="top" wrapText="1"/>
    </xf>
    <xf numFmtId="41" fontId="1" fillId="0" borderId="15" xfId="0" applyNumberFormat="1" applyFont="1" applyBorder="1" applyAlignment="1">
      <alignment horizontal="right" wrapText="1"/>
    </xf>
    <xf numFmtId="41" fontId="1" fillId="0" borderId="7" xfId="0" applyNumberFormat="1" applyFont="1" applyBorder="1" applyAlignment="1">
      <alignment horizontal="right" wrapText="1"/>
    </xf>
    <xf numFmtId="41" fontId="1" fillId="0" borderId="31" xfId="0" applyNumberFormat="1" applyFont="1" applyBorder="1" applyAlignment="1">
      <alignment horizontal="right" wrapText="1"/>
    </xf>
    <xf numFmtId="41" fontId="1" fillId="0" borderId="7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31" xfId="0" applyNumberFormat="1" applyFont="1" applyBorder="1" applyAlignment="1">
      <alignment horizontal="center" wrapText="1"/>
    </xf>
    <xf numFmtId="41" fontId="1" fillId="0" borderId="3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25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7" xfId="0" applyFont="1" applyBorder="1" applyAlignment="1">
      <alignment horizontal="distributed" wrapText="1"/>
    </xf>
    <xf numFmtId="41" fontId="1" fillId="0" borderId="0" xfId="0" applyNumberFormat="1" applyFont="1" applyBorder="1" applyAlignment="1">
      <alignment horizontal="center" wrapText="1"/>
    </xf>
    <xf numFmtId="41" fontId="0" fillId="0" borderId="0" xfId="0" applyNumberFormat="1" applyAlignment="1">
      <alignment horizontal="center"/>
    </xf>
    <xf numFmtId="41" fontId="3" fillId="0" borderId="7" xfId="0" applyNumberFormat="1" applyFont="1" applyBorder="1" applyAlignment="1">
      <alignment horizontal="right" wrapText="1"/>
    </xf>
    <xf numFmtId="41" fontId="1" fillId="0" borderId="15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"/>
    </xf>
    <xf numFmtId="41" fontId="1" fillId="0" borderId="31" xfId="0" applyNumberFormat="1" applyFont="1" applyBorder="1" applyAlignment="1">
      <alignment horizontal="center"/>
    </xf>
    <xf numFmtId="41" fontId="1" fillId="0" borderId="32" xfId="0" applyNumberFormat="1" applyFont="1" applyBorder="1" applyAlignment="1">
      <alignment horizontal="center"/>
    </xf>
    <xf numFmtId="41" fontId="1" fillId="0" borderId="25" xfId="0" applyNumberFormat="1" applyFont="1" applyBorder="1" applyAlignment="1">
      <alignment horizontal="center" wrapText="1"/>
    </xf>
    <xf numFmtId="41" fontId="1" fillId="0" borderId="33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distributed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distributed" wrapText="1"/>
    </xf>
    <xf numFmtId="0" fontId="1" fillId="0" borderId="6" xfId="0" applyFont="1" applyBorder="1" applyAlignment="1">
      <alignment horizontal="distributed" wrapText="1"/>
    </xf>
    <xf numFmtId="0" fontId="1" fillId="0" borderId="27" xfId="0" applyFont="1" applyBorder="1" applyAlignment="1">
      <alignment horizontal="distributed" wrapText="1"/>
    </xf>
    <xf numFmtId="0" fontId="1" fillId="0" borderId="26" xfId="0" applyNumberFormat="1" applyFont="1" applyBorder="1" applyAlignment="1">
      <alignment horizontal="distributed" wrapText="1"/>
    </xf>
    <xf numFmtId="0" fontId="1" fillId="0" borderId="26" xfId="0" applyFont="1" applyBorder="1" applyAlignment="1">
      <alignment horizontal="distributed" wrapText="1"/>
    </xf>
    <xf numFmtId="41" fontId="1" fillId="0" borderId="25" xfId="0" applyNumberFormat="1" applyFont="1" applyBorder="1" applyAlignment="1">
      <alignment horizontal="center"/>
    </xf>
    <xf numFmtId="41" fontId="1" fillId="0" borderId="33" xfId="0" applyNumberFormat="1" applyFont="1" applyBorder="1" applyAlignment="1">
      <alignment horizontal="center"/>
    </xf>
    <xf numFmtId="41" fontId="1" fillId="0" borderId="37" xfId="0" applyNumberFormat="1" applyFont="1" applyBorder="1" applyAlignment="1">
      <alignment horizontal="center"/>
    </xf>
    <xf numFmtId="41" fontId="1" fillId="0" borderId="3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distributed" wrapText="1"/>
    </xf>
    <xf numFmtId="41" fontId="1" fillId="0" borderId="39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distributed" wrapText="1"/>
    </xf>
    <xf numFmtId="0" fontId="1" fillId="0" borderId="26" xfId="0" applyFont="1" applyBorder="1" applyAlignment="1">
      <alignment horizontal="distributed" wrapText="1"/>
    </xf>
    <xf numFmtId="0" fontId="1" fillId="0" borderId="41" xfId="0" applyFont="1" applyBorder="1" applyAlignment="1">
      <alignment horizontal="distributed" vertical="center" wrapText="1"/>
    </xf>
    <xf numFmtId="41" fontId="1" fillId="0" borderId="25" xfId="0" applyNumberFormat="1" applyFont="1" applyBorder="1" applyAlignment="1">
      <alignment horizontal="right" wrapText="1"/>
    </xf>
    <xf numFmtId="0" fontId="1" fillId="0" borderId="26" xfId="0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0" fontId="1" fillId="0" borderId="2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distributed" wrapTex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distributed" vertical="center" wrapText="1"/>
    </xf>
    <xf numFmtId="41" fontId="1" fillId="0" borderId="14" xfId="0" applyNumberFormat="1" applyFont="1" applyBorder="1" applyAlignment="1">
      <alignment horizontal="center" wrapText="1"/>
    </xf>
    <xf numFmtId="41" fontId="1" fillId="0" borderId="12" xfId="0" applyNumberFormat="1" applyFont="1" applyBorder="1" applyAlignment="1">
      <alignment horizontal="center" wrapText="1"/>
    </xf>
    <xf numFmtId="41" fontId="1" fillId="0" borderId="13" xfId="0" applyNumberFormat="1" applyFont="1" applyBorder="1" applyAlignment="1">
      <alignment horizontal="center" wrapText="1"/>
    </xf>
    <xf numFmtId="38" fontId="0" fillId="0" borderId="0" xfId="0" applyNumberFormat="1" applyAlignment="1">
      <alignment/>
    </xf>
    <xf numFmtId="41" fontId="1" fillId="0" borderId="2" xfId="17" applyNumberFormat="1" applyFont="1" applyBorder="1" applyAlignment="1">
      <alignment horizontal="center" wrapText="1"/>
    </xf>
    <xf numFmtId="41" fontId="1" fillId="0" borderId="10" xfId="17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distributed" wrapText="1"/>
    </xf>
    <xf numFmtId="0" fontId="2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right"/>
    </xf>
    <xf numFmtId="4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1" fillId="0" borderId="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190" fontId="1" fillId="0" borderId="44" xfId="0" applyNumberFormat="1" applyFont="1" applyBorder="1" applyAlignment="1">
      <alignment horizontal="right"/>
    </xf>
    <xf numFmtId="190" fontId="1" fillId="0" borderId="16" xfId="0" applyNumberFormat="1" applyFont="1" applyBorder="1" applyAlignment="1">
      <alignment horizontal="right"/>
    </xf>
    <xf numFmtId="190" fontId="1" fillId="0" borderId="44" xfId="0" applyNumberFormat="1" applyFont="1" applyBorder="1" applyAlignment="1">
      <alignment horizontal="right" wrapText="1"/>
    </xf>
    <xf numFmtId="190" fontId="1" fillId="0" borderId="16" xfId="0" applyNumberFormat="1" applyFont="1" applyBorder="1" applyAlignment="1">
      <alignment horizontal="right" wrapText="1"/>
    </xf>
    <xf numFmtId="190" fontId="1" fillId="0" borderId="45" xfId="0" applyNumberFormat="1" applyFont="1" applyBorder="1" applyAlignment="1">
      <alignment horizontal="right" wrapText="1"/>
    </xf>
    <xf numFmtId="190" fontId="1" fillId="0" borderId="23" xfId="0" applyNumberFormat="1" applyFont="1" applyBorder="1" applyAlignment="1">
      <alignment horizontal="right" wrapText="1"/>
    </xf>
    <xf numFmtId="182" fontId="1" fillId="0" borderId="2" xfId="0" applyNumberFormat="1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 wrapText="1"/>
    </xf>
    <xf numFmtId="182" fontId="1" fillId="0" borderId="39" xfId="0" applyNumberFormat="1" applyFont="1" applyBorder="1" applyAlignment="1">
      <alignment horizontal="center" wrapText="1"/>
    </xf>
    <xf numFmtId="182" fontId="1" fillId="0" borderId="40" xfId="0" applyNumberFormat="1" applyFont="1" applyBorder="1" applyAlignment="1">
      <alignment horizontal="center" wrapText="1"/>
    </xf>
    <xf numFmtId="19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justify" vertical="center"/>
    </xf>
    <xf numFmtId="196" fontId="0" fillId="0" borderId="0" xfId="0" applyNumberFormat="1" applyAlignment="1">
      <alignment/>
    </xf>
    <xf numFmtId="191" fontId="0" fillId="0" borderId="0" xfId="0" applyNumberFormat="1" applyAlignment="1">
      <alignment/>
    </xf>
    <xf numFmtId="43" fontId="0" fillId="0" borderId="0" xfId="0" applyNumberFormat="1" applyAlignment="1">
      <alignment/>
    </xf>
    <xf numFmtId="180" fontId="1" fillId="0" borderId="43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justify" wrapText="1"/>
    </xf>
    <xf numFmtId="0" fontId="1" fillId="0" borderId="47" xfId="0" applyFont="1" applyBorder="1" applyAlignment="1">
      <alignment horizontal="distributed" wrapText="1"/>
    </xf>
    <xf numFmtId="0" fontId="1" fillId="0" borderId="22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1" fillId="0" borderId="48" xfId="0" applyFont="1" applyBorder="1" applyAlignment="1">
      <alignment horizontal="distributed" wrapText="1"/>
    </xf>
    <xf numFmtId="0" fontId="1" fillId="0" borderId="16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49" xfId="0" applyFont="1" applyBorder="1" applyAlignment="1">
      <alignment horizontal="distributed" wrapText="1"/>
    </xf>
    <xf numFmtId="0" fontId="1" fillId="0" borderId="23" xfId="0" applyFont="1" applyBorder="1" applyAlignment="1">
      <alignment horizontal="justify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24" xfId="0" applyFont="1" applyBorder="1" applyAlignment="1">
      <alignment horizontal="distributed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top" wrapText="1"/>
    </xf>
    <xf numFmtId="0" fontId="3" fillId="0" borderId="8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horizontal="distributed" wrapText="1"/>
    </xf>
    <xf numFmtId="0" fontId="10" fillId="0" borderId="47" xfId="0" applyFont="1" applyBorder="1" applyAlignment="1">
      <alignment horizontal="distributed" wrapText="1"/>
    </xf>
    <xf numFmtId="41" fontId="0" fillId="0" borderId="7" xfId="0" applyNumberFormat="1" applyBorder="1" applyAlignment="1">
      <alignment horizontal="center"/>
    </xf>
    <xf numFmtId="0" fontId="0" fillId="0" borderId="50" xfId="0" applyBorder="1" applyAlignment="1">
      <alignment/>
    </xf>
    <xf numFmtId="180" fontId="1" fillId="0" borderId="45" xfId="0" applyNumberFormat="1" applyFont="1" applyBorder="1" applyAlignment="1">
      <alignment horizontal="right" wrapText="1"/>
    </xf>
    <xf numFmtId="180" fontId="1" fillId="0" borderId="51" xfId="0" applyNumberFormat="1" applyFont="1" applyBorder="1" applyAlignment="1">
      <alignment horizontal="right" wrapText="1"/>
    </xf>
    <xf numFmtId="197" fontId="0" fillId="0" borderId="0" xfId="0" applyNumberFormat="1" applyAlignment="1">
      <alignment/>
    </xf>
    <xf numFmtId="0" fontId="1" fillId="0" borderId="30" xfId="0" applyFont="1" applyBorder="1" applyAlignment="1">
      <alignment horizontal="justify" wrapText="1"/>
    </xf>
    <xf numFmtId="0" fontId="1" fillId="0" borderId="42" xfId="0" applyFont="1" applyBorder="1" applyAlignment="1">
      <alignment horizontal="justify" wrapText="1"/>
    </xf>
    <xf numFmtId="43" fontId="1" fillId="0" borderId="2" xfId="0" applyNumberFormat="1" applyFont="1" applyBorder="1" applyAlignment="1">
      <alignment horizontal="center" wrapText="1"/>
    </xf>
    <xf numFmtId="43" fontId="1" fillId="0" borderId="39" xfId="0" applyNumberFormat="1" applyFont="1" applyBorder="1" applyAlignment="1">
      <alignment horizontal="center" wrapText="1"/>
    </xf>
    <xf numFmtId="43" fontId="1" fillId="0" borderId="10" xfId="0" applyNumberFormat="1" applyFont="1" applyBorder="1" applyAlignment="1">
      <alignment horizontal="center" wrapText="1"/>
    </xf>
    <xf numFmtId="43" fontId="1" fillId="0" borderId="40" xfId="0" applyNumberFormat="1" applyFont="1" applyBorder="1" applyAlignment="1">
      <alignment horizontal="center" wrapText="1"/>
    </xf>
    <xf numFmtId="43" fontId="1" fillId="0" borderId="5" xfId="0" applyNumberFormat="1" applyFont="1" applyBorder="1" applyAlignment="1">
      <alignment horizontal="center" wrapText="1"/>
    </xf>
    <xf numFmtId="0" fontId="1" fillId="0" borderId="42" xfId="0" applyFont="1" applyBorder="1" applyAlignment="1" quotePrefix="1">
      <alignment horizontal="center" wrapText="1"/>
    </xf>
    <xf numFmtId="0" fontId="1" fillId="0" borderId="30" xfId="0" applyFont="1" applyBorder="1" applyAlignment="1" quotePrefix="1">
      <alignment horizontal="center" wrapText="1"/>
    </xf>
    <xf numFmtId="182" fontId="1" fillId="0" borderId="5" xfId="0" applyNumberFormat="1" applyFont="1" applyBorder="1" applyAlignment="1">
      <alignment horizontal="center" wrapText="1"/>
    </xf>
    <xf numFmtId="179" fontId="1" fillId="0" borderId="7" xfId="0" applyNumberFormat="1" applyFont="1" applyBorder="1" applyAlignment="1">
      <alignment horizontal="right" wrapText="1"/>
    </xf>
    <xf numFmtId="183" fontId="1" fillId="0" borderId="8" xfId="0" applyNumberFormat="1" applyFont="1" applyBorder="1" applyAlignment="1">
      <alignment horizontal="right" wrapText="1"/>
    </xf>
    <xf numFmtId="182" fontId="1" fillId="0" borderId="33" xfId="0" applyNumberFormat="1" applyFont="1" applyBorder="1" applyAlignment="1">
      <alignment horizontal="center" wrapText="1"/>
    </xf>
    <xf numFmtId="179" fontId="1" fillId="0" borderId="25" xfId="17" applyNumberFormat="1" applyFont="1" applyBorder="1" applyAlignment="1">
      <alignment horizontal="right" wrapText="1"/>
    </xf>
    <xf numFmtId="179" fontId="1" fillId="0" borderId="25" xfId="0" applyNumberFormat="1" applyFont="1" applyBorder="1" applyAlignment="1">
      <alignment horizontal="right" wrapText="1"/>
    </xf>
    <xf numFmtId="183" fontId="1" fillId="0" borderId="33" xfId="0" applyNumberFormat="1" applyFont="1" applyBorder="1" applyAlignment="1">
      <alignment horizontal="right" wrapText="1"/>
    </xf>
    <xf numFmtId="185" fontId="1" fillId="0" borderId="8" xfId="0" applyNumberFormat="1" applyFont="1" applyBorder="1" applyAlignment="1">
      <alignment horizontal="right" wrapText="1"/>
    </xf>
    <xf numFmtId="182" fontId="1" fillId="0" borderId="52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shrinkToFit="1"/>
    </xf>
    <xf numFmtId="49" fontId="1" fillId="0" borderId="28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shrinkToFit="1"/>
    </xf>
    <xf numFmtId="41" fontId="3" fillId="0" borderId="7" xfId="0" applyNumberFormat="1" applyFont="1" applyBorder="1" applyAlignment="1">
      <alignment horizontal="right" vertical="top" wrapText="1"/>
    </xf>
    <xf numFmtId="0" fontId="1" fillId="0" borderId="6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41" fontId="3" fillId="0" borderId="8" xfId="0" applyNumberFormat="1" applyFont="1" applyBorder="1" applyAlignment="1">
      <alignment horizontal="right" vertical="top" wrapText="1"/>
    </xf>
    <xf numFmtId="41" fontId="1" fillId="0" borderId="44" xfId="0" applyNumberFormat="1" applyFont="1" applyBorder="1" applyAlignment="1">
      <alignment horizontal="center" wrapText="1"/>
    </xf>
    <xf numFmtId="0" fontId="1" fillId="0" borderId="51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51" xfId="0" applyFont="1" applyBorder="1" applyAlignment="1">
      <alignment horizontal="distributed" wrapText="1" indent="1"/>
    </xf>
    <xf numFmtId="0" fontId="1" fillId="0" borderId="43" xfId="0" applyFont="1" applyBorder="1" applyAlignment="1">
      <alignment horizontal="distributed" wrapText="1" indent="1"/>
    </xf>
    <xf numFmtId="41" fontId="1" fillId="0" borderId="21" xfId="0" applyNumberFormat="1" applyFont="1" applyBorder="1" applyAlignment="1">
      <alignment horizontal="center" wrapText="1"/>
    </xf>
    <xf numFmtId="41" fontId="1" fillId="0" borderId="22" xfId="0" applyNumberFormat="1" applyFont="1" applyBorder="1" applyAlignment="1">
      <alignment horizontal="right" wrapText="1"/>
    </xf>
    <xf numFmtId="41" fontId="1" fillId="0" borderId="53" xfId="0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41" fontId="1" fillId="0" borderId="5" xfId="0" applyNumberFormat="1" applyFont="1" applyBorder="1" applyAlignment="1">
      <alignment horizontal="right" wrapText="1"/>
    </xf>
    <xf numFmtId="182" fontId="1" fillId="0" borderId="15" xfId="0" applyNumberFormat="1" applyFont="1" applyBorder="1" applyAlignment="1">
      <alignment horizontal="center" wrapText="1"/>
    </xf>
    <xf numFmtId="43" fontId="1" fillId="0" borderId="15" xfId="0" applyNumberFormat="1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justify" vertical="top" wrapText="1"/>
    </xf>
    <xf numFmtId="41" fontId="1" fillId="0" borderId="25" xfId="0" applyNumberFormat="1" applyFont="1" applyBorder="1" applyAlignment="1">
      <alignment horizontal="center" shrinkToFit="1"/>
    </xf>
    <xf numFmtId="41" fontId="1" fillId="0" borderId="33" xfId="0" applyNumberFormat="1" applyFont="1" applyBorder="1" applyAlignment="1">
      <alignment horizontal="center" shrinkToFit="1"/>
    </xf>
    <xf numFmtId="199" fontId="1" fillId="0" borderId="25" xfId="0" applyNumberFormat="1" applyFont="1" applyBorder="1" applyAlignment="1">
      <alignment horizontal="right" shrinkToFit="1"/>
    </xf>
    <xf numFmtId="0" fontId="1" fillId="0" borderId="54" xfId="0" applyFont="1" applyBorder="1" applyAlignment="1">
      <alignment horizontal="distributed" wrapText="1"/>
    </xf>
    <xf numFmtId="0" fontId="1" fillId="0" borderId="34" xfId="0" applyFont="1" applyBorder="1" applyAlignment="1">
      <alignment horizontal="justify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justify" wrapText="1"/>
    </xf>
    <xf numFmtId="0" fontId="1" fillId="0" borderId="29" xfId="0" applyFont="1" applyBorder="1" applyAlignment="1">
      <alignment horizontal="center" vertical="center" shrinkToFit="1"/>
    </xf>
    <xf numFmtId="41" fontId="0" fillId="0" borderId="0" xfId="0" applyNumberFormat="1" applyBorder="1" applyAlignment="1">
      <alignment/>
    </xf>
    <xf numFmtId="182" fontId="1" fillId="0" borderId="25" xfId="0" applyNumberFormat="1" applyFont="1" applyBorder="1" applyAlignment="1">
      <alignment horizontal="center" wrapText="1"/>
    </xf>
    <xf numFmtId="182" fontId="0" fillId="0" borderId="0" xfId="0" applyNumberFormat="1" applyBorder="1" applyAlignment="1">
      <alignment/>
    </xf>
    <xf numFmtId="182" fontId="3" fillId="0" borderId="35" xfId="0" applyNumberFormat="1" applyFont="1" applyBorder="1" applyAlignment="1">
      <alignment horizontal="center" wrapText="1"/>
    </xf>
    <xf numFmtId="182" fontId="1" fillId="0" borderId="7" xfId="0" applyNumberFormat="1" applyFont="1" applyBorder="1" applyAlignment="1">
      <alignment horizontal="center" wrapText="1"/>
    </xf>
    <xf numFmtId="182" fontId="1" fillId="0" borderId="3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/>
    </xf>
    <xf numFmtId="190" fontId="1" fillId="0" borderId="15" xfId="0" applyNumberFormat="1" applyFont="1" applyBorder="1" applyAlignment="1">
      <alignment horizontal="right" wrapText="1" indent="1"/>
    </xf>
    <xf numFmtId="190" fontId="1" fillId="0" borderId="2" xfId="0" applyNumberFormat="1" applyFont="1" applyBorder="1" applyAlignment="1">
      <alignment horizontal="right" wrapText="1" indent="1"/>
    </xf>
    <xf numFmtId="190" fontId="1" fillId="0" borderId="39" xfId="0" applyNumberFormat="1" applyFont="1" applyBorder="1" applyAlignment="1">
      <alignment horizontal="right" wrapText="1" indent="1"/>
    </xf>
    <xf numFmtId="201" fontId="1" fillId="0" borderId="15" xfId="0" applyNumberFormat="1" applyFont="1" applyBorder="1" applyAlignment="1">
      <alignment horizontal="right" wrapText="1" indent="1"/>
    </xf>
    <xf numFmtId="201" fontId="1" fillId="0" borderId="5" xfId="0" applyNumberFormat="1" applyFont="1" applyBorder="1" applyAlignment="1">
      <alignment horizontal="right" wrapText="1" indent="1"/>
    </xf>
    <xf numFmtId="201" fontId="1" fillId="0" borderId="2" xfId="0" applyNumberFormat="1" applyFont="1" applyBorder="1" applyAlignment="1">
      <alignment horizontal="right" wrapText="1" indent="1"/>
    </xf>
    <xf numFmtId="201" fontId="1" fillId="0" borderId="10" xfId="0" applyNumberFormat="1" applyFont="1" applyBorder="1" applyAlignment="1">
      <alignment horizontal="right" wrapText="1" indent="1"/>
    </xf>
    <xf numFmtId="201" fontId="1" fillId="0" borderId="39" xfId="0" applyNumberFormat="1" applyFont="1" applyBorder="1" applyAlignment="1">
      <alignment horizontal="right" wrapText="1" indent="1"/>
    </xf>
    <xf numFmtId="201" fontId="1" fillId="0" borderId="40" xfId="0" applyNumberFormat="1" applyFont="1" applyBorder="1" applyAlignment="1">
      <alignment horizontal="right" wrapText="1" indent="1"/>
    </xf>
    <xf numFmtId="201" fontId="1" fillId="0" borderId="39" xfId="0" applyNumberFormat="1" applyFont="1" applyBorder="1" applyAlignment="1">
      <alignment horizontal="right" indent="1"/>
    </xf>
    <xf numFmtId="201" fontId="1" fillId="0" borderId="40" xfId="0" applyNumberFormat="1" applyFont="1" applyBorder="1" applyAlignment="1">
      <alignment horizontal="right" indent="1"/>
    </xf>
    <xf numFmtId="202" fontId="0" fillId="0" borderId="0" xfId="0" applyNumberFormat="1" applyAlignment="1">
      <alignment/>
    </xf>
    <xf numFmtId="190" fontId="1" fillId="0" borderId="2" xfId="0" applyNumberFormat="1" applyFont="1" applyFill="1" applyBorder="1" applyAlignment="1">
      <alignment horizontal="right" wrapText="1" indent="1"/>
    </xf>
    <xf numFmtId="41" fontId="0" fillId="0" borderId="0" xfId="0" applyNumberFormat="1" applyAlignment="1">
      <alignment vertical="center"/>
    </xf>
    <xf numFmtId="180" fontId="1" fillId="0" borderId="5" xfId="0" applyNumberFormat="1" applyFont="1" applyBorder="1" applyAlignment="1">
      <alignment horizontal="right" wrapText="1" indent="1"/>
    </xf>
    <xf numFmtId="180" fontId="1" fillId="0" borderId="10" xfId="0" applyNumberFormat="1" applyFont="1" applyBorder="1" applyAlignment="1">
      <alignment horizontal="right" wrapText="1" indent="1"/>
    </xf>
    <xf numFmtId="180" fontId="1" fillId="0" borderId="40" xfId="0" applyNumberFormat="1" applyFont="1" applyBorder="1" applyAlignment="1">
      <alignment horizontal="right" wrapText="1" indent="1"/>
    </xf>
    <xf numFmtId="0" fontId="1" fillId="0" borderId="17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distributed" vertical="center" wrapText="1"/>
    </xf>
    <xf numFmtId="41" fontId="1" fillId="0" borderId="50" xfId="0" applyNumberFormat="1" applyFont="1" applyBorder="1" applyAlignment="1">
      <alignment horizontal="center" wrapText="1"/>
    </xf>
    <xf numFmtId="0" fontId="1" fillId="0" borderId="55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distributed" wrapText="1"/>
    </xf>
    <xf numFmtId="0" fontId="1" fillId="0" borderId="57" xfId="0" applyFont="1" applyBorder="1" applyAlignment="1">
      <alignment horizontal="distributed" vertical="center" wrapText="1"/>
    </xf>
    <xf numFmtId="41" fontId="1" fillId="0" borderId="58" xfId="0" applyNumberFormat="1" applyFont="1" applyBorder="1" applyAlignment="1">
      <alignment horizontal="center" wrapText="1"/>
    </xf>
    <xf numFmtId="41" fontId="1" fillId="0" borderId="59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distributed"/>
    </xf>
    <xf numFmtId="0" fontId="0" fillId="0" borderId="0" xfId="0" applyAlignment="1">
      <alignment horizontal="center"/>
    </xf>
    <xf numFmtId="0" fontId="9" fillId="0" borderId="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top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0" fontId="0" fillId="0" borderId="46" xfId="0" applyBorder="1" applyAlignment="1">
      <alignment vertical="center"/>
    </xf>
    <xf numFmtId="0" fontId="11" fillId="0" borderId="60" xfId="0" applyFont="1" applyBorder="1" applyAlignment="1">
      <alignment horizontal="distributed" vertical="center"/>
    </xf>
    <xf numFmtId="0" fontId="11" fillId="0" borderId="61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3" fillId="0" borderId="51" xfId="0" applyFont="1" applyBorder="1" applyAlignment="1">
      <alignment horizontal="right" vertical="top" wrapText="1"/>
    </xf>
    <xf numFmtId="0" fontId="0" fillId="0" borderId="50" xfId="0" applyBorder="1" applyAlignment="1">
      <alignment/>
    </xf>
    <xf numFmtId="0" fontId="11" fillId="0" borderId="3" xfId="0" applyFont="1" applyBorder="1" applyAlignment="1">
      <alignment horizontal="distributed" vertical="center"/>
    </xf>
    <xf numFmtId="41" fontId="18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94" fontId="0" fillId="0" borderId="0" xfId="0" applyNumberFormat="1" applyFill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1" fillId="0" borderId="62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right" vertical="center"/>
    </xf>
    <xf numFmtId="0" fontId="0" fillId="0" borderId="46" xfId="0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wrapText="1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0" fillId="0" borderId="30" xfId="0" applyNumberForma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wrapText="1"/>
    </xf>
    <xf numFmtId="0" fontId="1" fillId="0" borderId="62" xfId="0" applyFont="1" applyFill="1" applyBorder="1" applyAlignment="1">
      <alignment horizontal="left" wrapText="1"/>
    </xf>
    <xf numFmtId="0" fontId="0" fillId="0" borderId="62" xfId="0" applyBorder="1" applyAlignment="1">
      <alignment horizontal="left"/>
    </xf>
    <xf numFmtId="0" fontId="1" fillId="0" borderId="46" xfId="0" applyFont="1" applyBorder="1" applyAlignment="1">
      <alignment horizontal="justify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distributed" wrapText="1" indent="1"/>
    </xf>
    <xf numFmtId="0" fontId="0" fillId="0" borderId="44" xfId="0" applyBorder="1" applyAlignment="1">
      <alignment horizontal="distributed" wrapText="1" indent="1"/>
    </xf>
    <xf numFmtId="0" fontId="0" fillId="0" borderId="45" xfId="0" applyBorder="1" applyAlignment="1">
      <alignment horizontal="distributed" wrapText="1" indent="1"/>
    </xf>
    <xf numFmtId="0" fontId="1" fillId="0" borderId="17" xfId="0" applyFont="1" applyBorder="1" applyAlignment="1">
      <alignment horizontal="distributed" wrapText="1" indent="1"/>
    </xf>
    <xf numFmtId="0" fontId="1" fillId="0" borderId="24" xfId="0" applyFont="1" applyBorder="1" applyAlignment="1">
      <alignment horizontal="distributed" wrapText="1" indent="1"/>
    </xf>
    <xf numFmtId="0" fontId="1" fillId="0" borderId="62" xfId="0" applyFont="1" applyBorder="1" applyAlignment="1">
      <alignment horizontal="left"/>
    </xf>
    <xf numFmtId="0" fontId="1" fillId="0" borderId="7" xfId="0" applyFont="1" applyBorder="1" applyAlignment="1">
      <alignment horizontal="distributed" indent="1"/>
    </xf>
    <xf numFmtId="0" fontId="0" fillId="0" borderId="15" xfId="0" applyBorder="1" applyAlignment="1">
      <alignment horizontal="distributed" indent="1"/>
    </xf>
    <xf numFmtId="0" fontId="0" fillId="0" borderId="21" xfId="0" applyBorder="1" applyAlignment="1">
      <alignment horizontal="distributed" indent="1"/>
    </xf>
    <xf numFmtId="0" fontId="0" fillId="0" borderId="67" xfId="0" applyBorder="1" applyAlignment="1">
      <alignment horizontal="distributed" indent="1"/>
    </xf>
    <xf numFmtId="0" fontId="0" fillId="0" borderId="68" xfId="0" applyBorder="1" applyAlignment="1">
      <alignment horizontal="distributed" indent="1"/>
    </xf>
    <xf numFmtId="41" fontId="1" fillId="0" borderId="7" xfId="0" applyNumberFormat="1" applyFont="1" applyBorder="1" applyAlignment="1">
      <alignment horizontal="center" vertical="center" wrapText="1"/>
    </xf>
    <xf numFmtId="41" fontId="0" fillId="0" borderId="25" xfId="0" applyNumberFormat="1" applyBorder="1" applyAlignment="1">
      <alignment horizontal="center" vertical="center" wrapText="1"/>
    </xf>
    <xf numFmtId="41" fontId="0" fillId="0" borderId="15" xfId="0" applyNumberForma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69" xfId="0" applyFont="1" applyBorder="1" applyAlignment="1">
      <alignment horizontal="distributed" vertical="center" wrapText="1" indent="1"/>
    </xf>
    <xf numFmtId="0" fontId="1" fillId="0" borderId="70" xfId="0" applyFont="1" applyBorder="1" applyAlignment="1">
      <alignment horizontal="distributed" vertical="center" wrapText="1" indent="1"/>
    </xf>
    <xf numFmtId="0" fontId="1" fillId="0" borderId="18" xfId="0" applyFont="1" applyBorder="1" applyAlignment="1">
      <alignment horizontal="distributed" vertical="center" wrapText="1" indent="1"/>
    </xf>
    <xf numFmtId="0" fontId="1" fillId="0" borderId="22" xfId="0" applyFont="1" applyBorder="1" applyAlignment="1">
      <alignment horizontal="distributed" vertical="center" wrapText="1" indent="1"/>
    </xf>
    <xf numFmtId="0" fontId="1" fillId="0" borderId="18" xfId="0" applyFont="1" applyBorder="1" applyAlignment="1">
      <alignment horizontal="distributed" wrapText="1" indent="1"/>
    </xf>
    <xf numFmtId="0" fontId="1" fillId="0" borderId="47" xfId="0" applyFont="1" applyBorder="1" applyAlignment="1">
      <alignment horizontal="distributed" wrapText="1" indent="1"/>
    </xf>
    <xf numFmtId="0" fontId="1" fillId="0" borderId="25" xfId="0" applyFont="1" applyBorder="1" applyAlignment="1">
      <alignment horizontal="distributed" vertical="top" wrapText="1"/>
    </xf>
    <xf numFmtId="0" fontId="1" fillId="0" borderId="15" xfId="0" applyFont="1" applyBorder="1" applyAlignment="1">
      <alignment horizontal="distributed" vertical="top" wrapText="1"/>
    </xf>
    <xf numFmtId="0" fontId="1" fillId="0" borderId="6" xfId="0" applyFont="1" applyBorder="1" applyAlignment="1">
      <alignment horizontal="distributed" vertical="top" wrapText="1"/>
    </xf>
    <xf numFmtId="0" fontId="1" fillId="0" borderId="7" xfId="0" applyFont="1" applyBorder="1" applyAlignment="1">
      <alignment horizontal="distributed" vertical="top" wrapText="1"/>
    </xf>
    <xf numFmtId="0" fontId="1" fillId="0" borderId="26" xfId="0" applyFont="1" applyBorder="1" applyAlignment="1">
      <alignment horizontal="distributed" vertical="top" wrapText="1"/>
    </xf>
    <xf numFmtId="0" fontId="1" fillId="0" borderId="31" xfId="0" applyFont="1" applyBorder="1" applyAlignment="1">
      <alignment horizontal="distributed" wrapText="1"/>
    </xf>
    <xf numFmtId="0" fontId="1" fillId="0" borderId="39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distributed" wrapText="1"/>
    </xf>
    <xf numFmtId="0" fontId="1" fillId="0" borderId="2" xfId="0" applyFont="1" applyBorder="1" applyAlignment="1">
      <alignment horizontal="distributed" wrapText="1"/>
    </xf>
    <xf numFmtId="0" fontId="1" fillId="0" borderId="42" xfId="0" applyFont="1" applyBorder="1" applyAlignment="1">
      <alignment horizontal="distributed" wrapText="1"/>
    </xf>
    <xf numFmtId="0" fontId="1" fillId="0" borderId="39" xfId="0" applyFont="1" applyBorder="1" applyAlignment="1">
      <alignment horizontal="distributed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0" xfId="0" applyFont="1" applyBorder="1" applyAlignment="1">
      <alignment horizontal="justify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39" xfId="0" applyFont="1" applyBorder="1" applyAlignment="1">
      <alignment horizontal="distributed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39" xfId="0" applyNumberFormat="1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182" fontId="1" fillId="0" borderId="3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7" xfId="0" applyFont="1" applyBorder="1" applyAlignment="1">
      <alignment horizontal="distributed" wrapText="1"/>
    </xf>
    <xf numFmtId="0" fontId="1" fillId="0" borderId="2" xfId="0" applyFont="1" applyBorder="1" applyAlignment="1">
      <alignment horizontal="distributed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40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1" fillId="0" borderId="62" xfId="0" applyFont="1" applyBorder="1" applyAlignment="1">
      <alignment horizontal="justify"/>
    </xf>
    <xf numFmtId="0" fontId="1" fillId="0" borderId="3" xfId="0" applyFont="1" applyBorder="1" applyAlignment="1">
      <alignment horizontal="center" vertical="top" wrapText="1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国 勢 調 査 人 口 及 び 世 帯 数 の 推 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1"/>
          <c:h val="0.87225"/>
        </c:manualLayout>
      </c:layout>
      <c:lineChart>
        <c:grouping val="standard"/>
        <c:varyColors val="0"/>
        <c:ser>
          <c:idx val="1"/>
          <c:order val="0"/>
          <c:tx>
            <c:strRef>
              <c:f>'[7]Sheet1'!$B$2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22,819人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人&quot;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'[7]Sheet1'!$A$3:$A$21</c:f>
              <c:strCache>
                <c:ptCount val="19"/>
                <c:pt idx="0">
                  <c:v>Ｔ９</c:v>
                </c:pt>
                <c:pt idx="1">
                  <c:v>Ｔ14</c:v>
                </c:pt>
                <c:pt idx="2">
                  <c:v>Ｓ５</c:v>
                </c:pt>
                <c:pt idx="3">
                  <c:v>Ｓ10</c:v>
                </c:pt>
                <c:pt idx="4">
                  <c:v>Ｓ15</c:v>
                </c:pt>
                <c:pt idx="5">
                  <c:v>Ｓ22</c:v>
                </c:pt>
                <c:pt idx="6">
                  <c:v>Ｓ25</c:v>
                </c:pt>
                <c:pt idx="7">
                  <c:v>Ｓ30</c:v>
                </c:pt>
                <c:pt idx="8">
                  <c:v>Ｓ35</c:v>
                </c:pt>
                <c:pt idx="9">
                  <c:v>Ｓ40</c:v>
                </c:pt>
                <c:pt idx="10">
                  <c:v>Ｓ45</c:v>
                </c:pt>
                <c:pt idx="11">
                  <c:v>Ｓ50</c:v>
                </c:pt>
                <c:pt idx="12">
                  <c:v>Ｓ55</c:v>
                </c:pt>
                <c:pt idx="13">
                  <c:v>Ｓ60</c:v>
                </c:pt>
                <c:pt idx="14">
                  <c:v>Ｈ２</c:v>
                </c:pt>
                <c:pt idx="15">
                  <c:v>Ｈ７</c:v>
                </c:pt>
                <c:pt idx="16">
                  <c:v>Ｈ12</c:v>
                </c:pt>
                <c:pt idx="17">
                  <c:v>Ｈ17</c:v>
                </c:pt>
              </c:strCache>
            </c:strRef>
          </c:cat>
          <c:val>
            <c:numRef>
              <c:f>'[7]Sheet1'!$B$3:$B$21</c:f>
              <c:numCache>
                <c:ptCount val="19"/>
                <c:pt idx="0">
                  <c:v>11110</c:v>
                </c:pt>
                <c:pt idx="1">
                  <c:v>10900</c:v>
                </c:pt>
                <c:pt idx="2">
                  <c:v>13016</c:v>
                </c:pt>
                <c:pt idx="3">
                  <c:v>14739</c:v>
                </c:pt>
                <c:pt idx="4">
                  <c:v>17041</c:v>
                </c:pt>
                <c:pt idx="5">
                  <c:v>19820</c:v>
                </c:pt>
                <c:pt idx="6">
                  <c:v>21104</c:v>
                </c:pt>
                <c:pt idx="7">
                  <c:v>24772</c:v>
                </c:pt>
                <c:pt idx="8">
                  <c:v>26207</c:v>
                </c:pt>
                <c:pt idx="9">
                  <c:v>26133</c:v>
                </c:pt>
                <c:pt idx="10">
                  <c:v>25916</c:v>
                </c:pt>
                <c:pt idx="11">
                  <c:v>25853</c:v>
                </c:pt>
                <c:pt idx="12">
                  <c:v>26534</c:v>
                </c:pt>
                <c:pt idx="13">
                  <c:v>26686</c:v>
                </c:pt>
                <c:pt idx="14">
                  <c:v>25680</c:v>
                </c:pt>
                <c:pt idx="15">
                  <c:v>24716</c:v>
                </c:pt>
                <c:pt idx="16">
                  <c:v>23905</c:v>
                </c:pt>
                <c:pt idx="17">
                  <c:v>22819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'[7]Sheet1'!$C$2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11,127人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人&quot;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'[7]Sheet1'!$A$3:$A$21</c:f>
              <c:strCache>
                <c:ptCount val="19"/>
                <c:pt idx="0">
                  <c:v>Ｔ９</c:v>
                </c:pt>
                <c:pt idx="1">
                  <c:v>Ｔ14</c:v>
                </c:pt>
                <c:pt idx="2">
                  <c:v>Ｓ５</c:v>
                </c:pt>
                <c:pt idx="3">
                  <c:v>Ｓ10</c:v>
                </c:pt>
                <c:pt idx="4">
                  <c:v>Ｓ15</c:v>
                </c:pt>
                <c:pt idx="5">
                  <c:v>Ｓ22</c:v>
                </c:pt>
                <c:pt idx="6">
                  <c:v>Ｓ25</c:v>
                </c:pt>
                <c:pt idx="7">
                  <c:v>Ｓ30</c:v>
                </c:pt>
                <c:pt idx="8">
                  <c:v>Ｓ35</c:v>
                </c:pt>
                <c:pt idx="9">
                  <c:v>Ｓ40</c:v>
                </c:pt>
                <c:pt idx="10">
                  <c:v>Ｓ45</c:v>
                </c:pt>
                <c:pt idx="11">
                  <c:v>Ｓ50</c:v>
                </c:pt>
                <c:pt idx="12">
                  <c:v>Ｓ55</c:v>
                </c:pt>
                <c:pt idx="13">
                  <c:v>Ｓ60</c:v>
                </c:pt>
                <c:pt idx="14">
                  <c:v>Ｈ２</c:v>
                </c:pt>
                <c:pt idx="15">
                  <c:v>Ｈ７</c:v>
                </c:pt>
                <c:pt idx="16">
                  <c:v>Ｈ12</c:v>
                </c:pt>
                <c:pt idx="17">
                  <c:v>Ｈ17</c:v>
                </c:pt>
              </c:strCache>
            </c:strRef>
          </c:cat>
          <c:val>
            <c:numRef>
              <c:f>'[7]Sheet1'!$C$3:$C$21</c:f>
              <c:numCache>
                <c:ptCount val="19"/>
                <c:pt idx="0">
                  <c:v>5811</c:v>
                </c:pt>
                <c:pt idx="1">
                  <c:v>5466</c:v>
                </c:pt>
                <c:pt idx="2">
                  <c:v>6729</c:v>
                </c:pt>
                <c:pt idx="3">
                  <c:v>7597</c:v>
                </c:pt>
                <c:pt idx="4">
                  <c:v>9098</c:v>
                </c:pt>
                <c:pt idx="5">
                  <c:v>9773</c:v>
                </c:pt>
                <c:pt idx="6">
                  <c:v>10578</c:v>
                </c:pt>
                <c:pt idx="7">
                  <c:v>13247</c:v>
                </c:pt>
                <c:pt idx="8">
                  <c:v>13638</c:v>
                </c:pt>
                <c:pt idx="9">
                  <c:v>13204</c:v>
                </c:pt>
                <c:pt idx="10">
                  <c:v>13039</c:v>
                </c:pt>
                <c:pt idx="11">
                  <c:v>12964</c:v>
                </c:pt>
                <c:pt idx="12">
                  <c:v>13427</c:v>
                </c:pt>
                <c:pt idx="13">
                  <c:v>13405</c:v>
                </c:pt>
                <c:pt idx="14">
                  <c:v>12768</c:v>
                </c:pt>
                <c:pt idx="15">
                  <c:v>12256</c:v>
                </c:pt>
                <c:pt idx="16">
                  <c:v>11790</c:v>
                </c:pt>
                <c:pt idx="17">
                  <c:v>11127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'[7]Sheet1'!$D$2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8,883世帯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世帯&quot;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'[7]Sheet1'!$A$3:$A$21</c:f>
              <c:strCache>
                <c:ptCount val="19"/>
                <c:pt idx="0">
                  <c:v>Ｔ９</c:v>
                </c:pt>
                <c:pt idx="1">
                  <c:v>Ｔ14</c:v>
                </c:pt>
                <c:pt idx="2">
                  <c:v>Ｓ５</c:v>
                </c:pt>
                <c:pt idx="3">
                  <c:v>Ｓ10</c:v>
                </c:pt>
                <c:pt idx="4">
                  <c:v>Ｓ15</c:v>
                </c:pt>
                <c:pt idx="5">
                  <c:v>Ｓ22</c:v>
                </c:pt>
                <c:pt idx="6">
                  <c:v>Ｓ25</c:v>
                </c:pt>
                <c:pt idx="7">
                  <c:v>Ｓ30</c:v>
                </c:pt>
                <c:pt idx="8">
                  <c:v>Ｓ35</c:v>
                </c:pt>
                <c:pt idx="9">
                  <c:v>Ｓ40</c:v>
                </c:pt>
                <c:pt idx="10">
                  <c:v>Ｓ45</c:v>
                </c:pt>
                <c:pt idx="11">
                  <c:v>Ｓ50</c:v>
                </c:pt>
                <c:pt idx="12">
                  <c:v>Ｓ55</c:v>
                </c:pt>
                <c:pt idx="13">
                  <c:v>Ｓ60</c:v>
                </c:pt>
                <c:pt idx="14">
                  <c:v>Ｈ２</c:v>
                </c:pt>
                <c:pt idx="15">
                  <c:v>Ｈ７</c:v>
                </c:pt>
                <c:pt idx="16">
                  <c:v>Ｈ12</c:v>
                </c:pt>
                <c:pt idx="17">
                  <c:v>Ｈ17</c:v>
                </c:pt>
              </c:strCache>
            </c:strRef>
          </c:cat>
          <c:val>
            <c:numRef>
              <c:f>'[7]Sheet1'!$D$3:$D$21</c:f>
              <c:numCache>
                <c:ptCount val="19"/>
                <c:pt idx="0">
                  <c:v>2122</c:v>
                </c:pt>
                <c:pt idx="1">
                  <c:v>2014</c:v>
                </c:pt>
                <c:pt idx="2">
                  <c:v>2238</c:v>
                </c:pt>
                <c:pt idx="3">
                  <c:v>2564</c:v>
                </c:pt>
                <c:pt idx="4">
                  <c:v>2692</c:v>
                </c:pt>
                <c:pt idx="5">
                  <c:v>3556</c:v>
                </c:pt>
                <c:pt idx="6">
                  <c:v>3711</c:v>
                </c:pt>
                <c:pt idx="7">
                  <c:v>4233</c:v>
                </c:pt>
                <c:pt idx="8">
                  <c:v>5321</c:v>
                </c:pt>
                <c:pt idx="9">
                  <c:v>6294</c:v>
                </c:pt>
                <c:pt idx="10">
                  <c:v>6855</c:v>
                </c:pt>
                <c:pt idx="11">
                  <c:v>7464</c:v>
                </c:pt>
                <c:pt idx="12">
                  <c:v>7969</c:v>
                </c:pt>
                <c:pt idx="13">
                  <c:v>8089</c:v>
                </c:pt>
                <c:pt idx="14">
                  <c:v>8280</c:v>
                </c:pt>
                <c:pt idx="15">
                  <c:v>8499</c:v>
                </c:pt>
                <c:pt idx="16">
                  <c:v>8760</c:v>
                </c:pt>
                <c:pt idx="17">
                  <c:v>8883</c:v>
                </c:pt>
              </c:numCache>
            </c:numRef>
          </c:val>
          <c:smooth val="0"/>
        </c:ser>
        <c:marker val="1"/>
        <c:axId val="36818204"/>
        <c:axId val="62928381"/>
      </c:lineChart>
      <c:catAx>
        <c:axId val="368182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8204"/>
        <c:crossesAt val="1"/>
        <c:crossBetween val="midCat"/>
        <c:dispUnits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5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50" b="0" i="0" u="none" baseline="0"/>
            </a:pPr>
          </a:p>
        </c:txPr>
      </c:legendEntry>
      <c:layout>
        <c:manualLayout>
          <c:xMode val="edge"/>
          <c:yMode val="edge"/>
          <c:x val="0.095"/>
          <c:y val="0.21"/>
        </c:manualLayout>
      </c:layout>
      <c:overlay val="0"/>
      <c:txPr>
        <a:bodyPr vert="horz" rot="0"/>
        <a:lstStyle/>
        <a:p>
          <a:pPr>
            <a:defRPr lang="en-US" cap="none" sz="1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女
11,692人
</a:t>
            </a:r>
          </a:p>
        </c:rich>
      </c:tx>
      <c:layout>
        <c:manualLayout>
          <c:xMode val="factor"/>
          <c:yMode val="factor"/>
          <c:x val="0.0237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1"/>
          <c:h val="0.89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'[1]１９'!$M$99:$M$119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'[1]１９'!$N$99:$N$119</c:f>
              <c:numCache>
                <c:ptCount val="21"/>
                <c:pt idx="0">
                  <c:v>458</c:v>
                </c:pt>
                <c:pt idx="1">
                  <c:v>525</c:v>
                </c:pt>
                <c:pt idx="2">
                  <c:v>519</c:v>
                </c:pt>
                <c:pt idx="3">
                  <c:v>524</c:v>
                </c:pt>
                <c:pt idx="4">
                  <c:v>453</c:v>
                </c:pt>
                <c:pt idx="5">
                  <c:v>571</c:v>
                </c:pt>
                <c:pt idx="6">
                  <c:v>690</c:v>
                </c:pt>
                <c:pt idx="7">
                  <c:v>655</c:v>
                </c:pt>
                <c:pt idx="8">
                  <c:v>757</c:v>
                </c:pt>
                <c:pt idx="9">
                  <c:v>720</c:v>
                </c:pt>
                <c:pt idx="10">
                  <c:v>886</c:v>
                </c:pt>
                <c:pt idx="11">
                  <c:v>1007</c:v>
                </c:pt>
                <c:pt idx="12">
                  <c:v>829</c:v>
                </c:pt>
                <c:pt idx="13">
                  <c:v>877</c:v>
                </c:pt>
                <c:pt idx="14">
                  <c:v>746</c:v>
                </c:pt>
                <c:pt idx="15">
                  <c:v>621</c:v>
                </c:pt>
                <c:pt idx="16">
                  <c:v>443</c:v>
                </c:pt>
                <c:pt idx="17">
                  <c:v>249</c:v>
                </c:pt>
                <c:pt idx="18">
                  <c:v>127</c:v>
                </c:pt>
                <c:pt idx="19">
                  <c:v>30</c:v>
                </c:pt>
                <c:pt idx="20">
                  <c:v>5</c:v>
                </c:pt>
              </c:numCache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0696423"/>
        <c:crosses val="autoZero"/>
        <c:auto val="0"/>
        <c:lblOffset val="100"/>
        <c:noMultiLvlLbl val="0"/>
      </c:catAx>
      <c:valAx>
        <c:axId val="40696423"/>
        <c:scaling>
          <c:orientation val="minMax"/>
          <c:max val="140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1446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核 家 族 世 帯 の 構 成 割 合 （ 世 帯 数 ）</a:t>
            </a:r>
          </a:p>
        </c:rich>
      </c:tx>
      <c:layout>
        <c:manualLayout>
          <c:xMode val="factor"/>
          <c:yMode val="factor"/>
          <c:x val="0.014"/>
          <c:y val="-0.00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208"/>
          <c:w val="0.9985"/>
          <c:h val="0.79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'[5]Sheet1'!$K$1</c:f>
              <c:strCache>
                <c:ptCount val="1"/>
                <c:pt idx="0">
                  <c:v>夫婦のみ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'[5]Sheet1'!$J$2:$J$8</c:f>
              <c:strCache>
                <c:ptCount val="7"/>
                <c:pt idx="0">
                  <c:v>Ｈ１７</c:v>
                </c:pt>
                <c:pt idx="1">
                  <c:v>Ｈ１２</c:v>
                </c:pt>
                <c:pt idx="2">
                  <c:v>Ｈ　７</c:v>
                </c:pt>
                <c:pt idx="3">
                  <c:v>Ｈ　２</c:v>
                </c:pt>
                <c:pt idx="4">
                  <c:v>S６０</c:v>
                </c:pt>
                <c:pt idx="5">
                  <c:v>S５５</c:v>
                </c:pt>
                <c:pt idx="6">
                  <c:v>S５０</c:v>
                </c:pt>
              </c:strCache>
            </c:strRef>
          </c:cat>
          <c:val>
            <c:numRef>
              <c:f>'[5]Sheet1'!$K$2:$K$8</c:f>
              <c:numCache>
                <c:ptCount val="7"/>
                <c:pt idx="0">
                  <c:v>44.9</c:v>
                </c:pt>
                <c:pt idx="1">
                  <c:v>42.7</c:v>
                </c:pt>
                <c:pt idx="2">
                  <c:v>40.6</c:v>
                </c:pt>
                <c:pt idx="3">
                  <c:v>35.3</c:v>
                </c:pt>
                <c:pt idx="4">
                  <c:v>30.9</c:v>
                </c:pt>
                <c:pt idx="5">
                  <c:v>27</c:v>
                </c:pt>
                <c:pt idx="6">
                  <c:v>23.2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'[5]Sheet1'!$L$1</c:f>
              <c:strCache>
                <c:ptCount val="1"/>
                <c:pt idx="0">
                  <c:v>夫婦と子供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'[5]Sheet1'!$J$2:$J$8</c:f>
              <c:strCache>
                <c:ptCount val="7"/>
                <c:pt idx="0">
                  <c:v>Ｈ１７</c:v>
                </c:pt>
                <c:pt idx="1">
                  <c:v>Ｈ１２</c:v>
                </c:pt>
                <c:pt idx="2">
                  <c:v>Ｈ　７</c:v>
                </c:pt>
                <c:pt idx="3">
                  <c:v>Ｈ　２</c:v>
                </c:pt>
                <c:pt idx="4">
                  <c:v>S６０</c:v>
                </c:pt>
                <c:pt idx="5">
                  <c:v>S５５</c:v>
                </c:pt>
                <c:pt idx="6">
                  <c:v>S５０</c:v>
                </c:pt>
              </c:strCache>
            </c:strRef>
          </c:cat>
          <c:val>
            <c:numRef>
              <c:f>'[5]Sheet1'!$L$2:$L$8</c:f>
              <c:numCache>
                <c:ptCount val="7"/>
                <c:pt idx="0">
                  <c:v>42.5</c:v>
                </c:pt>
                <c:pt idx="1">
                  <c:v>45.7</c:v>
                </c:pt>
                <c:pt idx="2">
                  <c:v>50.1</c:v>
                </c:pt>
                <c:pt idx="3">
                  <c:v>55.8</c:v>
                </c:pt>
                <c:pt idx="4">
                  <c:v>62.4</c:v>
                </c:pt>
                <c:pt idx="5">
                  <c:v>66.2</c:v>
                </c:pt>
                <c:pt idx="6">
                  <c:v>70.7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'[5]Sheet1'!$M$1</c:f>
              <c:strCache>
                <c:ptCount val="1"/>
                <c:pt idx="0">
                  <c:v>男親と子供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'[5]Sheet1'!$J$2:$J$8</c:f>
              <c:strCache>
                <c:ptCount val="7"/>
                <c:pt idx="0">
                  <c:v>Ｈ１７</c:v>
                </c:pt>
                <c:pt idx="1">
                  <c:v>Ｈ１２</c:v>
                </c:pt>
                <c:pt idx="2">
                  <c:v>Ｈ　７</c:v>
                </c:pt>
                <c:pt idx="3">
                  <c:v>Ｈ　２</c:v>
                </c:pt>
                <c:pt idx="4">
                  <c:v>S６０</c:v>
                </c:pt>
                <c:pt idx="5">
                  <c:v>S５５</c:v>
                </c:pt>
                <c:pt idx="6">
                  <c:v>S５０</c:v>
                </c:pt>
              </c:strCache>
            </c:strRef>
          </c:cat>
          <c:val>
            <c:numRef>
              <c:f>'[5]Sheet1'!$M$2:$M$8</c:f>
              <c:numCache>
                <c:ptCount val="7"/>
                <c:pt idx="0">
                  <c:v>1.8</c:v>
                </c:pt>
                <c:pt idx="1">
                  <c:v>1.7</c:v>
                </c:pt>
                <c:pt idx="2">
                  <c:v>1.4</c:v>
                </c:pt>
                <c:pt idx="3">
                  <c:v>1.2</c:v>
                </c:pt>
                <c:pt idx="4">
                  <c:v>0.9</c:v>
                </c:pt>
                <c:pt idx="5">
                  <c:v>1.1</c:v>
                </c:pt>
                <c:pt idx="6">
                  <c:v>0.9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'[5]Sheet1'!$N$1</c:f>
              <c:strCache>
                <c:ptCount val="1"/>
                <c:pt idx="0">
                  <c:v>女親と子供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'[5]Sheet1'!$J$2:$J$8</c:f>
              <c:strCache>
                <c:ptCount val="7"/>
                <c:pt idx="0">
                  <c:v>Ｈ１７</c:v>
                </c:pt>
                <c:pt idx="1">
                  <c:v>Ｈ１２</c:v>
                </c:pt>
                <c:pt idx="2">
                  <c:v>Ｈ　７</c:v>
                </c:pt>
                <c:pt idx="3">
                  <c:v>Ｈ　２</c:v>
                </c:pt>
                <c:pt idx="4">
                  <c:v>S６０</c:v>
                </c:pt>
                <c:pt idx="5">
                  <c:v>S５５</c:v>
                </c:pt>
                <c:pt idx="6">
                  <c:v>S５０</c:v>
                </c:pt>
              </c:strCache>
            </c:strRef>
          </c:cat>
          <c:val>
            <c:numRef>
              <c:f>'[5]Sheet1'!$N$2:$N$8</c:f>
              <c:numCache>
                <c:ptCount val="7"/>
                <c:pt idx="0">
                  <c:v>10.8</c:v>
                </c:pt>
                <c:pt idx="1">
                  <c:v>9.9</c:v>
                </c:pt>
                <c:pt idx="2">
                  <c:v>7.9</c:v>
                </c:pt>
                <c:pt idx="3">
                  <c:v>7.7</c:v>
                </c:pt>
                <c:pt idx="4">
                  <c:v>5.8</c:v>
                </c:pt>
                <c:pt idx="5">
                  <c:v>5.7</c:v>
                </c:pt>
                <c:pt idx="6">
                  <c:v>5.2</c:v>
                </c:pt>
              </c:numCache>
            </c:numRef>
          </c:val>
          <c:shape val="cylinder"/>
        </c:ser>
        <c:overlap val="100"/>
        <c:shape val="cylinder"/>
        <c:axId val="30723488"/>
        <c:axId val="8075937"/>
      </c:bar3DChart>
      <c:catAx>
        <c:axId val="307234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2348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5"/>
          <c:y val="0.0995"/>
          <c:w val="0.61975"/>
          <c:h val="0.029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産 業 別 就 業 者 数 の 推 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"/>
          <c:w val="0.942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'[4]１９ (2)'!$B$1:$B$2</c:f>
              <c:strCache>
                <c:ptCount val="1"/>
                <c:pt idx="0">
                  <c:v>第１次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1,686人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'[4]１９ (2)'!$A$3:$A$12</c:f>
              <c:strCache>
                <c:ptCount val="10"/>
                <c:pt idx="0">
                  <c:v>Ｓ４０</c:v>
                </c:pt>
                <c:pt idx="1">
                  <c:v>Ｓ４５</c:v>
                </c:pt>
                <c:pt idx="2">
                  <c:v>Ｓ５０</c:v>
                </c:pt>
                <c:pt idx="3">
                  <c:v>Ｓ５５</c:v>
                </c:pt>
                <c:pt idx="4">
                  <c:v>Ｓ６０</c:v>
                </c:pt>
                <c:pt idx="5">
                  <c:v>Ｈ２</c:v>
                </c:pt>
                <c:pt idx="6">
                  <c:v>Ｈ７</c:v>
                </c:pt>
                <c:pt idx="7">
                  <c:v>Ｈ１２</c:v>
                </c:pt>
                <c:pt idx="8">
                  <c:v>Ｈ１７</c:v>
                </c:pt>
              </c:strCache>
            </c:strRef>
          </c:cat>
          <c:val>
            <c:numRef>
              <c:f>'[4]１９ (2)'!$B$3:$B$12</c:f>
              <c:numCache>
                <c:ptCount val="10"/>
                <c:pt idx="0">
                  <c:v>3958</c:v>
                </c:pt>
                <c:pt idx="1">
                  <c:v>3460</c:v>
                </c:pt>
                <c:pt idx="2">
                  <c:v>2695</c:v>
                </c:pt>
                <c:pt idx="3">
                  <c:v>2517</c:v>
                </c:pt>
                <c:pt idx="4">
                  <c:v>2588</c:v>
                </c:pt>
                <c:pt idx="5">
                  <c:v>2362</c:v>
                </c:pt>
                <c:pt idx="6">
                  <c:v>2124</c:v>
                </c:pt>
                <c:pt idx="7">
                  <c:v>1794</c:v>
                </c:pt>
                <c:pt idx="8">
                  <c:v>1686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'[4]１９ (2)'!$C$1:$C$2</c:f>
              <c:strCache>
                <c:ptCount val="1"/>
                <c:pt idx="0">
                  <c:v>第２次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2,471人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'[4]１９ (2)'!$A$3:$A$12</c:f>
              <c:strCache>
                <c:ptCount val="10"/>
                <c:pt idx="0">
                  <c:v>Ｓ４０</c:v>
                </c:pt>
                <c:pt idx="1">
                  <c:v>Ｓ４５</c:v>
                </c:pt>
                <c:pt idx="2">
                  <c:v>Ｓ５０</c:v>
                </c:pt>
                <c:pt idx="3">
                  <c:v>Ｓ５５</c:v>
                </c:pt>
                <c:pt idx="4">
                  <c:v>Ｓ６０</c:v>
                </c:pt>
                <c:pt idx="5">
                  <c:v>Ｈ２</c:v>
                </c:pt>
                <c:pt idx="6">
                  <c:v>Ｈ７</c:v>
                </c:pt>
                <c:pt idx="7">
                  <c:v>Ｈ１２</c:v>
                </c:pt>
                <c:pt idx="8">
                  <c:v>Ｈ１７</c:v>
                </c:pt>
              </c:strCache>
            </c:strRef>
          </c:cat>
          <c:val>
            <c:numRef>
              <c:f>'[4]１９ (2)'!$C$3:$C$12</c:f>
              <c:numCache>
                <c:ptCount val="10"/>
                <c:pt idx="0">
                  <c:v>2451</c:v>
                </c:pt>
                <c:pt idx="1">
                  <c:v>3162</c:v>
                </c:pt>
                <c:pt idx="2">
                  <c:v>3110</c:v>
                </c:pt>
                <c:pt idx="3">
                  <c:v>3253</c:v>
                </c:pt>
                <c:pt idx="4">
                  <c:v>3016</c:v>
                </c:pt>
                <c:pt idx="5">
                  <c:v>3219</c:v>
                </c:pt>
                <c:pt idx="6">
                  <c:v>3582</c:v>
                </c:pt>
                <c:pt idx="7">
                  <c:v>3257</c:v>
                </c:pt>
                <c:pt idx="8">
                  <c:v>2471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'[4]１９ (2)'!$D$1:$D$2</c:f>
              <c:strCache>
                <c:ptCount val="1"/>
                <c:pt idx="0">
                  <c:v>第３次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7,320人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'[4]１９ (2)'!$A$3:$A$12</c:f>
              <c:strCache>
                <c:ptCount val="10"/>
                <c:pt idx="0">
                  <c:v>Ｓ４０</c:v>
                </c:pt>
                <c:pt idx="1">
                  <c:v>Ｓ４５</c:v>
                </c:pt>
                <c:pt idx="2">
                  <c:v>Ｓ５０</c:v>
                </c:pt>
                <c:pt idx="3">
                  <c:v>Ｓ５５</c:v>
                </c:pt>
                <c:pt idx="4">
                  <c:v>Ｓ６０</c:v>
                </c:pt>
                <c:pt idx="5">
                  <c:v>Ｈ２</c:v>
                </c:pt>
                <c:pt idx="6">
                  <c:v>Ｈ７</c:v>
                </c:pt>
                <c:pt idx="7">
                  <c:v>Ｈ１２</c:v>
                </c:pt>
                <c:pt idx="8">
                  <c:v>Ｈ１７</c:v>
                </c:pt>
              </c:strCache>
            </c:strRef>
          </c:cat>
          <c:val>
            <c:numRef>
              <c:f>'[4]１９ (2)'!$D$3:$D$12</c:f>
              <c:numCache>
                <c:ptCount val="10"/>
                <c:pt idx="0">
                  <c:v>6027</c:v>
                </c:pt>
                <c:pt idx="1">
                  <c:v>6553</c:v>
                </c:pt>
                <c:pt idx="2">
                  <c:v>6900</c:v>
                </c:pt>
                <c:pt idx="3">
                  <c:v>7619</c:v>
                </c:pt>
                <c:pt idx="4">
                  <c:v>7853</c:v>
                </c:pt>
                <c:pt idx="5">
                  <c:v>7608</c:v>
                </c:pt>
                <c:pt idx="6">
                  <c:v>7420</c:v>
                </c:pt>
                <c:pt idx="7">
                  <c:v>7413</c:v>
                </c:pt>
                <c:pt idx="8">
                  <c:v>7320</c:v>
                </c:pt>
              </c:numCache>
            </c:numRef>
          </c:val>
          <c:smooth val="0"/>
        </c:ser>
        <c:marker val="1"/>
        <c:axId val="5574570"/>
        <c:axId val="50171131"/>
      </c:lineChart>
      <c:catAx>
        <c:axId val="55745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57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産 業 分 類 別 就 業 人 口 構 成 比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152"/>
          <c:w val="0.62325"/>
          <c:h val="0.795"/>
        </c:manualLayout>
      </c:layout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運輸・通信</a:t>
                    </a:r>
                    <a:r>
                      <a:rPr lang="en-US" cap="none" sz="1100" b="0" i="0" u="none" baseline="0"/>
                      <a:t>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電気・ガス・水道</a:t>
                    </a:r>
                    <a:r>
                      <a:rPr lang="en-US" cap="none" sz="1100" b="0" i="0" u="none" baseline="0"/>
                      <a:t>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サービス業</a:t>
                    </a:r>
                    <a:r>
                      <a:rPr lang="en-US" cap="none" sz="1100" b="0" i="0" u="none" baseline="0"/>
                      <a:t>
28.0%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'[4]１９ (2)'!$A$30:$A$41</c:f>
              <c:strCache>
                <c:ptCount val="12"/>
                <c:pt idx="0">
                  <c:v>農業</c:v>
                </c:pt>
                <c:pt idx="1">
                  <c:v>林業</c:v>
                </c:pt>
                <c:pt idx="2">
                  <c:v>建設業</c:v>
                </c:pt>
                <c:pt idx="3">
                  <c:v>製造業</c:v>
                </c:pt>
                <c:pt idx="4">
                  <c:v>卸・小売業</c:v>
                </c:pt>
                <c:pt idx="5">
                  <c:v>金融・保険</c:v>
                </c:pt>
                <c:pt idx="6">
                  <c:v>不動産</c:v>
                </c:pt>
                <c:pt idx="7">
                  <c:v>運輸・通信</c:v>
                </c:pt>
                <c:pt idx="8">
                  <c:v>電気・ガス・水道</c:v>
                </c:pt>
                <c:pt idx="9">
                  <c:v>サービス業</c:v>
                </c:pt>
                <c:pt idx="10">
                  <c:v>公務</c:v>
                </c:pt>
                <c:pt idx="11">
                  <c:v>不詳</c:v>
                </c:pt>
              </c:strCache>
            </c:strRef>
          </c:cat>
          <c:val>
            <c:numRef>
              <c:f>'[4]１９ (2)'!$B$30:$B$41</c:f>
              <c:numCache>
                <c:ptCount val="12"/>
                <c:pt idx="0">
                  <c:v>13.9</c:v>
                </c:pt>
                <c:pt idx="1">
                  <c:v>0.8</c:v>
                </c:pt>
                <c:pt idx="2">
                  <c:v>10.1</c:v>
                </c:pt>
                <c:pt idx="3">
                  <c:v>11.3</c:v>
                </c:pt>
                <c:pt idx="4">
                  <c:v>16</c:v>
                </c:pt>
                <c:pt idx="5">
                  <c:v>1.9</c:v>
                </c:pt>
                <c:pt idx="6">
                  <c:v>0.2</c:v>
                </c:pt>
                <c:pt idx="7">
                  <c:v>5.8</c:v>
                </c:pt>
                <c:pt idx="8">
                  <c:v>0.6</c:v>
                </c:pt>
                <c:pt idx="9">
                  <c:v>28</c:v>
                </c:pt>
                <c:pt idx="10">
                  <c:v>11</c:v>
                </c:pt>
                <c:pt idx="11">
                  <c:v>0.4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"/>
          <c:w val="0.7655"/>
          <c:h val="0.89425"/>
        </c:manualLayout>
      </c:layout>
      <c:pieChart>
        <c:varyColors val="1"/>
        <c:ser>
          <c:idx val="0"/>
          <c:order val="0"/>
          <c:spPr>
            <a:pattFill prst="narHorz">
              <a:fgClr>
                <a:srgbClr val="FFFFFF"/>
              </a:fgClr>
              <a:bgClr>
                <a:srgbClr val="000000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'[4]１９ (2)'!$D$30:$D$33</c:f>
              <c:strCache>
                <c:ptCount val="4"/>
                <c:pt idx="0">
                  <c:v>第１次</c:v>
                </c:pt>
                <c:pt idx="1">
                  <c:v>第２次</c:v>
                </c:pt>
                <c:pt idx="2">
                  <c:v>第３次</c:v>
                </c:pt>
                <c:pt idx="3">
                  <c:v>不詳</c:v>
                </c:pt>
              </c:strCache>
            </c:strRef>
          </c:cat>
          <c:val>
            <c:numRef>
              <c:f>'[4]１９ (2)'!$E$30:$E$33</c:f>
              <c:numCache>
                <c:ptCount val="4"/>
                <c:pt idx="0">
                  <c:v>14.7</c:v>
                </c:pt>
                <c:pt idx="1">
                  <c:v>21.4</c:v>
                </c:pt>
                <c:pt idx="2">
                  <c:v>63.6</c:v>
                </c:pt>
                <c:pt idx="3">
                  <c:v>0.4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従 業 上 の 地 位 別 就 業 者 数 割 合</a:t>
            </a:r>
          </a:p>
        </c:rich>
      </c:tx>
      <c:layout>
        <c:manualLayout>
          <c:xMode val="factor"/>
          <c:yMode val="factor"/>
          <c:x val="0.057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326"/>
          <c:w val="0.89325"/>
          <c:h val="0.6715"/>
        </c:manualLayout>
      </c:layout>
      <c:pieChart>
        <c:varyColors val="1"/>
        <c:ser>
          <c:idx val="0"/>
          <c:order val="0"/>
          <c:spPr>
            <a:noFill/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narVer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6"/>
            <c:spPr>
              <a:pattFill prst="pct2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常雇
6,725人(58.4%)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臨時雇
1,853人(16.1%)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会社などの役員
588人(5.1%)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雇人のある業主
342人(3.0%)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雇人のない業主
873人(7.6%)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家族従業者
1,101人(9.5%)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/>
                      <a:t>家庭内職者
37人(0.3%)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'[3]Sheet1'!$A$2:$A$8</c:f>
              <c:strCache>
                <c:ptCount val="7"/>
                <c:pt idx="0">
                  <c:v>常雇</c:v>
                </c:pt>
                <c:pt idx="1">
                  <c:v>臨時雇</c:v>
                </c:pt>
                <c:pt idx="2">
                  <c:v>会社などの役員</c:v>
                </c:pt>
                <c:pt idx="3">
                  <c:v>雇人のある業主</c:v>
                </c:pt>
                <c:pt idx="4">
                  <c:v>雇人のない業主</c:v>
                </c:pt>
                <c:pt idx="5">
                  <c:v>家族従業者</c:v>
                </c:pt>
                <c:pt idx="6">
                  <c:v>家庭内職者</c:v>
                </c:pt>
              </c:strCache>
            </c:strRef>
          </c:cat>
          <c:val>
            <c:numRef>
              <c:f>'[3]Sheet1'!$B$2:$B$8</c:f>
              <c:numCache>
                <c:ptCount val="7"/>
                <c:pt idx="0">
                  <c:v>58.4</c:v>
                </c:pt>
                <c:pt idx="1">
                  <c:v>16.1</c:v>
                </c:pt>
                <c:pt idx="2">
                  <c:v>5.1</c:v>
                </c:pt>
                <c:pt idx="3">
                  <c:v>3</c:v>
                </c:pt>
                <c:pt idx="4">
                  <c:v>7.6</c:v>
                </c:pt>
                <c:pt idx="5">
                  <c:v>9.5</c:v>
                </c:pt>
                <c:pt idx="6">
                  <c:v>0.3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人 口 動 態 の 推 移 （年 度 別 増 減 数）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"/>
          <c:y val="0.1445"/>
          <c:w val="0.995"/>
          <c:h val="0.835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'[2]Sheet1'!$A$2:$A$16</c:f>
              <c:strCache>
                <c:ptCount val="15"/>
                <c:pt idx="0">
                  <c:v>Ｓ30</c:v>
                </c:pt>
                <c:pt idx="1">
                  <c:v>Ｓ35</c:v>
                </c:pt>
                <c:pt idx="2">
                  <c:v>Ｓ40</c:v>
                </c:pt>
                <c:pt idx="3">
                  <c:v>Ｓ45</c:v>
                </c:pt>
                <c:pt idx="4">
                  <c:v>Ｓ50</c:v>
                </c:pt>
                <c:pt idx="5">
                  <c:v>Ｓ55</c:v>
                </c:pt>
                <c:pt idx="6">
                  <c:v>Ｓ60</c:v>
                </c:pt>
                <c:pt idx="7">
                  <c:v>Ｈ２</c:v>
                </c:pt>
                <c:pt idx="8">
                  <c:v>Ｈ７</c:v>
                </c:pt>
                <c:pt idx="9">
                  <c:v>Ｈ１２</c:v>
                </c:pt>
                <c:pt idx="10">
                  <c:v>Ｈ１５</c:v>
                </c:pt>
                <c:pt idx="11">
                  <c:v>Ｈ１６</c:v>
                </c:pt>
                <c:pt idx="12">
                  <c:v>Ｈ１７</c:v>
                </c:pt>
                <c:pt idx="13">
                  <c:v>Ｈ１８</c:v>
                </c:pt>
                <c:pt idx="14">
                  <c:v>Ｈ１９</c:v>
                </c:pt>
              </c:strCache>
            </c:strRef>
          </c:cat>
          <c:val>
            <c:numRef>
              <c:f>'[2]Sheet1'!$B$2:$B$16</c:f>
              <c:numCache>
                <c:ptCount val="15"/>
                <c:pt idx="0">
                  <c:v>558</c:v>
                </c:pt>
                <c:pt idx="1">
                  <c:v>-582</c:v>
                </c:pt>
                <c:pt idx="2">
                  <c:v>-1056</c:v>
                </c:pt>
                <c:pt idx="3">
                  <c:v>-17</c:v>
                </c:pt>
                <c:pt idx="4">
                  <c:v>178</c:v>
                </c:pt>
                <c:pt idx="5">
                  <c:v>309</c:v>
                </c:pt>
                <c:pt idx="6">
                  <c:v>-33</c:v>
                </c:pt>
                <c:pt idx="7">
                  <c:v>-274</c:v>
                </c:pt>
                <c:pt idx="8">
                  <c:v>-117</c:v>
                </c:pt>
                <c:pt idx="9">
                  <c:v>-163</c:v>
                </c:pt>
                <c:pt idx="10">
                  <c:v>-58</c:v>
                </c:pt>
                <c:pt idx="11">
                  <c:v>-262</c:v>
                </c:pt>
                <c:pt idx="12">
                  <c:v>-100</c:v>
                </c:pt>
                <c:pt idx="13">
                  <c:v>-285</c:v>
                </c:pt>
                <c:pt idx="14">
                  <c:v>-271</c:v>
                </c:pt>
              </c:numCache>
            </c:numRef>
          </c:val>
          <c:shape val="box"/>
        </c:ser>
        <c:gapDepth val="0"/>
        <c:shape val="box"/>
        <c:axId val="48886996"/>
        <c:axId val="37329781"/>
      </c:bar3D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7329781"/>
        <c:crosses val="autoZero"/>
        <c:auto val="1"/>
        <c:lblOffset val="100"/>
        <c:tickLblSkip val="1"/>
        <c:noMultiLvlLbl val="0"/>
      </c:catAx>
      <c:valAx>
        <c:axId val="37329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95"/>
              <c:y val="-0.4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869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年 齢 別 人 口 割 合 の 推 移</a:t>
            </a:r>
          </a:p>
        </c:rich>
      </c:tx>
      <c:layout>
        <c:manualLayout>
          <c:xMode val="factor"/>
          <c:yMode val="factor"/>
          <c:x val="-0.001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45"/>
          <c:w val="0.99825"/>
          <c:h val="0.8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'[6]Sheet1'!$B$1:$B$2</c:f>
              <c:strCache>
                <c:ptCount val="1"/>
                <c:pt idx="0">
                  <c:v>幼年人口(0～14歳)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'[6]Sheet1'!$A$3:$A$13</c:f>
              <c:strCache>
                <c:ptCount val="11"/>
                <c:pt idx="0">
                  <c:v>平成１７年</c:v>
                </c:pt>
                <c:pt idx="1">
                  <c:v>平成１２年</c:v>
                </c:pt>
                <c:pt idx="2">
                  <c:v>平成 ７ 年</c:v>
                </c:pt>
                <c:pt idx="3">
                  <c:v>平成 ２ 年</c:v>
                </c:pt>
                <c:pt idx="4">
                  <c:v>昭和６０年</c:v>
                </c:pt>
                <c:pt idx="5">
                  <c:v>昭和５５年</c:v>
                </c:pt>
                <c:pt idx="6">
                  <c:v>昭和５０年</c:v>
                </c:pt>
                <c:pt idx="7">
                  <c:v>昭和４５年</c:v>
                </c:pt>
                <c:pt idx="8">
                  <c:v>昭和４０年</c:v>
                </c:pt>
                <c:pt idx="9">
                  <c:v>昭和３５年</c:v>
                </c:pt>
                <c:pt idx="10">
                  <c:v>昭和３０年</c:v>
                </c:pt>
              </c:strCache>
            </c:strRef>
          </c:cat>
          <c:val>
            <c:numRef>
              <c:f>'[6]Sheet1'!$B$3:$B$13</c:f>
              <c:numCache>
                <c:ptCount val="11"/>
                <c:pt idx="0">
                  <c:v>13.3</c:v>
                </c:pt>
                <c:pt idx="1">
                  <c:v>15.1</c:v>
                </c:pt>
                <c:pt idx="2">
                  <c:v>17.3</c:v>
                </c:pt>
                <c:pt idx="3">
                  <c:v>20</c:v>
                </c:pt>
                <c:pt idx="4">
                  <c:v>22.7</c:v>
                </c:pt>
                <c:pt idx="5">
                  <c:v>23.5</c:v>
                </c:pt>
                <c:pt idx="6">
                  <c:v>25.4</c:v>
                </c:pt>
                <c:pt idx="7">
                  <c:v>25.9</c:v>
                </c:pt>
                <c:pt idx="8">
                  <c:v>28.7</c:v>
                </c:pt>
                <c:pt idx="9">
                  <c:v>32.7</c:v>
                </c:pt>
                <c:pt idx="10">
                  <c:v>35.1</c:v>
                </c:pt>
              </c:numCache>
            </c:numRef>
          </c:val>
        </c:ser>
        <c:ser>
          <c:idx val="1"/>
          <c:order val="1"/>
          <c:tx>
            <c:strRef>
              <c:f>'[6]Sheet1'!$C$1:$C$2</c:f>
              <c:strCache>
                <c:ptCount val="1"/>
                <c:pt idx="0">
                  <c:v>生産年齢人口(15～64歳)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'[6]Sheet1'!$A$3:$A$13</c:f>
              <c:strCache>
                <c:ptCount val="11"/>
                <c:pt idx="0">
                  <c:v>平成１７年</c:v>
                </c:pt>
                <c:pt idx="1">
                  <c:v>平成１２年</c:v>
                </c:pt>
                <c:pt idx="2">
                  <c:v>平成 ７ 年</c:v>
                </c:pt>
                <c:pt idx="3">
                  <c:v>平成 ２ 年</c:v>
                </c:pt>
                <c:pt idx="4">
                  <c:v>昭和６０年</c:v>
                </c:pt>
                <c:pt idx="5">
                  <c:v>昭和５５年</c:v>
                </c:pt>
                <c:pt idx="6">
                  <c:v>昭和５０年</c:v>
                </c:pt>
                <c:pt idx="7">
                  <c:v>昭和４５年</c:v>
                </c:pt>
                <c:pt idx="8">
                  <c:v>昭和４０年</c:v>
                </c:pt>
                <c:pt idx="9">
                  <c:v>昭和３５年</c:v>
                </c:pt>
                <c:pt idx="10">
                  <c:v>昭和３０年</c:v>
                </c:pt>
              </c:strCache>
            </c:strRef>
          </c:cat>
          <c:val>
            <c:numRef>
              <c:f>'[6]Sheet1'!$C$3:$C$13</c:f>
              <c:numCache>
                <c:ptCount val="11"/>
                <c:pt idx="0">
                  <c:v>62.6</c:v>
                </c:pt>
                <c:pt idx="1">
                  <c:v>65.1</c:v>
                </c:pt>
                <c:pt idx="2">
                  <c:v>67.1</c:v>
                </c:pt>
                <c:pt idx="3">
                  <c:v>68.2</c:v>
                </c:pt>
                <c:pt idx="4">
                  <c:v>67.7</c:v>
                </c:pt>
                <c:pt idx="5">
                  <c:v>68.4</c:v>
                </c:pt>
                <c:pt idx="6">
                  <c:v>68.1</c:v>
                </c:pt>
                <c:pt idx="7">
                  <c:v>68.9</c:v>
                </c:pt>
                <c:pt idx="8">
                  <c:v>66.9</c:v>
                </c:pt>
                <c:pt idx="9">
                  <c:v>63.5</c:v>
                </c:pt>
                <c:pt idx="10">
                  <c:v>61.4</c:v>
                </c:pt>
              </c:numCache>
            </c:numRef>
          </c:val>
        </c:ser>
        <c:ser>
          <c:idx val="2"/>
          <c:order val="2"/>
          <c:tx>
            <c:strRef>
              <c:f>'[6]Sheet1'!$D$1:$D$2</c:f>
              <c:strCache>
                <c:ptCount val="1"/>
                <c:pt idx="0">
                  <c:v>老年人口(65歳以上)</c:v>
                </c:pt>
              </c:strCache>
            </c:strRef>
          </c:tx>
          <c:spPr>
            <a:pattFill prst="narHorz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'[6]Sheet1'!$A$3:$A$13</c:f>
              <c:strCache>
                <c:ptCount val="11"/>
                <c:pt idx="0">
                  <c:v>平成１７年</c:v>
                </c:pt>
                <c:pt idx="1">
                  <c:v>平成１２年</c:v>
                </c:pt>
                <c:pt idx="2">
                  <c:v>平成 ７ 年</c:v>
                </c:pt>
                <c:pt idx="3">
                  <c:v>平成 ２ 年</c:v>
                </c:pt>
                <c:pt idx="4">
                  <c:v>昭和６０年</c:v>
                </c:pt>
                <c:pt idx="5">
                  <c:v>昭和５５年</c:v>
                </c:pt>
                <c:pt idx="6">
                  <c:v>昭和５０年</c:v>
                </c:pt>
                <c:pt idx="7">
                  <c:v>昭和４５年</c:v>
                </c:pt>
                <c:pt idx="8">
                  <c:v>昭和４０年</c:v>
                </c:pt>
                <c:pt idx="9">
                  <c:v>昭和３５年</c:v>
                </c:pt>
                <c:pt idx="10">
                  <c:v>昭和３０年</c:v>
                </c:pt>
              </c:strCache>
            </c:strRef>
          </c:cat>
          <c:val>
            <c:numRef>
              <c:f>'[6]Sheet1'!$D$3:$D$13</c:f>
              <c:numCache>
                <c:ptCount val="11"/>
                <c:pt idx="0">
                  <c:v>24.1</c:v>
                </c:pt>
                <c:pt idx="1">
                  <c:v>19.8</c:v>
                </c:pt>
                <c:pt idx="2">
                  <c:v>15.6</c:v>
                </c:pt>
                <c:pt idx="3">
                  <c:v>11.8</c:v>
                </c:pt>
                <c:pt idx="4">
                  <c:v>9.6</c:v>
                </c:pt>
                <c:pt idx="5">
                  <c:v>8.1</c:v>
                </c:pt>
                <c:pt idx="6">
                  <c:v>6.5</c:v>
                </c:pt>
                <c:pt idx="7">
                  <c:v>5.2</c:v>
                </c:pt>
                <c:pt idx="8">
                  <c:v>4.4</c:v>
                </c:pt>
                <c:pt idx="9">
                  <c:v>3.8</c:v>
                </c:pt>
                <c:pt idx="10">
                  <c:v>3.5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9484518"/>
        <c:axId val="64034071"/>
      </c:barChart>
      <c:catAx>
        <c:axId val="294845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8451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75"/>
          <c:y val="0.07725"/>
          <c:w val="0.81725"/>
          <c:h val="0.0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男
11,790人
</a:t>
            </a:r>
          </a:p>
        </c:rich>
      </c:tx>
      <c:layout>
        <c:manualLayout>
          <c:xMode val="factor"/>
          <c:yMode val="factor"/>
          <c:x val="0.00875"/>
          <c:y val="0.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975"/>
          <c:w val="0.97675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'[1]１９'!$J$66:$J$86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'[1]１９'!$K$66:$K$86</c:f>
              <c:numCache>
                <c:ptCount val="21"/>
                <c:pt idx="0">
                  <c:v>509</c:v>
                </c:pt>
                <c:pt idx="1">
                  <c:v>616</c:v>
                </c:pt>
                <c:pt idx="2">
                  <c:v>720</c:v>
                </c:pt>
                <c:pt idx="3">
                  <c:v>772</c:v>
                </c:pt>
                <c:pt idx="4">
                  <c:v>717</c:v>
                </c:pt>
                <c:pt idx="5">
                  <c:v>756</c:v>
                </c:pt>
                <c:pt idx="6">
                  <c:v>710</c:v>
                </c:pt>
                <c:pt idx="7">
                  <c:v>799</c:v>
                </c:pt>
                <c:pt idx="8">
                  <c:v>781</c:v>
                </c:pt>
                <c:pt idx="9">
                  <c:v>863</c:v>
                </c:pt>
                <c:pt idx="10">
                  <c:v>982</c:v>
                </c:pt>
                <c:pt idx="11">
                  <c:v>699</c:v>
                </c:pt>
                <c:pt idx="12">
                  <c:v>755</c:v>
                </c:pt>
                <c:pt idx="13">
                  <c:v>815</c:v>
                </c:pt>
                <c:pt idx="14">
                  <c:v>608</c:v>
                </c:pt>
                <c:pt idx="15">
                  <c:v>321</c:v>
                </c:pt>
                <c:pt idx="16">
                  <c:v>214</c:v>
                </c:pt>
                <c:pt idx="17">
                  <c:v>106</c:v>
                </c:pt>
                <c:pt idx="18">
                  <c:v>31</c:v>
                </c:pt>
                <c:pt idx="19">
                  <c:v>9</c:v>
                </c:pt>
                <c:pt idx="20">
                  <c:v>5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axMin"/>
          <c:max val="14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728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男
13,247人
</a:t>
            </a:r>
          </a:p>
        </c:rich>
      </c:tx>
      <c:layout>
        <c:manualLayout>
          <c:xMode val="factor"/>
          <c:yMode val="factor"/>
          <c:x val="0.00875"/>
          <c:y val="0.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25"/>
          <c:w val="0.976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'[1]１９'!$K$1</c:f>
              <c:strCache>
                <c:ptCount val="1"/>
                <c:pt idx="0">
                  <c:v>人数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'[1]１９'!$J$2:$J$22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'[1]１９'!$K$2:$K$22</c:f>
              <c:numCache>
                <c:ptCount val="21"/>
                <c:pt idx="0">
                  <c:v>1436</c:v>
                </c:pt>
                <c:pt idx="1">
                  <c:v>1721</c:v>
                </c:pt>
                <c:pt idx="2">
                  <c:v>1291</c:v>
                </c:pt>
                <c:pt idx="3">
                  <c:v>1440</c:v>
                </c:pt>
                <c:pt idx="4">
                  <c:v>2326</c:v>
                </c:pt>
                <c:pt idx="5">
                  <c:v>1248</c:v>
                </c:pt>
                <c:pt idx="6">
                  <c:v>750</c:v>
                </c:pt>
                <c:pt idx="7">
                  <c:v>640</c:v>
                </c:pt>
                <c:pt idx="8">
                  <c:v>558</c:v>
                </c:pt>
                <c:pt idx="9">
                  <c:v>464</c:v>
                </c:pt>
                <c:pt idx="10">
                  <c:v>400</c:v>
                </c:pt>
                <c:pt idx="11">
                  <c:v>314</c:v>
                </c:pt>
                <c:pt idx="12">
                  <c:v>262</c:v>
                </c:pt>
                <c:pt idx="13">
                  <c:v>156</c:v>
                </c:pt>
                <c:pt idx="14">
                  <c:v>133</c:v>
                </c:pt>
                <c:pt idx="15">
                  <c:v>73</c:v>
                </c:pt>
                <c:pt idx="16">
                  <c:v>28</c:v>
                </c:pt>
                <c:pt idx="17">
                  <c:v>7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7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女
11,525人
</a:t>
            </a:r>
          </a:p>
        </c:rich>
      </c:tx>
      <c:layout>
        <c:manualLayout>
          <c:xMode val="factor"/>
          <c:yMode val="factor"/>
          <c:x val="0.0237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75"/>
          <c:w val="1"/>
          <c:h val="0.889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'[1]１９'!$M$2:$M$22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'[1]１９'!$N$2:$N$22</c:f>
              <c:numCache>
                <c:ptCount val="21"/>
                <c:pt idx="0">
                  <c:v>1351</c:v>
                </c:pt>
                <c:pt idx="1">
                  <c:v>1646</c:v>
                </c:pt>
                <c:pt idx="2">
                  <c:v>1240</c:v>
                </c:pt>
                <c:pt idx="3">
                  <c:v>1250</c:v>
                </c:pt>
                <c:pt idx="4">
                  <c:v>1206</c:v>
                </c:pt>
                <c:pt idx="5">
                  <c:v>972</c:v>
                </c:pt>
                <c:pt idx="6">
                  <c:v>808</c:v>
                </c:pt>
                <c:pt idx="7">
                  <c:v>666</c:v>
                </c:pt>
                <c:pt idx="8">
                  <c:v>575</c:v>
                </c:pt>
                <c:pt idx="9">
                  <c:v>420</c:v>
                </c:pt>
                <c:pt idx="10">
                  <c:v>380</c:v>
                </c:pt>
                <c:pt idx="11">
                  <c:v>301</c:v>
                </c:pt>
                <c:pt idx="12">
                  <c:v>230</c:v>
                </c:pt>
                <c:pt idx="13">
                  <c:v>187</c:v>
                </c:pt>
                <c:pt idx="14">
                  <c:v>143</c:v>
                </c:pt>
                <c:pt idx="15">
                  <c:v>88</c:v>
                </c:pt>
                <c:pt idx="16">
                  <c:v>51</c:v>
                </c:pt>
                <c:pt idx="17">
                  <c:v>8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838117"/>
        <c:crosses val="autoZero"/>
        <c:auto val="0"/>
        <c:lblOffset val="100"/>
        <c:noMultiLvlLbl val="0"/>
      </c:catAx>
      <c:valAx>
        <c:axId val="29838117"/>
        <c:scaling>
          <c:orientation val="minMax"/>
          <c:max val="250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1508"/>
        <c:crossesAt val="1"/>
        <c:crossBetween val="between"/>
        <c:dispUnits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男
12,964人
</a:t>
            </a:r>
          </a:p>
        </c:rich>
      </c:tx>
      <c:layout>
        <c:manualLayout>
          <c:xMode val="factor"/>
          <c:yMode val="factor"/>
          <c:x val="0.00875"/>
          <c:y val="0.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675"/>
          <c:w val="0.9767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'[1]１９'!$J$34:$J$54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'[1]１９'!$K$34:$K$54</c:f>
              <c:numCache>
                <c:ptCount val="21"/>
                <c:pt idx="0">
                  <c:v>1196</c:v>
                </c:pt>
                <c:pt idx="1">
                  <c:v>1085</c:v>
                </c:pt>
                <c:pt idx="2">
                  <c:v>1106</c:v>
                </c:pt>
                <c:pt idx="3">
                  <c:v>1016</c:v>
                </c:pt>
                <c:pt idx="4">
                  <c:v>1103</c:v>
                </c:pt>
                <c:pt idx="5">
                  <c:v>1231</c:v>
                </c:pt>
                <c:pt idx="6">
                  <c:v>899</c:v>
                </c:pt>
                <c:pt idx="7">
                  <c:v>994</c:v>
                </c:pt>
                <c:pt idx="8">
                  <c:v>1116</c:v>
                </c:pt>
                <c:pt idx="9">
                  <c:v>909</c:v>
                </c:pt>
                <c:pt idx="10">
                  <c:v>599</c:v>
                </c:pt>
                <c:pt idx="11">
                  <c:v>493</c:v>
                </c:pt>
                <c:pt idx="12">
                  <c:v>428</c:v>
                </c:pt>
                <c:pt idx="13">
                  <c:v>338</c:v>
                </c:pt>
                <c:pt idx="14">
                  <c:v>221</c:v>
                </c:pt>
                <c:pt idx="15">
                  <c:v>143</c:v>
                </c:pt>
                <c:pt idx="16">
                  <c:v>64</c:v>
                </c:pt>
                <c:pt idx="17">
                  <c:v>18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axMin"/>
          <c:max val="14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98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女
12,889人
</a:t>
            </a:r>
          </a:p>
        </c:rich>
      </c:tx>
      <c:layout>
        <c:manualLayout>
          <c:xMode val="factor"/>
          <c:yMode val="factor"/>
          <c:x val="0.0237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1"/>
          <c:h val="0.89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'[1]１９'!$M$34:$M$54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'[1]１９'!$N$34:$N$54</c:f>
              <c:numCache>
                <c:ptCount val="21"/>
                <c:pt idx="0">
                  <c:v>1074</c:v>
                </c:pt>
                <c:pt idx="1">
                  <c:v>985</c:v>
                </c:pt>
                <c:pt idx="2">
                  <c:v>1116</c:v>
                </c:pt>
                <c:pt idx="3">
                  <c:v>953</c:v>
                </c:pt>
                <c:pt idx="4">
                  <c:v>998</c:v>
                </c:pt>
                <c:pt idx="5">
                  <c:v>1224</c:v>
                </c:pt>
                <c:pt idx="6">
                  <c:v>1073</c:v>
                </c:pt>
                <c:pt idx="7">
                  <c:v>1084</c:v>
                </c:pt>
                <c:pt idx="8">
                  <c:v>949</c:v>
                </c:pt>
                <c:pt idx="9">
                  <c:v>837</c:v>
                </c:pt>
                <c:pt idx="10">
                  <c:v>686</c:v>
                </c:pt>
                <c:pt idx="11">
                  <c:v>568</c:v>
                </c:pt>
                <c:pt idx="12">
                  <c:v>456</c:v>
                </c:pt>
                <c:pt idx="13">
                  <c:v>331</c:v>
                </c:pt>
                <c:pt idx="14">
                  <c:v>247</c:v>
                </c:pt>
                <c:pt idx="15">
                  <c:v>172</c:v>
                </c:pt>
                <c:pt idx="16">
                  <c:v>83</c:v>
                </c:pt>
                <c:pt idx="17">
                  <c:v>40</c:v>
                </c:pt>
                <c:pt idx="18">
                  <c:v>9</c:v>
                </c:pt>
                <c:pt idx="19">
                  <c:v>4</c:v>
                </c:pt>
              </c:numCache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1330169"/>
        <c:crosses val="autoZero"/>
        <c:auto val="0"/>
        <c:lblOffset val="100"/>
        <c:noMultiLvlLbl val="0"/>
      </c:catAx>
      <c:valAx>
        <c:axId val="11330169"/>
        <c:scaling>
          <c:orientation val="minMax"/>
          <c:max val="140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15448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女
12,115人
</a:t>
            </a:r>
          </a:p>
        </c:rich>
      </c:tx>
      <c:layout>
        <c:manualLayout>
          <c:xMode val="factor"/>
          <c:yMode val="factor"/>
          <c:x val="0.0237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1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'[1]１９'!$M$66:$M$86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'[1]１９'!$N$66:$N$86</c:f>
              <c:numCache>
                <c:ptCount val="21"/>
                <c:pt idx="0">
                  <c:v>550</c:v>
                </c:pt>
                <c:pt idx="1">
                  <c:v>559</c:v>
                </c:pt>
                <c:pt idx="2">
                  <c:v>652</c:v>
                </c:pt>
                <c:pt idx="3">
                  <c:v>652</c:v>
                </c:pt>
                <c:pt idx="4">
                  <c:v>502</c:v>
                </c:pt>
                <c:pt idx="5">
                  <c:v>691</c:v>
                </c:pt>
                <c:pt idx="6">
                  <c:v>690</c:v>
                </c:pt>
                <c:pt idx="7">
                  <c:v>807</c:v>
                </c:pt>
                <c:pt idx="8">
                  <c:v>750</c:v>
                </c:pt>
                <c:pt idx="9">
                  <c:v>892</c:v>
                </c:pt>
                <c:pt idx="10">
                  <c:v>1018</c:v>
                </c:pt>
                <c:pt idx="11">
                  <c:v>829</c:v>
                </c:pt>
                <c:pt idx="12">
                  <c:v>899</c:v>
                </c:pt>
                <c:pt idx="13">
                  <c:v>765</c:v>
                </c:pt>
                <c:pt idx="14">
                  <c:v>673</c:v>
                </c:pt>
                <c:pt idx="15">
                  <c:v>521</c:v>
                </c:pt>
                <c:pt idx="16">
                  <c:v>344</c:v>
                </c:pt>
                <c:pt idx="17">
                  <c:v>214</c:v>
                </c:pt>
                <c:pt idx="18">
                  <c:v>80</c:v>
                </c:pt>
                <c:pt idx="19">
                  <c:v>21</c:v>
                </c:pt>
                <c:pt idx="20">
                  <c:v>6</c:v>
                </c:pt>
              </c:numCache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5328467"/>
        <c:crosses val="autoZero"/>
        <c:auto val="0"/>
        <c:lblOffset val="100"/>
        <c:noMultiLvlLbl val="0"/>
      </c:catAx>
      <c:valAx>
        <c:axId val="45328467"/>
        <c:scaling>
          <c:orientation val="minMax"/>
          <c:max val="1400"/>
        </c:scaling>
        <c:axPos val="b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2658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男
11,127人
</a:t>
            </a:r>
          </a:p>
        </c:rich>
      </c:tx>
      <c:layout>
        <c:manualLayout>
          <c:xMode val="factor"/>
          <c:yMode val="factor"/>
          <c:x val="0.00875"/>
          <c:y val="0.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975"/>
          <c:w val="0.97675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'[1]１９'!$J$99:$J$119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'[1]１９'!$K$99:$K$119</c:f>
              <c:numCache>
                <c:ptCount val="21"/>
                <c:pt idx="0">
                  <c:v>496</c:v>
                </c:pt>
                <c:pt idx="1">
                  <c:v>486</c:v>
                </c:pt>
                <c:pt idx="2">
                  <c:v>547</c:v>
                </c:pt>
                <c:pt idx="3">
                  <c:v>648</c:v>
                </c:pt>
                <c:pt idx="4">
                  <c:v>617</c:v>
                </c:pt>
                <c:pt idx="5">
                  <c:v>639</c:v>
                </c:pt>
                <c:pt idx="6">
                  <c:v>720</c:v>
                </c:pt>
                <c:pt idx="7">
                  <c:v>658</c:v>
                </c:pt>
                <c:pt idx="8">
                  <c:v>703</c:v>
                </c:pt>
                <c:pt idx="9">
                  <c:v>739</c:v>
                </c:pt>
                <c:pt idx="10">
                  <c:v>837</c:v>
                </c:pt>
                <c:pt idx="11">
                  <c:v>958</c:v>
                </c:pt>
                <c:pt idx="12">
                  <c:v>678</c:v>
                </c:pt>
                <c:pt idx="13">
                  <c:v>714</c:v>
                </c:pt>
                <c:pt idx="14">
                  <c:v>738</c:v>
                </c:pt>
                <c:pt idx="15">
                  <c:v>503</c:v>
                </c:pt>
                <c:pt idx="16">
                  <c:v>253</c:v>
                </c:pt>
                <c:pt idx="17">
                  <c:v>138</c:v>
                </c:pt>
                <c:pt idx="18">
                  <c:v>43</c:v>
                </c:pt>
                <c:pt idx="19">
                  <c:v>9</c:v>
                </c:pt>
                <c:pt idx="20">
                  <c:v>2</c:v>
                </c:pt>
              </c:numCache>
            </c:numRef>
          </c:val>
        </c:ser>
        <c:axId val="5303020"/>
        <c:axId val="47727181"/>
      </c:barChart>
      <c:catAx>
        <c:axId val="530302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27181"/>
        <c:crosses val="autoZero"/>
        <c:auto val="1"/>
        <c:lblOffset val="100"/>
        <c:noMultiLvlLbl val="0"/>
      </c:catAx>
      <c:valAx>
        <c:axId val="47727181"/>
        <c:scaling>
          <c:orientation val="maxMin"/>
          <c:max val="14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020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628650</xdr:colOff>
      <xdr:row>27</xdr:row>
      <xdr:rowOff>247650</xdr:rowOff>
    </xdr:to>
    <xdr:graphicFrame>
      <xdr:nvGraphicFramePr>
        <xdr:cNvPr id="1" name="Chart 2"/>
        <xdr:cNvGraphicFramePr/>
      </xdr:nvGraphicFramePr>
      <xdr:xfrm>
        <a:off x="0" y="0"/>
        <a:ext cx="6400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286500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38100</xdr:rowOff>
    </xdr:from>
    <xdr:to>
      <xdr:col>4</xdr:col>
      <xdr:colOff>590550</xdr:colOff>
      <xdr:row>95</xdr:row>
      <xdr:rowOff>152400</xdr:rowOff>
    </xdr:to>
    <xdr:graphicFrame>
      <xdr:nvGraphicFramePr>
        <xdr:cNvPr id="1" name="Chart 1"/>
        <xdr:cNvGraphicFramePr/>
      </xdr:nvGraphicFramePr>
      <xdr:xfrm>
        <a:off x="0" y="10658475"/>
        <a:ext cx="33337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609600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28575" y="0"/>
        <a:ext cx="33242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104775</xdr:colOff>
      <xdr:row>0</xdr:row>
      <xdr:rowOff>0</xdr:rowOff>
    </xdr:from>
    <xdr:to>
      <xdr:col>8</xdr:col>
      <xdr:colOff>647700</xdr:colOff>
      <xdr:row>30</xdr:row>
      <xdr:rowOff>104775</xdr:rowOff>
    </xdr:to>
    <xdr:graphicFrame>
      <xdr:nvGraphicFramePr>
        <xdr:cNvPr id="3" name="Chart 3"/>
        <xdr:cNvGraphicFramePr/>
      </xdr:nvGraphicFramePr>
      <xdr:xfrm>
        <a:off x="2847975" y="0"/>
        <a:ext cx="328612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72</xdr:row>
      <xdr:rowOff>19050</xdr:rowOff>
    </xdr:from>
    <xdr:to>
      <xdr:col>2</xdr:col>
      <xdr:colOff>57150</xdr:colOff>
      <xdr:row>75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33350" y="11934825"/>
          <a:ext cx="1295400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※平成12年の数値は年齢不詳者が2人（男2人）いるため、総数と内訳が一致しない。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180975</xdr:colOff>
      <xdr:row>103</xdr:row>
      <xdr:rowOff>57150</xdr:rowOff>
    </xdr:from>
    <xdr:to>
      <xdr:col>2</xdr:col>
      <xdr:colOff>47625</xdr:colOff>
      <xdr:row>107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180975" y="16992600"/>
          <a:ext cx="123825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※平成17年の数値は年齢不詳者が1人（男1人）いるため、総数と内訳が一致しない。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19050</xdr:colOff>
      <xdr:row>1</xdr:row>
      <xdr:rowOff>95250</xdr:rowOff>
    </xdr:from>
    <xdr:to>
      <xdr:col>5</xdr:col>
      <xdr:colOff>200025</xdr:colOff>
      <xdr:row>2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2762250" y="257175"/>
          <a:ext cx="866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昭和３０年</a:t>
          </a:r>
        </a:p>
      </xdr:txBody>
    </xdr:sp>
    <xdr:clientData/>
  </xdr:twoCellAnchor>
  <xdr:twoCellAnchor>
    <xdr:from>
      <xdr:col>0</xdr:col>
      <xdr:colOff>0</xdr:colOff>
      <xdr:row>30</xdr:row>
      <xdr:rowOff>123825</xdr:rowOff>
    </xdr:from>
    <xdr:to>
      <xdr:col>4</xdr:col>
      <xdr:colOff>590550</xdr:colOff>
      <xdr:row>63</xdr:row>
      <xdr:rowOff>66675</xdr:rowOff>
    </xdr:to>
    <xdr:graphicFrame>
      <xdr:nvGraphicFramePr>
        <xdr:cNvPr id="7" name="Chart 7"/>
        <xdr:cNvGraphicFramePr/>
      </xdr:nvGraphicFramePr>
      <xdr:xfrm>
        <a:off x="0" y="4981575"/>
        <a:ext cx="3333750" cy="528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31</xdr:row>
      <xdr:rowOff>28575</xdr:rowOff>
    </xdr:from>
    <xdr:to>
      <xdr:col>8</xdr:col>
      <xdr:colOff>638175</xdr:colOff>
      <xdr:row>63</xdr:row>
      <xdr:rowOff>66675</xdr:rowOff>
    </xdr:to>
    <xdr:graphicFrame>
      <xdr:nvGraphicFramePr>
        <xdr:cNvPr id="8" name="Chart 8"/>
        <xdr:cNvGraphicFramePr/>
      </xdr:nvGraphicFramePr>
      <xdr:xfrm>
        <a:off x="2828925" y="5048250"/>
        <a:ext cx="3295650" cy="5219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676275</xdr:colOff>
      <xdr:row>33</xdr:row>
      <xdr:rowOff>38100</xdr:rowOff>
    </xdr:from>
    <xdr:to>
      <xdr:col>5</xdr:col>
      <xdr:colOff>200025</xdr:colOff>
      <xdr:row>34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2733675" y="5381625"/>
          <a:ext cx="895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昭和５０年</a:t>
          </a:r>
        </a:p>
      </xdr:txBody>
    </xdr:sp>
    <xdr:clientData/>
  </xdr:twoCellAnchor>
  <xdr:twoCellAnchor>
    <xdr:from>
      <xdr:col>4</xdr:col>
      <xdr:colOff>95250</xdr:colOff>
      <xdr:row>64</xdr:row>
      <xdr:rowOff>142875</xdr:rowOff>
    </xdr:from>
    <xdr:to>
      <xdr:col>8</xdr:col>
      <xdr:colOff>647700</xdr:colOff>
      <xdr:row>96</xdr:row>
      <xdr:rowOff>9525</xdr:rowOff>
    </xdr:to>
    <xdr:graphicFrame>
      <xdr:nvGraphicFramePr>
        <xdr:cNvPr id="10" name="Chart 10"/>
        <xdr:cNvGraphicFramePr/>
      </xdr:nvGraphicFramePr>
      <xdr:xfrm>
        <a:off x="2838450" y="10763250"/>
        <a:ext cx="3295650" cy="5048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66</xdr:row>
      <xdr:rowOff>95250</xdr:rowOff>
    </xdr:from>
    <xdr:to>
      <xdr:col>5</xdr:col>
      <xdr:colOff>171450</xdr:colOff>
      <xdr:row>67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2752725" y="11039475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xdr:txBody>
    </xdr:sp>
    <xdr:clientData/>
  </xdr:twoCellAnchor>
  <xdr:twoCellAnchor>
    <xdr:from>
      <xdr:col>0</xdr:col>
      <xdr:colOff>0</xdr:colOff>
      <xdr:row>95</xdr:row>
      <xdr:rowOff>95250</xdr:rowOff>
    </xdr:from>
    <xdr:to>
      <xdr:col>4</xdr:col>
      <xdr:colOff>590550</xdr:colOff>
      <xdr:row>127</xdr:row>
      <xdr:rowOff>38100</xdr:rowOff>
    </xdr:to>
    <xdr:graphicFrame>
      <xdr:nvGraphicFramePr>
        <xdr:cNvPr id="12" name="Chart 12"/>
        <xdr:cNvGraphicFramePr/>
      </xdr:nvGraphicFramePr>
      <xdr:xfrm>
        <a:off x="0" y="15735300"/>
        <a:ext cx="3333750" cy="5124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95250</xdr:colOff>
      <xdr:row>96</xdr:row>
      <xdr:rowOff>9525</xdr:rowOff>
    </xdr:from>
    <xdr:to>
      <xdr:col>8</xdr:col>
      <xdr:colOff>647700</xdr:colOff>
      <xdr:row>127</xdr:row>
      <xdr:rowOff>47625</xdr:rowOff>
    </xdr:to>
    <xdr:graphicFrame>
      <xdr:nvGraphicFramePr>
        <xdr:cNvPr id="13" name="Chart 13"/>
        <xdr:cNvGraphicFramePr/>
      </xdr:nvGraphicFramePr>
      <xdr:xfrm>
        <a:off x="2838450" y="15811500"/>
        <a:ext cx="3295650" cy="505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98</xdr:row>
      <xdr:rowOff>57150</xdr:rowOff>
    </xdr:from>
    <xdr:to>
      <xdr:col>5</xdr:col>
      <xdr:colOff>180975</xdr:colOff>
      <xdr:row>99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2743200" y="16182975"/>
          <a:ext cx="866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0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0" y="171450"/>
        <a:ext cx="6172200" cy="917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8</xdr:col>
      <xdr:colOff>647700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7625" y="57150"/>
        <a:ext cx="60864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628650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19050" y="4819650"/>
        <a:ext cx="609600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40</xdr:row>
      <xdr:rowOff>19050</xdr:rowOff>
    </xdr:from>
    <xdr:to>
      <xdr:col>6</xdr:col>
      <xdr:colOff>266700</xdr:colOff>
      <xdr:row>52</xdr:row>
      <xdr:rowOff>28575</xdr:rowOff>
    </xdr:to>
    <xdr:graphicFrame>
      <xdr:nvGraphicFramePr>
        <xdr:cNvPr id="3" name="Chart 3"/>
        <xdr:cNvGraphicFramePr/>
      </xdr:nvGraphicFramePr>
      <xdr:xfrm>
        <a:off x="1981200" y="6877050"/>
        <a:ext cx="24003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7</xdr:row>
      <xdr:rowOff>161925</xdr:rowOff>
    </xdr:from>
    <xdr:to>
      <xdr:col>1</xdr:col>
      <xdr:colOff>647700</xdr:colOff>
      <xdr:row>8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914400" y="1362075"/>
          <a:ext cx="419100" cy="1714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第３次</a:t>
          </a:r>
        </a:p>
      </xdr:txBody>
    </xdr:sp>
    <xdr:clientData/>
  </xdr:twoCellAnchor>
  <xdr:twoCellAnchor>
    <xdr:from>
      <xdr:col>1</xdr:col>
      <xdr:colOff>180975</xdr:colOff>
      <xdr:row>13</xdr:row>
      <xdr:rowOff>66675</xdr:rowOff>
    </xdr:from>
    <xdr:to>
      <xdr:col>2</xdr:col>
      <xdr:colOff>0</xdr:colOff>
      <xdr:row>14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866775" y="2295525"/>
          <a:ext cx="504825" cy="1714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第１次</a:t>
          </a:r>
        </a:p>
      </xdr:txBody>
    </xdr:sp>
    <xdr:clientData/>
  </xdr:twoCellAnchor>
  <xdr:twoCellAnchor>
    <xdr:from>
      <xdr:col>1</xdr:col>
      <xdr:colOff>209550</xdr:colOff>
      <xdr:row>18</xdr:row>
      <xdr:rowOff>76200</xdr:rowOff>
    </xdr:from>
    <xdr:to>
      <xdr:col>1</xdr:col>
      <xdr:colOff>619125</xdr:colOff>
      <xdr:row>19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895350" y="3162300"/>
          <a:ext cx="409575" cy="1714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第２次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6742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457200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62940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0154;&#21475;&#12500;&#12521;&#12511;&#12483;&#124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0154;&#21475;&#21205;&#24907;&#12398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4467;&#26989;&#19978;&#12398;&#22320;&#20301;&#21029;&#23601;&#26989;&#32773;&#25968;&#21106;&#215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9987;&#26989;&#21029;&#23601;&#26989;&#32773;&#25968;&#12398;&#25512;&#31227;&#21450;&#12403;&#23601;&#26989;&#20154;&#21475;&#27083;&#25104;&#276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6680;&#23478;&#26063;&#19990;&#24111;&#12398;&#27083;&#25104;&#21106;&#215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4180;&#40802;&#21029;&#20154;&#21475;&#21106;&#21512;&#12398;&#25512;&#3122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2269;&#21218;&#35519;&#26619;&#20154;&#21475;&#21450;&#12403;&#19990;&#24111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１９"/>
      <sheetName val="１４"/>
      <sheetName val="表"/>
      <sheetName val="Sheet3"/>
    </sheetNames>
    <sheetDataSet>
      <sheetData sheetId="1">
        <row r="1">
          <cell r="K1" t="str">
            <v>人数</v>
          </cell>
        </row>
        <row r="2">
          <cell r="J2" t="str">
            <v>0～4</v>
          </cell>
          <cell r="K2">
            <v>1436</v>
          </cell>
          <cell r="M2" t="str">
            <v>0～4　</v>
          </cell>
          <cell r="N2">
            <v>1351</v>
          </cell>
        </row>
        <row r="3">
          <cell r="J3" t="str">
            <v>5～9</v>
          </cell>
          <cell r="K3">
            <v>1721</v>
          </cell>
          <cell r="M3" t="str">
            <v>5～9　</v>
          </cell>
          <cell r="N3">
            <v>1646</v>
          </cell>
        </row>
        <row r="4">
          <cell r="J4" t="str">
            <v>10～14</v>
          </cell>
          <cell r="K4">
            <v>1291</v>
          </cell>
          <cell r="M4" t="str">
            <v>10～14</v>
          </cell>
          <cell r="N4">
            <v>1240</v>
          </cell>
        </row>
        <row r="5">
          <cell r="J5" t="str">
            <v>15～19</v>
          </cell>
          <cell r="K5">
            <v>1440</v>
          </cell>
          <cell r="M5" t="str">
            <v>15～19</v>
          </cell>
          <cell r="N5">
            <v>1250</v>
          </cell>
        </row>
        <row r="6">
          <cell r="J6" t="str">
            <v>20～24</v>
          </cell>
          <cell r="K6">
            <v>2326</v>
          </cell>
          <cell r="M6" t="str">
            <v>20～24</v>
          </cell>
          <cell r="N6">
            <v>1206</v>
          </cell>
        </row>
        <row r="7">
          <cell r="J7" t="str">
            <v>25～29</v>
          </cell>
          <cell r="K7">
            <v>1248</v>
          </cell>
          <cell r="M7" t="str">
            <v>25～29</v>
          </cell>
          <cell r="N7">
            <v>972</v>
          </cell>
        </row>
        <row r="8">
          <cell r="J8" t="str">
            <v>30～34</v>
          </cell>
          <cell r="K8">
            <v>750</v>
          </cell>
          <cell r="M8" t="str">
            <v>30～34</v>
          </cell>
          <cell r="N8">
            <v>808</v>
          </cell>
        </row>
        <row r="9">
          <cell r="J9" t="str">
            <v>35～39</v>
          </cell>
          <cell r="K9">
            <v>640</v>
          </cell>
          <cell r="M9" t="str">
            <v>35～39</v>
          </cell>
          <cell r="N9">
            <v>666</v>
          </cell>
        </row>
        <row r="10">
          <cell r="J10" t="str">
            <v>40～44</v>
          </cell>
          <cell r="K10">
            <v>558</v>
          </cell>
          <cell r="M10" t="str">
            <v>40～44</v>
          </cell>
          <cell r="N10">
            <v>575</v>
          </cell>
        </row>
        <row r="11">
          <cell r="J11" t="str">
            <v>45～49</v>
          </cell>
          <cell r="K11">
            <v>464</v>
          </cell>
          <cell r="M11" t="str">
            <v>45～49</v>
          </cell>
          <cell r="N11">
            <v>420</v>
          </cell>
        </row>
        <row r="12">
          <cell r="J12" t="str">
            <v>50～54</v>
          </cell>
          <cell r="K12">
            <v>400</v>
          </cell>
          <cell r="M12" t="str">
            <v>50～54</v>
          </cell>
          <cell r="N12">
            <v>380</v>
          </cell>
        </row>
        <row r="13">
          <cell r="J13" t="str">
            <v>55～59</v>
          </cell>
          <cell r="K13">
            <v>314</v>
          </cell>
          <cell r="M13" t="str">
            <v>55～59</v>
          </cell>
          <cell r="N13">
            <v>301</v>
          </cell>
        </row>
        <row r="14">
          <cell r="J14" t="str">
            <v>60～64</v>
          </cell>
          <cell r="K14">
            <v>262</v>
          </cell>
          <cell r="M14" t="str">
            <v>60～64</v>
          </cell>
          <cell r="N14">
            <v>230</v>
          </cell>
        </row>
        <row r="15">
          <cell r="J15" t="str">
            <v>65～69</v>
          </cell>
          <cell r="K15">
            <v>156</v>
          </cell>
          <cell r="M15" t="str">
            <v>65～69</v>
          </cell>
          <cell r="N15">
            <v>187</v>
          </cell>
        </row>
        <row r="16">
          <cell r="J16" t="str">
            <v>70～74</v>
          </cell>
          <cell r="K16">
            <v>133</v>
          </cell>
          <cell r="M16" t="str">
            <v>70～74</v>
          </cell>
          <cell r="N16">
            <v>143</v>
          </cell>
        </row>
        <row r="17">
          <cell r="J17" t="str">
            <v>75～79</v>
          </cell>
          <cell r="K17">
            <v>73</v>
          </cell>
          <cell r="M17" t="str">
            <v>75～79</v>
          </cell>
          <cell r="N17">
            <v>88</v>
          </cell>
        </row>
        <row r="18">
          <cell r="J18" t="str">
            <v>80～84</v>
          </cell>
          <cell r="K18">
            <v>28</v>
          </cell>
          <cell r="M18" t="str">
            <v>80～84</v>
          </cell>
          <cell r="N18">
            <v>51</v>
          </cell>
        </row>
        <row r="19">
          <cell r="J19" t="str">
            <v>85～89</v>
          </cell>
          <cell r="K19">
            <v>7</v>
          </cell>
          <cell r="M19" t="str">
            <v>85～89</v>
          </cell>
          <cell r="N19">
            <v>8</v>
          </cell>
        </row>
        <row r="20">
          <cell r="J20" t="str">
            <v>90～94</v>
          </cell>
          <cell r="M20" t="str">
            <v>90～94</v>
          </cell>
          <cell r="N20">
            <v>1</v>
          </cell>
        </row>
        <row r="21">
          <cell r="J21" t="str">
            <v>95～99</v>
          </cell>
          <cell r="M21" t="str">
            <v>95～99</v>
          </cell>
          <cell r="N21">
            <v>1</v>
          </cell>
        </row>
        <row r="22">
          <cell r="J22" t="str">
            <v>100～</v>
          </cell>
          <cell r="M22" t="str">
            <v>100  ～</v>
          </cell>
        </row>
        <row r="34">
          <cell r="J34" t="str">
            <v>0～4</v>
          </cell>
          <cell r="K34">
            <v>1196</v>
          </cell>
          <cell r="M34" t="str">
            <v>0～4　</v>
          </cell>
          <cell r="N34">
            <v>1074</v>
          </cell>
        </row>
        <row r="35">
          <cell r="J35" t="str">
            <v>5～9</v>
          </cell>
          <cell r="K35">
            <v>1085</v>
          </cell>
          <cell r="M35" t="str">
            <v>5～9　</v>
          </cell>
          <cell r="N35">
            <v>985</v>
          </cell>
        </row>
        <row r="36">
          <cell r="J36" t="str">
            <v>10～14</v>
          </cell>
          <cell r="K36">
            <v>1106</v>
          </cell>
          <cell r="M36" t="str">
            <v>10～14</v>
          </cell>
          <cell r="N36">
            <v>1116</v>
          </cell>
        </row>
        <row r="37">
          <cell r="J37" t="str">
            <v>15～19</v>
          </cell>
          <cell r="K37">
            <v>1016</v>
          </cell>
          <cell r="M37" t="str">
            <v>15～19</v>
          </cell>
          <cell r="N37">
            <v>953</v>
          </cell>
        </row>
        <row r="38">
          <cell r="J38" t="str">
            <v>20～24</v>
          </cell>
          <cell r="K38">
            <v>1103</v>
          </cell>
          <cell r="M38" t="str">
            <v>20～24</v>
          </cell>
          <cell r="N38">
            <v>998</v>
          </cell>
        </row>
        <row r="39">
          <cell r="J39" t="str">
            <v>25～29</v>
          </cell>
          <cell r="K39">
            <v>1231</v>
          </cell>
          <cell r="M39" t="str">
            <v>25～29</v>
          </cell>
          <cell r="N39">
            <v>1224</v>
          </cell>
        </row>
        <row r="40">
          <cell r="J40" t="str">
            <v>30～34</v>
          </cell>
          <cell r="K40">
            <v>899</v>
          </cell>
          <cell r="M40" t="str">
            <v>30～34</v>
          </cell>
          <cell r="N40">
            <v>1073</v>
          </cell>
        </row>
        <row r="41">
          <cell r="J41" t="str">
            <v>35～39</v>
          </cell>
          <cell r="K41">
            <v>994</v>
          </cell>
          <cell r="M41" t="str">
            <v>35～39</v>
          </cell>
          <cell r="N41">
            <v>1084</v>
          </cell>
        </row>
        <row r="42">
          <cell r="J42" t="str">
            <v>40～44</v>
          </cell>
          <cell r="K42">
            <v>1116</v>
          </cell>
          <cell r="M42" t="str">
            <v>40～44</v>
          </cell>
          <cell r="N42">
            <v>949</v>
          </cell>
        </row>
        <row r="43">
          <cell r="J43" t="str">
            <v>45～49</v>
          </cell>
          <cell r="K43">
            <v>909</v>
          </cell>
          <cell r="M43" t="str">
            <v>45～49</v>
          </cell>
          <cell r="N43">
            <v>837</v>
          </cell>
        </row>
        <row r="44">
          <cell r="J44" t="str">
            <v>50～54</v>
          </cell>
          <cell r="K44">
            <v>599</v>
          </cell>
          <cell r="M44" t="str">
            <v>50～54</v>
          </cell>
          <cell r="N44">
            <v>686</v>
          </cell>
        </row>
        <row r="45">
          <cell r="J45" t="str">
            <v>55～59</v>
          </cell>
          <cell r="K45">
            <v>493</v>
          </cell>
          <cell r="M45" t="str">
            <v>55～59</v>
          </cell>
          <cell r="N45">
            <v>568</v>
          </cell>
        </row>
        <row r="46">
          <cell r="J46" t="str">
            <v>60～64</v>
          </cell>
          <cell r="K46">
            <v>428</v>
          </cell>
          <cell r="M46" t="str">
            <v>60～64</v>
          </cell>
          <cell r="N46">
            <v>456</v>
          </cell>
        </row>
        <row r="47">
          <cell r="J47" t="str">
            <v>65～69</v>
          </cell>
          <cell r="K47">
            <v>338</v>
          </cell>
          <cell r="M47" t="str">
            <v>65～69</v>
          </cell>
          <cell r="N47">
            <v>331</v>
          </cell>
        </row>
        <row r="48">
          <cell r="J48" t="str">
            <v>70～74</v>
          </cell>
          <cell r="K48">
            <v>221</v>
          </cell>
          <cell r="M48" t="str">
            <v>70～74</v>
          </cell>
          <cell r="N48">
            <v>247</v>
          </cell>
        </row>
        <row r="49">
          <cell r="J49" t="str">
            <v>75～79</v>
          </cell>
          <cell r="K49">
            <v>143</v>
          </cell>
          <cell r="M49" t="str">
            <v>75～79</v>
          </cell>
          <cell r="N49">
            <v>172</v>
          </cell>
        </row>
        <row r="50">
          <cell r="J50" t="str">
            <v>80～84</v>
          </cell>
          <cell r="K50">
            <v>64</v>
          </cell>
          <cell r="M50" t="str">
            <v>80～84</v>
          </cell>
          <cell r="N50">
            <v>83</v>
          </cell>
        </row>
        <row r="51">
          <cell r="J51" t="str">
            <v>85～89</v>
          </cell>
          <cell r="K51">
            <v>18</v>
          </cell>
          <cell r="M51" t="str">
            <v>85～89</v>
          </cell>
          <cell r="N51">
            <v>40</v>
          </cell>
        </row>
        <row r="52">
          <cell r="J52" t="str">
            <v>90～94</v>
          </cell>
          <cell r="K52">
            <v>4</v>
          </cell>
          <cell r="M52" t="str">
            <v>90～94</v>
          </cell>
          <cell r="N52">
            <v>9</v>
          </cell>
        </row>
        <row r="53">
          <cell r="J53" t="str">
            <v>95～99</v>
          </cell>
          <cell r="K53">
            <v>1</v>
          </cell>
          <cell r="M53" t="str">
            <v>95～99</v>
          </cell>
          <cell r="N53">
            <v>4</v>
          </cell>
        </row>
        <row r="54">
          <cell r="J54" t="str">
            <v>100～</v>
          </cell>
          <cell r="M54" t="str">
            <v>100  ～</v>
          </cell>
        </row>
        <row r="66">
          <cell r="J66" t="str">
            <v>0～4</v>
          </cell>
          <cell r="K66">
            <v>509</v>
          </cell>
          <cell r="M66" t="str">
            <v>0～4　</v>
          </cell>
          <cell r="N66">
            <v>550</v>
          </cell>
        </row>
        <row r="67">
          <cell r="J67" t="str">
            <v>5～9</v>
          </cell>
          <cell r="K67">
            <v>616</v>
          </cell>
          <cell r="M67" t="str">
            <v>5～9　</v>
          </cell>
          <cell r="N67">
            <v>559</v>
          </cell>
        </row>
        <row r="68">
          <cell r="J68" t="str">
            <v>10～14</v>
          </cell>
          <cell r="K68">
            <v>720</v>
          </cell>
          <cell r="M68" t="str">
            <v>10～14</v>
          </cell>
          <cell r="N68">
            <v>652</v>
          </cell>
        </row>
        <row r="69">
          <cell r="J69" t="str">
            <v>15～19</v>
          </cell>
          <cell r="K69">
            <v>772</v>
          </cell>
          <cell r="M69" t="str">
            <v>15～19</v>
          </cell>
          <cell r="N69">
            <v>652</v>
          </cell>
        </row>
        <row r="70">
          <cell r="J70" t="str">
            <v>20～24</v>
          </cell>
          <cell r="K70">
            <v>717</v>
          </cell>
          <cell r="M70" t="str">
            <v>20～24</v>
          </cell>
          <cell r="N70">
            <v>502</v>
          </cell>
        </row>
        <row r="71">
          <cell r="J71" t="str">
            <v>25～29</v>
          </cell>
          <cell r="K71">
            <v>756</v>
          </cell>
          <cell r="M71" t="str">
            <v>25～29</v>
          </cell>
          <cell r="N71">
            <v>691</v>
          </cell>
        </row>
        <row r="72">
          <cell r="J72" t="str">
            <v>30～34</v>
          </cell>
          <cell r="K72">
            <v>710</v>
          </cell>
          <cell r="M72" t="str">
            <v>30～34</v>
          </cell>
          <cell r="N72">
            <v>690</v>
          </cell>
        </row>
        <row r="73">
          <cell r="J73" t="str">
            <v>35～39</v>
          </cell>
          <cell r="K73">
            <v>799</v>
          </cell>
          <cell r="M73" t="str">
            <v>35～39</v>
          </cell>
          <cell r="N73">
            <v>807</v>
          </cell>
        </row>
        <row r="74">
          <cell r="J74" t="str">
            <v>40～44</v>
          </cell>
          <cell r="K74">
            <v>781</v>
          </cell>
          <cell r="M74" t="str">
            <v>40～44</v>
          </cell>
          <cell r="N74">
            <v>750</v>
          </cell>
        </row>
        <row r="75">
          <cell r="J75" t="str">
            <v>45～49</v>
          </cell>
          <cell r="K75">
            <v>863</v>
          </cell>
          <cell r="M75" t="str">
            <v>45～49</v>
          </cell>
          <cell r="N75">
            <v>892</v>
          </cell>
        </row>
        <row r="76">
          <cell r="J76" t="str">
            <v>50～54</v>
          </cell>
          <cell r="K76">
            <v>982</v>
          </cell>
          <cell r="M76" t="str">
            <v>50～54</v>
          </cell>
          <cell r="N76">
            <v>1018</v>
          </cell>
        </row>
        <row r="77">
          <cell r="J77" t="str">
            <v>55～59</v>
          </cell>
          <cell r="K77">
            <v>699</v>
          </cell>
          <cell r="M77" t="str">
            <v>55～59</v>
          </cell>
          <cell r="N77">
            <v>829</v>
          </cell>
        </row>
        <row r="78">
          <cell r="J78" t="str">
            <v>60～64</v>
          </cell>
          <cell r="K78">
            <v>755</v>
          </cell>
          <cell r="M78" t="str">
            <v>60～64</v>
          </cell>
          <cell r="N78">
            <v>899</v>
          </cell>
        </row>
        <row r="79">
          <cell r="J79" t="str">
            <v>65～69</v>
          </cell>
          <cell r="K79">
            <v>815</v>
          </cell>
          <cell r="M79" t="str">
            <v>65～69</v>
          </cell>
          <cell r="N79">
            <v>765</v>
          </cell>
        </row>
        <row r="80">
          <cell r="J80" t="str">
            <v>70～74</v>
          </cell>
          <cell r="K80">
            <v>608</v>
          </cell>
          <cell r="M80" t="str">
            <v>70～74</v>
          </cell>
          <cell r="N80">
            <v>673</v>
          </cell>
        </row>
        <row r="81">
          <cell r="J81" t="str">
            <v>75～79</v>
          </cell>
          <cell r="K81">
            <v>321</v>
          </cell>
          <cell r="M81" t="str">
            <v>75～79</v>
          </cell>
          <cell r="N81">
            <v>521</v>
          </cell>
        </row>
        <row r="82">
          <cell r="J82" t="str">
            <v>80～84</v>
          </cell>
          <cell r="K82">
            <v>214</v>
          </cell>
          <cell r="M82" t="str">
            <v>80～84</v>
          </cell>
          <cell r="N82">
            <v>344</v>
          </cell>
        </row>
        <row r="83">
          <cell r="J83" t="str">
            <v>85～89</v>
          </cell>
          <cell r="K83">
            <v>106</v>
          </cell>
          <cell r="M83" t="str">
            <v>85～89</v>
          </cell>
          <cell r="N83">
            <v>214</v>
          </cell>
        </row>
        <row r="84">
          <cell r="J84" t="str">
            <v>90～94</v>
          </cell>
          <cell r="K84">
            <v>31</v>
          </cell>
          <cell r="M84" t="str">
            <v>90～94</v>
          </cell>
          <cell r="N84">
            <v>80</v>
          </cell>
        </row>
        <row r="85">
          <cell r="J85" t="str">
            <v>95～99</v>
          </cell>
          <cell r="K85">
            <v>9</v>
          </cell>
          <cell r="M85" t="str">
            <v>95～99</v>
          </cell>
          <cell r="N85">
            <v>21</v>
          </cell>
        </row>
        <row r="86">
          <cell r="J86" t="str">
            <v>100～</v>
          </cell>
          <cell r="K86">
            <v>5</v>
          </cell>
          <cell r="M86" t="str">
            <v>100  ～</v>
          </cell>
          <cell r="N86">
            <v>6</v>
          </cell>
        </row>
        <row r="99">
          <cell r="J99" t="str">
            <v>0～4</v>
          </cell>
          <cell r="K99">
            <v>496</v>
          </cell>
          <cell r="M99" t="str">
            <v>0～4　</v>
          </cell>
          <cell r="N99">
            <v>458</v>
          </cell>
        </row>
        <row r="100">
          <cell r="J100" t="str">
            <v>5～9</v>
          </cell>
          <cell r="K100">
            <v>486</v>
          </cell>
          <cell r="M100" t="str">
            <v>5～9　</v>
          </cell>
          <cell r="N100">
            <v>525</v>
          </cell>
        </row>
        <row r="101">
          <cell r="J101" t="str">
            <v>10～14</v>
          </cell>
          <cell r="K101">
            <v>547</v>
          </cell>
          <cell r="M101" t="str">
            <v>10～14</v>
          </cell>
          <cell r="N101">
            <v>519</v>
          </cell>
        </row>
        <row r="102">
          <cell r="J102" t="str">
            <v>15～19</v>
          </cell>
          <cell r="K102">
            <v>648</v>
          </cell>
          <cell r="M102" t="str">
            <v>15～19</v>
          </cell>
          <cell r="N102">
            <v>524</v>
          </cell>
        </row>
        <row r="103">
          <cell r="J103" t="str">
            <v>20～24</v>
          </cell>
          <cell r="K103">
            <v>617</v>
          </cell>
          <cell r="M103" t="str">
            <v>20～24</v>
          </cell>
          <cell r="N103">
            <v>453</v>
          </cell>
        </row>
        <row r="104">
          <cell r="J104" t="str">
            <v>25～29</v>
          </cell>
          <cell r="K104">
            <v>639</v>
          </cell>
          <cell r="M104" t="str">
            <v>25～29</v>
          </cell>
          <cell r="N104">
            <v>571</v>
          </cell>
        </row>
        <row r="105">
          <cell r="J105" t="str">
            <v>30～34</v>
          </cell>
          <cell r="K105">
            <v>720</v>
          </cell>
          <cell r="M105" t="str">
            <v>30～34</v>
          </cell>
          <cell r="N105">
            <v>690</v>
          </cell>
        </row>
        <row r="106">
          <cell r="J106" t="str">
            <v>35～39</v>
          </cell>
          <cell r="K106">
            <v>658</v>
          </cell>
          <cell r="M106" t="str">
            <v>35～39</v>
          </cell>
          <cell r="N106">
            <v>655</v>
          </cell>
        </row>
        <row r="107">
          <cell r="J107" t="str">
            <v>40～44</v>
          </cell>
          <cell r="K107">
            <v>703</v>
          </cell>
          <cell r="M107" t="str">
            <v>40～44</v>
          </cell>
          <cell r="N107">
            <v>757</v>
          </cell>
        </row>
        <row r="108">
          <cell r="J108" t="str">
            <v>45～49</v>
          </cell>
          <cell r="K108">
            <v>739</v>
          </cell>
          <cell r="M108" t="str">
            <v>45～49</v>
          </cell>
          <cell r="N108">
            <v>720</v>
          </cell>
        </row>
        <row r="109">
          <cell r="J109" t="str">
            <v>50～54</v>
          </cell>
          <cell r="K109">
            <v>837</v>
          </cell>
          <cell r="M109" t="str">
            <v>50～54</v>
          </cell>
          <cell r="N109">
            <v>886</v>
          </cell>
        </row>
        <row r="110">
          <cell r="J110" t="str">
            <v>55～59</v>
          </cell>
          <cell r="K110">
            <v>958</v>
          </cell>
          <cell r="M110" t="str">
            <v>55～59</v>
          </cell>
          <cell r="N110">
            <v>1007</v>
          </cell>
        </row>
        <row r="111">
          <cell r="J111" t="str">
            <v>60～64</v>
          </cell>
          <cell r="K111">
            <v>678</v>
          </cell>
          <cell r="M111" t="str">
            <v>60～64</v>
          </cell>
          <cell r="N111">
            <v>829</v>
          </cell>
        </row>
        <row r="112">
          <cell r="J112" t="str">
            <v>65～69</v>
          </cell>
          <cell r="K112">
            <v>714</v>
          </cell>
          <cell r="M112" t="str">
            <v>65～69</v>
          </cell>
          <cell r="N112">
            <v>877</v>
          </cell>
        </row>
        <row r="113">
          <cell r="J113" t="str">
            <v>70～74</v>
          </cell>
          <cell r="K113">
            <v>738</v>
          </cell>
          <cell r="M113" t="str">
            <v>70～74</v>
          </cell>
          <cell r="N113">
            <v>746</v>
          </cell>
        </row>
        <row r="114">
          <cell r="J114" t="str">
            <v>75～79</v>
          </cell>
          <cell r="K114">
            <v>503</v>
          </cell>
          <cell r="M114" t="str">
            <v>75～79</v>
          </cell>
          <cell r="N114">
            <v>621</v>
          </cell>
        </row>
        <row r="115">
          <cell r="J115" t="str">
            <v>80～84</v>
          </cell>
          <cell r="K115">
            <v>253</v>
          </cell>
          <cell r="M115" t="str">
            <v>80～84</v>
          </cell>
          <cell r="N115">
            <v>443</v>
          </cell>
        </row>
        <row r="116">
          <cell r="J116" t="str">
            <v>85～89</v>
          </cell>
          <cell r="K116">
            <v>138</v>
          </cell>
          <cell r="M116" t="str">
            <v>85～89</v>
          </cell>
          <cell r="N116">
            <v>249</v>
          </cell>
        </row>
        <row r="117">
          <cell r="J117" t="str">
            <v>90～94</v>
          </cell>
          <cell r="K117">
            <v>43</v>
          </cell>
          <cell r="M117" t="str">
            <v>90～94</v>
          </cell>
          <cell r="N117">
            <v>127</v>
          </cell>
        </row>
        <row r="118">
          <cell r="J118" t="str">
            <v>95～99</v>
          </cell>
          <cell r="K118">
            <v>9</v>
          </cell>
          <cell r="M118" t="str">
            <v>95～99</v>
          </cell>
          <cell r="N118">
            <v>30</v>
          </cell>
        </row>
        <row r="119">
          <cell r="J119" t="str">
            <v>100～</v>
          </cell>
          <cell r="K119">
            <v>2</v>
          </cell>
          <cell r="M119" t="str">
            <v>100  ～</v>
          </cell>
          <cell r="N11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Sheet1"/>
      <sheetName val="表"/>
      <sheetName val="Sheet3"/>
    </sheetNames>
    <sheetDataSet>
      <sheetData sheetId="1">
        <row r="2">
          <cell r="A2" t="str">
            <v>Ｓ30</v>
          </cell>
          <cell r="B2">
            <v>558</v>
          </cell>
        </row>
        <row r="3">
          <cell r="A3" t="str">
            <v>Ｓ35</v>
          </cell>
          <cell r="B3">
            <v>-582</v>
          </cell>
        </row>
        <row r="4">
          <cell r="A4" t="str">
            <v>Ｓ40</v>
          </cell>
          <cell r="B4">
            <v>-1056</v>
          </cell>
        </row>
        <row r="5">
          <cell r="A5" t="str">
            <v>Ｓ45</v>
          </cell>
          <cell r="B5">
            <v>-17</v>
          </cell>
        </row>
        <row r="6">
          <cell r="A6" t="str">
            <v>Ｓ50</v>
          </cell>
          <cell r="B6">
            <v>178</v>
          </cell>
        </row>
        <row r="7">
          <cell r="A7" t="str">
            <v>Ｓ55</v>
          </cell>
          <cell r="B7">
            <v>309</v>
          </cell>
        </row>
        <row r="8">
          <cell r="A8" t="str">
            <v>Ｓ60</v>
          </cell>
          <cell r="B8">
            <v>-33</v>
          </cell>
        </row>
        <row r="9">
          <cell r="A9" t="str">
            <v>Ｈ２</v>
          </cell>
          <cell r="B9">
            <v>-274</v>
          </cell>
        </row>
        <row r="10">
          <cell r="A10" t="str">
            <v>Ｈ７</v>
          </cell>
          <cell r="B10">
            <v>-117</v>
          </cell>
        </row>
        <row r="11">
          <cell r="A11" t="str">
            <v>Ｈ１２</v>
          </cell>
          <cell r="B11">
            <v>-163</v>
          </cell>
        </row>
        <row r="12">
          <cell r="A12" t="str">
            <v>Ｈ１５</v>
          </cell>
          <cell r="B12">
            <v>-58</v>
          </cell>
        </row>
        <row r="13">
          <cell r="A13" t="str">
            <v>Ｈ１６</v>
          </cell>
          <cell r="B13">
            <v>-262</v>
          </cell>
        </row>
        <row r="14">
          <cell r="A14" t="str">
            <v>Ｈ１７</v>
          </cell>
          <cell r="B14">
            <v>-100</v>
          </cell>
        </row>
        <row r="15">
          <cell r="A15" t="str">
            <v>Ｈ１８</v>
          </cell>
          <cell r="B15">
            <v>-285</v>
          </cell>
        </row>
        <row r="16">
          <cell r="A16" t="str">
            <v>Ｈ１９</v>
          </cell>
          <cell r="B16">
            <v>-271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Sheet1"/>
      <sheetName val="表"/>
      <sheetName val="Sheet3"/>
    </sheetNames>
    <sheetDataSet>
      <sheetData sheetId="1">
        <row r="2">
          <cell r="A2" t="str">
            <v>常雇</v>
          </cell>
          <cell r="B2">
            <v>58.4</v>
          </cell>
        </row>
        <row r="3">
          <cell r="A3" t="str">
            <v>臨時雇</v>
          </cell>
          <cell r="B3">
            <v>16.1</v>
          </cell>
        </row>
        <row r="4">
          <cell r="A4" t="str">
            <v>会社などの役員</v>
          </cell>
          <cell r="B4">
            <v>5.1</v>
          </cell>
        </row>
        <row r="5">
          <cell r="A5" t="str">
            <v>雇人のある業主</v>
          </cell>
          <cell r="B5">
            <v>3</v>
          </cell>
        </row>
        <row r="6">
          <cell r="A6" t="str">
            <v>雇人のない業主</v>
          </cell>
          <cell r="B6">
            <v>7.6</v>
          </cell>
        </row>
        <row r="7">
          <cell r="A7" t="str">
            <v>家族従業者</v>
          </cell>
          <cell r="B7">
            <v>9.5</v>
          </cell>
        </row>
        <row r="8">
          <cell r="A8" t="str">
            <v>家庭内職者</v>
          </cell>
          <cell r="B8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１９"/>
      <sheetName val="Sheet1"/>
      <sheetName val="表"/>
      <sheetName val="Sheet3"/>
      <sheetName val="１９ (2)"/>
    </sheetNames>
    <sheetDataSet>
      <sheetData sheetId="5">
        <row r="1">
          <cell r="B1" t="str">
            <v>第１次</v>
          </cell>
          <cell r="C1" t="str">
            <v>第２次</v>
          </cell>
          <cell r="D1" t="str">
            <v>第３次</v>
          </cell>
        </row>
        <row r="3">
          <cell r="A3" t="str">
            <v>Ｓ４０</v>
          </cell>
          <cell r="B3">
            <v>3958</v>
          </cell>
          <cell r="C3">
            <v>2451</v>
          </cell>
          <cell r="D3">
            <v>6027</v>
          </cell>
        </row>
        <row r="4">
          <cell r="A4" t="str">
            <v>Ｓ４５</v>
          </cell>
          <cell r="B4">
            <v>3460</v>
          </cell>
          <cell r="C4">
            <v>3162</v>
          </cell>
          <cell r="D4">
            <v>6553</v>
          </cell>
        </row>
        <row r="5">
          <cell r="A5" t="str">
            <v>Ｓ５０</v>
          </cell>
          <cell r="B5">
            <v>2695</v>
          </cell>
          <cell r="C5">
            <v>3110</v>
          </cell>
          <cell r="D5">
            <v>6900</v>
          </cell>
        </row>
        <row r="6">
          <cell r="A6" t="str">
            <v>Ｓ５５</v>
          </cell>
          <cell r="B6">
            <v>2517</v>
          </cell>
          <cell r="C6">
            <v>3253</v>
          </cell>
          <cell r="D6">
            <v>7619</v>
          </cell>
        </row>
        <row r="7">
          <cell r="A7" t="str">
            <v>Ｓ６０</v>
          </cell>
          <cell r="B7">
            <v>2588</v>
          </cell>
          <cell r="C7">
            <v>3016</v>
          </cell>
          <cell r="D7">
            <v>7853</v>
          </cell>
        </row>
        <row r="8">
          <cell r="A8" t="str">
            <v>Ｈ２</v>
          </cell>
          <cell r="B8">
            <v>2362</v>
          </cell>
          <cell r="C8">
            <v>3219</v>
          </cell>
          <cell r="D8">
            <v>7608</v>
          </cell>
        </row>
        <row r="9">
          <cell r="A9" t="str">
            <v>Ｈ７</v>
          </cell>
          <cell r="B9">
            <v>2124</v>
          </cell>
          <cell r="C9">
            <v>3582</v>
          </cell>
          <cell r="D9">
            <v>7420</v>
          </cell>
        </row>
        <row r="10">
          <cell r="A10" t="str">
            <v>Ｈ１２</v>
          </cell>
          <cell r="B10">
            <v>1794</v>
          </cell>
          <cell r="C10">
            <v>3257</v>
          </cell>
          <cell r="D10">
            <v>7413</v>
          </cell>
        </row>
        <row r="11">
          <cell r="A11" t="str">
            <v>Ｈ１７</v>
          </cell>
          <cell r="B11">
            <v>1686</v>
          </cell>
          <cell r="C11">
            <v>2471</v>
          </cell>
          <cell r="D11">
            <v>7320</v>
          </cell>
        </row>
        <row r="30">
          <cell r="A30" t="str">
            <v>農業</v>
          </cell>
          <cell r="B30">
            <v>13.9</v>
          </cell>
          <cell r="D30" t="str">
            <v>第１次</v>
          </cell>
          <cell r="E30">
            <v>14.7</v>
          </cell>
        </row>
        <row r="31">
          <cell r="A31" t="str">
            <v>林業</v>
          </cell>
          <cell r="B31">
            <v>0.8</v>
          </cell>
          <cell r="D31" t="str">
            <v>第２次</v>
          </cell>
          <cell r="E31">
            <v>21.4</v>
          </cell>
        </row>
        <row r="32">
          <cell r="A32" t="str">
            <v>建設業</v>
          </cell>
          <cell r="B32">
            <v>10.1</v>
          </cell>
          <cell r="D32" t="str">
            <v>第３次</v>
          </cell>
          <cell r="E32">
            <v>63.6</v>
          </cell>
        </row>
        <row r="33">
          <cell r="A33" t="str">
            <v>製造業</v>
          </cell>
          <cell r="B33">
            <v>11.3</v>
          </cell>
          <cell r="D33" t="str">
            <v>不詳</v>
          </cell>
          <cell r="E33">
            <v>0.4</v>
          </cell>
        </row>
        <row r="34">
          <cell r="A34" t="str">
            <v>卸・小売業</v>
          </cell>
          <cell r="B34">
            <v>16</v>
          </cell>
        </row>
        <row r="35">
          <cell r="A35" t="str">
            <v>金融・保険</v>
          </cell>
          <cell r="B35">
            <v>1.9</v>
          </cell>
        </row>
        <row r="36">
          <cell r="A36" t="str">
            <v>不動産</v>
          </cell>
          <cell r="B36">
            <v>0.2</v>
          </cell>
        </row>
        <row r="37">
          <cell r="A37" t="str">
            <v>運輸・通信</v>
          </cell>
          <cell r="B37">
            <v>5.8</v>
          </cell>
        </row>
        <row r="38">
          <cell r="A38" t="str">
            <v>電気・ガス・水道</v>
          </cell>
          <cell r="B38">
            <v>0.6</v>
          </cell>
        </row>
        <row r="39">
          <cell r="A39" t="str">
            <v>サービス業</v>
          </cell>
          <cell r="B39">
            <v>28</v>
          </cell>
        </row>
        <row r="40">
          <cell r="A40" t="str">
            <v>公務</v>
          </cell>
          <cell r="B40">
            <v>11</v>
          </cell>
        </row>
        <row r="41">
          <cell r="A41" t="str">
            <v>不詳</v>
          </cell>
          <cell r="B41">
            <v>0.4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Sheet1"/>
      <sheetName val="表"/>
      <sheetName val="Sheet3"/>
    </sheetNames>
    <sheetDataSet>
      <sheetData sheetId="1">
        <row r="1">
          <cell r="K1" t="str">
            <v>夫婦のみ</v>
          </cell>
          <cell r="L1" t="str">
            <v>夫婦と子供</v>
          </cell>
          <cell r="M1" t="str">
            <v>男親と子供</v>
          </cell>
          <cell r="N1" t="str">
            <v>女親と子供</v>
          </cell>
        </row>
        <row r="2">
          <cell r="J2" t="str">
            <v>Ｈ１７</v>
          </cell>
          <cell r="K2">
            <v>44.9</v>
          </cell>
          <cell r="L2">
            <v>42.5</v>
          </cell>
          <cell r="M2">
            <v>1.8</v>
          </cell>
          <cell r="N2">
            <v>10.8</v>
          </cell>
        </row>
        <row r="3">
          <cell r="J3" t="str">
            <v>Ｈ１２</v>
          </cell>
          <cell r="K3">
            <v>42.7</v>
          </cell>
          <cell r="L3">
            <v>45.7</v>
          </cell>
          <cell r="M3">
            <v>1.7</v>
          </cell>
          <cell r="N3">
            <v>9.9</v>
          </cell>
        </row>
        <row r="4">
          <cell r="J4" t="str">
            <v>Ｈ　７</v>
          </cell>
          <cell r="K4">
            <v>40.6</v>
          </cell>
          <cell r="L4">
            <v>50.1</v>
          </cell>
          <cell r="M4">
            <v>1.4</v>
          </cell>
          <cell r="N4">
            <v>7.9</v>
          </cell>
        </row>
        <row r="5">
          <cell r="J5" t="str">
            <v>Ｈ　２</v>
          </cell>
          <cell r="K5">
            <v>35.3</v>
          </cell>
          <cell r="L5">
            <v>55.8</v>
          </cell>
          <cell r="M5">
            <v>1.2</v>
          </cell>
          <cell r="N5">
            <v>7.7</v>
          </cell>
        </row>
        <row r="6">
          <cell r="J6" t="str">
            <v>S６０</v>
          </cell>
          <cell r="K6">
            <v>30.9</v>
          </cell>
          <cell r="L6">
            <v>62.4</v>
          </cell>
          <cell r="M6">
            <v>0.9</v>
          </cell>
          <cell r="N6">
            <v>5.8</v>
          </cell>
        </row>
        <row r="7">
          <cell r="J7" t="str">
            <v>S５５</v>
          </cell>
          <cell r="K7">
            <v>27</v>
          </cell>
          <cell r="L7">
            <v>66.2</v>
          </cell>
          <cell r="M7">
            <v>1.1</v>
          </cell>
          <cell r="N7">
            <v>5.7</v>
          </cell>
        </row>
        <row r="8">
          <cell r="J8" t="str">
            <v>S５０</v>
          </cell>
          <cell r="K8">
            <v>23.2</v>
          </cell>
          <cell r="L8">
            <v>70.7</v>
          </cell>
          <cell r="M8">
            <v>0.9</v>
          </cell>
          <cell r="N8">
            <v>5.2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9"/>
      <sheetName val="Sheet1"/>
      <sheetName val="Sheet3"/>
    </sheetNames>
    <sheetDataSet>
      <sheetData sheetId="2">
        <row r="2">
          <cell r="B2" t="str">
            <v>幼年人口(0～14歳)</v>
          </cell>
          <cell r="C2" t="str">
            <v>生産年齢人口(15～64歳)</v>
          </cell>
          <cell r="D2" t="str">
            <v>老年人口(65歳以上)</v>
          </cell>
        </row>
        <row r="3">
          <cell r="A3" t="str">
            <v>平成１７年</v>
          </cell>
          <cell r="B3">
            <v>13.3</v>
          </cell>
          <cell r="C3">
            <v>62.6</v>
          </cell>
          <cell r="D3">
            <v>24.1</v>
          </cell>
        </row>
        <row r="4">
          <cell r="A4" t="str">
            <v>平成１２年</v>
          </cell>
          <cell r="B4">
            <v>15.1</v>
          </cell>
          <cell r="C4">
            <v>65.1</v>
          </cell>
          <cell r="D4">
            <v>19.8</v>
          </cell>
        </row>
        <row r="5">
          <cell r="A5" t="str">
            <v>平成 ７ 年</v>
          </cell>
          <cell r="B5">
            <v>17.3</v>
          </cell>
          <cell r="C5">
            <v>67.1</v>
          </cell>
          <cell r="D5">
            <v>15.6</v>
          </cell>
        </row>
        <row r="6">
          <cell r="A6" t="str">
            <v>平成 ２ 年</v>
          </cell>
          <cell r="B6">
            <v>20</v>
          </cell>
          <cell r="C6">
            <v>68.2</v>
          </cell>
          <cell r="D6">
            <v>11.8</v>
          </cell>
        </row>
        <row r="7">
          <cell r="A7" t="str">
            <v>昭和６０年</v>
          </cell>
          <cell r="B7">
            <v>22.7</v>
          </cell>
          <cell r="C7">
            <v>67.7</v>
          </cell>
          <cell r="D7">
            <v>9.6</v>
          </cell>
        </row>
        <row r="8">
          <cell r="A8" t="str">
            <v>昭和５５年</v>
          </cell>
          <cell r="B8">
            <v>23.5</v>
          </cell>
          <cell r="C8">
            <v>68.4</v>
          </cell>
          <cell r="D8">
            <v>8.1</v>
          </cell>
        </row>
        <row r="9">
          <cell r="A9" t="str">
            <v>昭和５０年</v>
          </cell>
          <cell r="B9">
            <v>25.4</v>
          </cell>
          <cell r="C9">
            <v>68.1</v>
          </cell>
          <cell r="D9">
            <v>6.5</v>
          </cell>
        </row>
        <row r="10">
          <cell r="A10" t="str">
            <v>昭和４５年</v>
          </cell>
          <cell r="B10">
            <v>25.9</v>
          </cell>
          <cell r="C10">
            <v>68.9</v>
          </cell>
          <cell r="D10">
            <v>5.2</v>
          </cell>
        </row>
        <row r="11">
          <cell r="A11" t="str">
            <v>昭和４０年</v>
          </cell>
          <cell r="B11">
            <v>28.7</v>
          </cell>
          <cell r="C11">
            <v>66.9</v>
          </cell>
          <cell r="D11">
            <v>4.4</v>
          </cell>
        </row>
        <row r="12">
          <cell r="A12" t="str">
            <v>昭和３５年</v>
          </cell>
          <cell r="B12">
            <v>32.7</v>
          </cell>
          <cell r="C12">
            <v>63.5</v>
          </cell>
          <cell r="D12">
            <v>3.8</v>
          </cell>
        </row>
        <row r="13">
          <cell r="A13" t="str">
            <v>昭和３０年</v>
          </cell>
          <cell r="B13">
            <v>35.1</v>
          </cell>
          <cell r="C13">
            <v>61.4</v>
          </cell>
          <cell r="D13">
            <v>3.5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Sheet1"/>
      <sheetName val="Sheet2"/>
      <sheetName val="Sheet3"/>
    </sheetNames>
    <sheetDataSet>
      <sheetData sheetId="1">
        <row r="2">
          <cell r="B2" t="str">
            <v>総数</v>
          </cell>
          <cell r="C2" t="str">
            <v>男</v>
          </cell>
          <cell r="D2" t="str">
            <v>世帯数</v>
          </cell>
        </row>
        <row r="3">
          <cell r="A3" t="str">
            <v>Ｔ９</v>
          </cell>
          <cell r="B3">
            <v>11110</v>
          </cell>
          <cell r="C3">
            <v>5811</v>
          </cell>
          <cell r="D3">
            <v>2122</v>
          </cell>
        </row>
        <row r="4">
          <cell r="A4" t="str">
            <v>Ｔ14</v>
          </cell>
          <cell r="B4">
            <v>10900</v>
          </cell>
          <cell r="C4">
            <v>5466</v>
          </cell>
          <cell r="D4">
            <v>2014</v>
          </cell>
        </row>
        <row r="5">
          <cell r="A5" t="str">
            <v>Ｓ５</v>
          </cell>
          <cell r="B5">
            <v>13016</v>
          </cell>
          <cell r="C5">
            <v>6729</v>
          </cell>
          <cell r="D5">
            <v>2238</v>
          </cell>
        </row>
        <row r="6">
          <cell r="A6" t="str">
            <v>Ｓ10</v>
          </cell>
          <cell r="B6">
            <v>14739</v>
          </cell>
          <cell r="C6">
            <v>7597</v>
          </cell>
          <cell r="D6">
            <v>2564</v>
          </cell>
        </row>
        <row r="7">
          <cell r="A7" t="str">
            <v>Ｓ15</v>
          </cell>
          <cell r="B7">
            <v>17041</v>
          </cell>
          <cell r="C7">
            <v>9098</v>
          </cell>
          <cell r="D7">
            <v>2692</v>
          </cell>
        </row>
        <row r="8">
          <cell r="A8" t="str">
            <v>Ｓ22</v>
          </cell>
          <cell r="B8">
            <v>19820</v>
          </cell>
          <cell r="C8">
            <v>9773</v>
          </cell>
          <cell r="D8">
            <v>3556</v>
          </cell>
        </row>
        <row r="9">
          <cell r="A9" t="str">
            <v>Ｓ25</v>
          </cell>
          <cell r="B9">
            <v>21104</v>
          </cell>
          <cell r="C9">
            <v>10578</v>
          </cell>
          <cell r="D9">
            <v>3711</v>
          </cell>
        </row>
        <row r="10">
          <cell r="A10" t="str">
            <v>Ｓ30</v>
          </cell>
          <cell r="B10">
            <v>24772</v>
          </cell>
          <cell r="C10">
            <v>13247</v>
          </cell>
          <cell r="D10">
            <v>4233</v>
          </cell>
        </row>
        <row r="11">
          <cell r="A11" t="str">
            <v>Ｓ35</v>
          </cell>
          <cell r="B11">
            <v>26207</v>
          </cell>
          <cell r="C11">
            <v>13638</v>
          </cell>
          <cell r="D11">
            <v>5321</v>
          </cell>
        </row>
        <row r="12">
          <cell r="A12" t="str">
            <v>Ｓ40</v>
          </cell>
          <cell r="B12">
            <v>26133</v>
          </cell>
          <cell r="C12">
            <v>13204</v>
          </cell>
          <cell r="D12">
            <v>6294</v>
          </cell>
        </row>
        <row r="13">
          <cell r="A13" t="str">
            <v>Ｓ45</v>
          </cell>
          <cell r="B13">
            <v>25916</v>
          </cell>
          <cell r="C13">
            <v>13039</v>
          </cell>
          <cell r="D13">
            <v>6855</v>
          </cell>
        </row>
        <row r="14">
          <cell r="A14" t="str">
            <v>Ｓ50</v>
          </cell>
          <cell r="B14">
            <v>25853</v>
          </cell>
          <cell r="C14">
            <v>12964</v>
          </cell>
          <cell r="D14">
            <v>7464</v>
          </cell>
        </row>
        <row r="15">
          <cell r="A15" t="str">
            <v>Ｓ55</v>
          </cell>
          <cell r="B15">
            <v>26534</v>
          </cell>
          <cell r="C15">
            <v>13427</v>
          </cell>
          <cell r="D15">
            <v>7969</v>
          </cell>
        </row>
        <row r="16">
          <cell r="A16" t="str">
            <v>Ｓ60</v>
          </cell>
          <cell r="B16">
            <v>26686</v>
          </cell>
          <cell r="C16">
            <v>13405</v>
          </cell>
          <cell r="D16">
            <v>8089</v>
          </cell>
        </row>
        <row r="17">
          <cell r="A17" t="str">
            <v>Ｈ２</v>
          </cell>
          <cell r="B17">
            <v>25680</v>
          </cell>
          <cell r="C17">
            <v>12768</v>
          </cell>
          <cell r="D17">
            <v>8280</v>
          </cell>
        </row>
        <row r="18">
          <cell r="A18" t="str">
            <v>Ｈ７</v>
          </cell>
          <cell r="B18">
            <v>24716</v>
          </cell>
          <cell r="C18">
            <v>12256</v>
          </cell>
          <cell r="D18">
            <v>8499</v>
          </cell>
        </row>
        <row r="19">
          <cell r="A19" t="str">
            <v>Ｈ12</v>
          </cell>
          <cell r="B19">
            <v>23905</v>
          </cell>
          <cell r="C19">
            <v>11790</v>
          </cell>
          <cell r="D19">
            <v>8760</v>
          </cell>
        </row>
        <row r="20">
          <cell r="A20" t="str">
            <v>Ｈ17</v>
          </cell>
          <cell r="B20">
            <v>22819</v>
          </cell>
          <cell r="C20">
            <v>11127</v>
          </cell>
          <cell r="D20">
            <v>8883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showGridLines="0" zoomScaleSheetLayoutView="100" workbookViewId="0" topLeftCell="A1">
      <pane xSplit="6" topLeftCell="G1" activePane="topRight" state="frozen"/>
      <selection pane="topLeft" activeCell="A31" sqref="A31"/>
      <selection pane="topRight" activeCell="G84" sqref="G84"/>
    </sheetView>
  </sheetViews>
  <sheetFormatPr defaultColWidth="9.00390625" defaultRowHeight="13.5"/>
  <cols>
    <col min="1" max="1" width="15.125" style="0" customWidth="1"/>
    <col min="2" max="5" width="14.50390625" style="0" customWidth="1"/>
    <col min="6" max="6" width="11.00390625" style="0" customWidth="1"/>
  </cols>
  <sheetData>
    <row r="1" spans="1:6" ht="22.5" customHeight="1">
      <c r="A1" s="349" t="s">
        <v>763</v>
      </c>
      <c r="B1" s="349"/>
      <c r="C1" s="349"/>
      <c r="D1" s="349"/>
      <c r="E1" s="10"/>
      <c r="F1" s="10"/>
    </row>
    <row r="2" spans="1:6" ht="22.5" customHeight="1" thickBot="1">
      <c r="A2" s="10"/>
      <c r="B2" s="10"/>
      <c r="C2" s="10"/>
      <c r="D2" s="10"/>
      <c r="E2" s="10"/>
      <c r="F2" s="10"/>
    </row>
    <row r="3" spans="1:6" ht="14.25" customHeight="1">
      <c r="A3" s="353" t="s">
        <v>3</v>
      </c>
      <c r="B3" s="355" t="s">
        <v>9</v>
      </c>
      <c r="C3" s="357" t="s">
        <v>5</v>
      </c>
      <c r="D3" s="357"/>
      <c r="E3" s="357"/>
      <c r="F3" s="14" t="s">
        <v>10</v>
      </c>
    </row>
    <row r="4" spans="1:6" ht="13.5" customHeight="1">
      <c r="A4" s="354"/>
      <c r="B4" s="356"/>
      <c r="C4" s="15" t="s">
        <v>8</v>
      </c>
      <c r="D4" s="15" t="s">
        <v>6</v>
      </c>
      <c r="E4" s="15" t="s">
        <v>7</v>
      </c>
      <c r="F4" s="16" t="s">
        <v>11</v>
      </c>
    </row>
    <row r="5" spans="1:6" ht="7.5" customHeight="1">
      <c r="A5" s="17"/>
      <c r="B5" s="18" t="s">
        <v>4</v>
      </c>
      <c r="C5" s="18" t="s">
        <v>0</v>
      </c>
      <c r="D5" s="18" t="s">
        <v>1</v>
      </c>
      <c r="E5" s="18" t="s">
        <v>1</v>
      </c>
      <c r="F5" s="19" t="s">
        <v>2</v>
      </c>
    </row>
    <row r="6" spans="1:8" ht="27" customHeight="1">
      <c r="A6" s="147" t="s">
        <v>472</v>
      </c>
      <c r="B6" s="60">
        <v>76</v>
      </c>
      <c r="C6" s="60">
        <f>D6+E6</f>
        <v>266</v>
      </c>
      <c r="D6" s="60">
        <v>118</v>
      </c>
      <c r="E6" s="60">
        <v>148</v>
      </c>
      <c r="F6" s="224">
        <f aca="true" t="shared" si="0" ref="F6:F32">ROUND(C6/B6,1)</f>
        <v>3.5</v>
      </c>
      <c r="G6" s="167"/>
      <c r="H6" s="168"/>
    </row>
    <row r="7" spans="1:8" ht="27" customHeight="1">
      <c r="A7" s="148">
        <v>36</v>
      </c>
      <c r="B7" s="62">
        <v>94</v>
      </c>
      <c r="C7" s="62">
        <f aca="true" t="shared" si="1" ref="C7:C32">D7+E7</f>
        <v>360</v>
      </c>
      <c r="D7" s="62">
        <v>176</v>
      </c>
      <c r="E7" s="62">
        <v>184</v>
      </c>
      <c r="F7" s="224">
        <f t="shared" si="0"/>
        <v>3.8</v>
      </c>
      <c r="G7" s="167"/>
      <c r="H7" s="168"/>
    </row>
    <row r="8" spans="1:8" ht="27" customHeight="1">
      <c r="A8" s="148">
        <v>37</v>
      </c>
      <c r="B8" s="62">
        <v>148</v>
      </c>
      <c r="C8" s="62">
        <f t="shared" si="1"/>
        <v>584</v>
      </c>
      <c r="D8" s="62">
        <v>334</v>
      </c>
      <c r="E8" s="62">
        <v>250</v>
      </c>
      <c r="F8" s="224">
        <f t="shared" si="0"/>
        <v>3.9</v>
      </c>
      <c r="G8" s="167"/>
      <c r="H8" s="168"/>
    </row>
    <row r="9" spans="1:8" ht="27" customHeight="1">
      <c r="A9" s="148">
        <v>38</v>
      </c>
      <c r="B9" s="62">
        <v>193</v>
      </c>
      <c r="C9" s="62">
        <f t="shared" si="1"/>
        <v>601</v>
      </c>
      <c r="D9" s="62">
        <v>328</v>
      </c>
      <c r="E9" s="62">
        <v>273</v>
      </c>
      <c r="F9" s="224">
        <f t="shared" si="0"/>
        <v>3.1</v>
      </c>
      <c r="G9" s="167"/>
      <c r="H9" s="168"/>
    </row>
    <row r="10" spans="1:8" ht="27" customHeight="1">
      <c r="A10" s="148">
        <v>39</v>
      </c>
      <c r="B10" s="62">
        <v>264</v>
      </c>
      <c r="C10" s="62">
        <f t="shared" si="1"/>
        <v>827</v>
      </c>
      <c r="D10" s="62">
        <v>446</v>
      </c>
      <c r="E10" s="62">
        <v>381</v>
      </c>
      <c r="F10" s="224">
        <f t="shared" si="0"/>
        <v>3.1</v>
      </c>
      <c r="G10" s="167"/>
      <c r="H10" s="168"/>
    </row>
    <row r="11" spans="1:8" ht="27" customHeight="1">
      <c r="A11" s="148">
        <v>40</v>
      </c>
      <c r="B11" s="62">
        <v>334</v>
      </c>
      <c r="C11" s="62">
        <f t="shared" si="1"/>
        <v>784</v>
      </c>
      <c r="D11" s="62">
        <v>421</v>
      </c>
      <c r="E11" s="62">
        <v>363</v>
      </c>
      <c r="F11" s="224">
        <f t="shared" si="0"/>
        <v>2.3</v>
      </c>
      <c r="G11" s="167"/>
      <c r="H11" s="168"/>
    </row>
    <row r="12" spans="1:8" ht="27" customHeight="1">
      <c r="A12" s="148">
        <v>41</v>
      </c>
      <c r="B12" s="62">
        <v>468</v>
      </c>
      <c r="C12" s="62">
        <f t="shared" si="1"/>
        <v>1862</v>
      </c>
      <c r="D12" s="62">
        <v>1032</v>
      </c>
      <c r="E12" s="62">
        <v>830</v>
      </c>
      <c r="F12" s="224">
        <f t="shared" si="0"/>
        <v>4</v>
      </c>
      <c r="G12" s="167"/>
      <c r="H12" s="168"/>
    </row>
    <row r="13" spans="1:8" ht="27" customHeight="1">
      <c r="A13" s="148">
        <v>42</v>
      </c>
      <c r="B13" s="62">
        <v>534</v>
      </c>
      <c r="C13" s="62">
        <f t="shared" si="1"/>
        <v>2657</v>
      </c>
      <c r="D13" s="62">
        <v>1546</v>
      </c>
      <c r="E13" s="62">
        <v>1111</v>
      </c>
      <c r="F13" s="224">
        <f t="shared" si="0"/>
        <v>5</v>
      </c>
      <c r="G13" s="167"/>
      <c r="H13" s="168"/>
    </row>
    <row r="14" spans="1:8" ht="27" customHeight="1">
      <c r="A14" s="148">
        <v>43</v>
      </c>
      <c r="B14" s="62">
        <v>729</v>
      </c>
      <c r="C14" s="62">
        <f t="shared" si="1"/>
        <v>2951</v>
      </c>
      <c r="D14" s="62">
        <v>1602</v>
      </c>
      <c r="E14" s="62">
        <v>1349</v>
      </c>
      <c r="F14" s="224">
        <f t="shared" si="0"/>
        <v>4</v>
      </c>
      <c r="G14" s="167"/>
      <c r="H14" s="168"/>
    </row>
    <row r="15" spans="1:8" ht="27" customHeight="1">
      <c r="A15" s="148">
        <v>44</v>
      </c>
      <c r="B15" s="62">
        <v>1089</v>
      </c>
      <c r="C15" s="62">
        <f t="shared" si="1"/>
        <v>3977</v>
      </c>
      <c r="D15" s="62">
        <v>2298</v>
      </c>
      <c r="E15" s="62">
        <v>1679</v>
      </c>
      <c r="F15" s="224">
        <f t="shared" si="0"/>
        <v>3.7</v>
      </c>
      <c r="G15" s="167"/>
      <c r="H15" s="168"/>
    </row>
    <row r="16" spans="1:8" ht="27" customHeight="1">
      <c r="A16" s="148" t="s">
        <v>473</v>
      </c>
      <c r="B16" s="62">
        <v>1493</v>
      </c>
      <c r="C16" s="62">
        <f t="shared" si="1"/>
        <v>5843</v>
      </c>
      <c r="D16" s="62">
        <v>3131</v>
      </c>
      <c r="E16" s="62">
        <v>2712</v>
      </c>
      <c r="F16" s="224">
        <f t="shared" si="0"/>
        <v>3.9</v>
      </c>
      <c r="G16" s="167"/>
      <c r="H16" s="168"/>
    </row>
    <row r="17" spans="1:8" ht="27" customHeight="1">
      <c r="A17" s="148">
        <v>2</v>
      </c>
      <c r="B17" s="62">
        <v>1524</v>
      </c>
      <c r="C17" s="62">
        <f t="shared" si="1"/>
        <v>7192</v>
      </c>
      <c r="D17" s="62">
        <v>3918</v>
      </c>
      <c r="E17" s="62">
        <v>3274</v>
      </c>
      <c r="F17" s="224">
        <f t="shared" si="0"/>
        <v>4.7</v>
      </c>
      <c r="G17" s="167"/>
      <c r="H17" s="168"/>
    </row>
    <row r="18" spans="1:8" ht="27" customHeight="1">
      <c r="A18" s="148">
        <v>3</v>
      </c>
      <c r="B18" s="62">
        <v>1591</v>
      </c>
      <c r="C18" s="62">
        <f t="shared" si="1"/>
        <v>8214</v>
      </c>
      <c r="D18" s="62">
        <v>4407</v>
      </c>
      <c r="E18" s="62">
        <v>3807</v>
      </c>
      <c r="F18" s="224">
        <f t="shared" si="0"/>
        <v>5.2</v>
      </c>
      <c r="G18" s="167"/>
      <c r="H18" s="168"/>
    </row>
    <row r="19" spans="1:8" ht="27" customHeight="1">
      <c r="A19" s="148">
        <v>4</v>
      </c>
      <c r="B19" s="62">
        <v>2082</v>
      </c>
      <c r="C19" s="62">
        <f t="shared" si="1"/>
        <v>8843</v>
      </c>
      <c r="D19" s="62">
        <v>4786</v>
      </c>
      <c r="E19" s="62">
        <v>4057</v>
      </c>
      <c r="F19" s="224">
        <f t="shared" si="0"/>
        <v>4.2</v>
      </c>
      <c r="G19" s="167"/>
      <c r="H19" s="168"/>
    </row>
    <row r="20" spans="1:8" ht="27" customHeight="1">
      <c r="A20" s="148">
        <v>5</v>
      </c>
      <c r="B20" s="62">
        <v>2641</v>
      </c>
      <c r="C20" s="62">
        <f t="shared" si="1"/>
        <v>10302</v>
      </c>
      <c r="D20" s="62">
        <v>4656</v>
      </c>
      <c r="E20" s="62">
        <v>5646</v>
      </c>
      <c r="F20" s="224">
        <f t="shared" si="0"/>
        <v>3.9</v>
      </c>
      <c r="G20" s="167"/>
      <c r="H20" s="168"/>
    </row>
    <row r="21" spans="1:8" ht="27" customHeight="1">
      <c r="A21" s="148">
        <v>6</v>
      </c>
      <c r="B21" s="62">
        <v>2398</v>
      </c>
      <c r="C21" s="62">
        <f t="shared" si="1"/>
        <v>11460</v>
      </c>
      <c r="D21" s="62">
        <v>6090</v>
      </c>
      <c r="E21" s="62">
        <v>5370</v>
      </c>
      <c r="F21" s="224">
        <f t="shared" si="0"/>
        <v>4.8</v>
      </c>
      <c r="G21" s="167"/>
      <c r="H21" s="168"/>
    </row>
    <row r="22" spans="1:8" ht="27" customHeight="1">
      <c r="A22" s="148">
        <v>7</v>
      </c>
      <c r="B22" s="62">
        <v>2865</v>
      </c>
      <c r="C22" s="62">
        <f t="shared" si="1"/>
        <v>13977</v>
      </c>
      <c r="D22" s="62">
        <v>7411</v>
      </c>
      <c r="E22" s="62">
        <v>6566</v>
      </c>
      <c r="F22" s="224">
        <f t="shared" si="0"/>
        <v>4.9</v>
      </c>
      <c r="G22" s="167"/>
      <c r="H22" s="168"/>
    </row>
    <row r="23" spans="1:8" ht="27" customHeight="1">
      <c r="A23" s="148">
        <v>8</v>
      </c>
      <c r="B23" s="62">
        <v>1950</v>
      </c>
      <c r="C23" s="62">
        <f t="shared" si="1"/>
        <v>10446</v>
      </c>
      <c r="D23" s="62">
        <v>5522</v>
      </c>
      <c r="E23" s="62">
        <v>4924</v>
      </c>
      <c r="F23" s="224">
        <f t="shared" si="0"/>
        <v>5.4</v>
      </c>
      <c r="G23" s="167"/>
      <c r="H23" s="168"/>
    </row>
    <row r="24" spans="1:8" ht="27" customHeight="1">
      <c r="A24" s="148">
        <v>9</v>
      </c>
      <c r="B24" s="62">
        <v>2122</v>
      </c>
      <c r="C24" s="62">
        <f t="shared" si="1"/>
        <v>11110</v>
      </c>
      <c r="D24" s="62">
        <v>5811</v>
      </c>
      <c r="E24" s="62">
        <v>5299</v>
      </c>
      <c r="F24" s="224">
        <f t="shared" si="0"/>
        <v>5.2</v>
      </c>
      <c r="G24" s="167"/>
      <c r="H24" s="168"/>
    </row>
    <row r="25" spans="1:8" ht="27" customHeight="1">
      <c r="A25" s="148">
        <v>10</v>
      </c>
      <c r="B25" s="62">
        <v>2303</v>
      </c>
      <c r="C25" s="62">
        <f t="shared" si="1"/>
        <v>12139</v>
      </c>
      <c r="D25" s="62">
        <v>6334</v>
      </c>
      <c r="E25" s="62">
        <v>5805</v>
      </c>
      <c r="F25" s="224">
        <f t="shared" si="0"/>
        <v>5.3</v>
      </c>
      <c r="G25" s="167"/>
      <c r="H25" s="168"/>
    </row>
    <row r="26" spans="1:8" ht="27" customHeight="1">
      <c r="A26" s="148">
        <v>11</v>
      </c>
      <c r="B26" s="62">
        <v>2451</v>
      </c>
      <c r="C26" s="62">
        <f t="shared" si="1"/>
        <v>12664</v>
      </c>
      <c r="D26" s="62">
        <v>7011</v>
      </c>
      <c r="E26" s="62">
        <v>5653</v>
      </c>
      <c r="F26" s="224">
        <f t="shared" si="0"/>
        <v>5.2</v>
      </c>
      <c r="G26" s="167"/>
      <c r="H26" s="168"/>
    </row>
    <row r="27" spans="1:8" ht="27" customHeight="1">
      <c r="A27" s="148">
        <v>12</v>
      </c>
      <c r="B27" s="62">
        <v>1827</v>
      </c>
      <c r="C27" s="62">
        <f t="shared" si="1"/>
        <v>11158</v>
      </c>
      <c r="D27" s="62">
        <v>5869</v>
      </c>
      <c r="E27" s="62">
        <v>5289</v>
      </c>
      <c r="F27" s="224">
        <f t="shared" si="0"/>
        <v>6.1</v>
      </c>
      <c r="G27" s="167"/>
      <c r="H27" s="168"/>
    </row>
    <row r="28" spans="1:8" ht="27" customHeight="1">
      <c r="A28" s="148">
        <v>13</v>
      </c>
      <c r="B28" s="62">
        <v>1827</v>
      </c>
      <c r="C28" s="62">
        <f t="shared" si="1"/>
        <v>10262</v>
      </c>
      <c r="D28" s="62">
        <v>5438</v>
      </c>
      <c r="E28" s="62">
        <v>4824</v>
      </c>
      <c r="F28" s="224">
        <f t="shared" si="0"/>
        <v>5.6</v>
      </c>
      <c r="G28" s="167"/>
      <c r="H28" s="168"/>
    </row>
    <row r="29" spans="1:8" ht="27" customHeight="1">
      <c r="A29" s="148">
        <v>14</v>
      </c>
      <c r="B29" s="62">
        <v>2014</v>
      </c>
      <c r="C29" s="62">
        <f t="shared" si="1"/>
        <v>10900</v>
      </c>
      <c r="D29" s="62">
        <v>5466</v>
      </c>
      <c r="E29" s="62">
        <v>5434</v>
      </c>
      <c r="F29" s="224">
        <f t="shared" si="0"/>
        <v>5.4</v>
      </c>
      <c r="G29" s="167"/>
      <c r="H29" s="168"/>
    </row>
    <row r="30" spans="1:8" ht="27" customHeight="1">
      <c r="A30" s="148">
        <v>15</v>
      </c>
      <c r="B30" s="62">
        <v>2045</v>
      </c>
      <c r="C30" s="62">
        <f t="shared" si="1"/>
        <v>11064</v>
      </c>
      <c r="D30" s="62">
        <v>5542</v>
      </c>
      <c r="E30" s="62">
        <v>5522</v>
      </c>
      <c r="F30" s="224">
        <f t="shared" si="0"/>
        <v>5.4</v>
      </c>
      <c r="G30" s="167"/>
      <c r="H30" s="168"/>
    </row>
    <row r="31" spans="1:8" ht="27" customHeight="1">
      <c r="A31" s="148" t="s">
        <v>474</v>
      </c>
      <c r="B31" s="62">
        <v>2080</v>
      </c>
      <c r="C31" s="62">
        <f t="shared" si="1"/>
        <v>11232</v>
      </c>
      <c r="D31" s="62">
        <v>5637</v>
      </c>
      <c r="E31" s="62">
        <v>5595</v>
      </c>
      <c r="F31" s="224">
        <f t="shared" si="0"/>
        <v>5.4</v>
      </c>
      <c r="G31" s="167"/>
      <c r="H31" s="168"/>
    </row>
    <row r="32" spans="1:8" ht="27" customHeight="1" thickBot="1">
      <c r="A32" s="222" t="s">
        <v>479</v>
      </c>
      <c r="B32" s="129">
        <v>2100</v>
      </c>
      <c r="C32" s="129">
        <f t="shared" si="1"/>
        <v>11340</v>
      </c>
      <c r="D32" s="129">
        <v>5691</v>
      </c>
      <c r="E32" s="129">
        <v>5649</v>
      </c>
      <c r="F32" s="182">
        <f t="shared" si="0"/>
        <v>5.4</v>
      </c>
      <c r="G32" s="167"/>
      <c r="H32" s="168"/>
    </row>
    <row r="33" spans="1:6" ht="22.5" customHeight="1">
      <c r="A33" s="10"/>
      <c r="B33" s="10"/>
      <c r="C33" s="10"/>
      <c r="D33" s="10"/>
      <c r="E33" s="10"/>
      <c r="F33" s="10"/>
    </row>
    <row r="34" spans="1:6" ht="22.5" customHeight="1" thickBot="1">
      <c r="A34" s="10"/>
      <c r="B34" s="10"/>
      <c r="C34" s="10"/>
      <c r="D34" s="10"/>
      <c r="E34" s="10"/>
      <c r="F34" s="10"/>
    </row>
    <row r="35" spans="1:6" ht="14.25" customHeight="1">
      <c r="A35" s="353" t="s">
        <v>3</v>
      </c>
      <c r="B35" s="355" t="s">
        <v>9</v>
      </c>
      <c r="C35" s="357" t="s">
        <v>5</v>
      </c>
      <c r="D35" s="357"/>
      <c r="E35" s="357"/>
      <c r="F35" s="20" t="s">
        <v>10</v>
      </c>
    </row>
    <row r="36" spans="1:6" ht="13.5" customHeight="1">
      <c r="A36" s="354"/>
      <c r="B36" s="356"/>
      <c r="C36" s="15" t="s">
        <v>8</v>
      </c>
      <c r="D36" s="15" t="s">
        <v>6</v>
      </c>
      <c r="E36" s="15" t="s">
        <v>7</v>
      </c>
      <c r="F36" s="21" t="s">
        <v>11</v>
      </c>
    </row>
    <row r="37" spans="1:6" ht="7.5" customHeight="1">
      <c r="A37" s="17"/>
      <c r="B37" s="18" t="s">
        <v>4</v>
      </c>
      <c r="C37" s="18" t="s">
        <v>0</v>
      </c>
      <c r="D37" s="18" t="s">
        <v>1</v>
      </c>
      <c r="E37" s="18" t="s">
        <v>1</v>
      </c>
      <c r="F37" s="19" t="s">
        <v>2</v>
      </c>
    </row>
    <row r="38" spans="1:8" ht="25.5" customHeight="1">
      <c r="A38" s="147" t="s">
        <v>475</v>
      </c>
      <c r="B38" s="60">
        <v>2125</v>
      </c>
      <c r="C38" s="60">
        <f>D38+E38</f>
        <v>11475</v>
      </c>
      <c r="D38" s="60">
        <v>5759</v>
      </c>
      <c r="E38" s="60">
        <v>5716</v>
      </c>
      <c r="F38" s="224">
        <f>ROUND(C38/B38,1)</f>
        <v>5.4</v>
      </c>
      <c r="G38" s="167"/>
      <c r="H38" s="168"/>
    </row>
    <row r="39" spans="1:8" ht="25.5" customHeight="1">
      <c r="A39" s="223" t="s">
        <v>480</v>
      </c>
      <c r="B39" s="62">
        <v>2238</v>
      </c>
      <c r="C39" s="62">
        <f aca="true" t="shared" si="2" ref="C39:C50">D39+E39</f>
        <v>13016</v>
      </c>
      <c r="D39" s="62">
        <v>6729</v>
      </c>
      <c r="E39" s="62">
        <v>6287</v>
      </c>
      <c r="F39" s="180">
        <f aca="true" t="shared" si="3" ref="F39:F66">ROUND(C39/B39,1)</f>
        <v>5.8</v>
      </c>
      <c r="G39" s="167"/>
      <c r="H39" s="168"/>
    </row>
    <row r="40" spans="1:8" ht="25.5" customHeight="1">
      <c r="A40" s="223" t="s">
        <v>481</v>
      </c>
      <c r="B40" s="62">
        <v>2249</v>
      </c>
      <c r="C40" s="62">
        <f t="shared" si="2"/>
        <v>13089</v>
      </c>
      <c r="D40" s="62">
        <v>6769</v>
      </c>
      <c r="E40" s="62">
        <v>6320</v>
      </c>
      <c r="F40" s="180">
        <f t="shared" si="3"/>
        <v>5.8</v>
      </c>
      <c r="G40" s="167"/>
      <c r="H40" s="168"/>
    </row>
    <row r="41" spans="1:8" ht="25.5" customHeight="1">
      <c r="A41" s="223" t="s">
        <v>482</v>
      </c>
      <c r="B41" s="62">
        <v>2298</v>
      </c>
      <c r="C41" s="62">
        <f t="shared" si="2"/>
        <v>13282</v>
      </c>
      <c r="D41" s="62">
        <v>6794</v>
      </c>
      <c r="E41" s="62">
        <v>6488</v>
      </c>
      <c r="F41" s="180">
        <f t="shared" si="3"/>
        <v>5.8</v>
      </c>
      <c r="G41" s="167"/>
      <c r="H41" s="168"/>
    </row>
    <row r="42" spans="1:8" ht="25.5" customHeight="1">
      <c r="A42" s="223" t="s">
        <v>483</v>
      </c>
      <c r="B42" s="62">
        <v>2208</v>
      </c>
      <c r="C42" s="62">
        <f t="shared" si="2"/>
        <v>12815</v>
      </c>
      <c r="D42" s="62">
        <v>6625</v>
      </c>
      <c r="E42" s="62">
        <v>6190</v>
      </c>
      <c r="F42" s="180">
        <f t="shared" si="3"/>
        <v>5.8</v>
      </c>
      <c r="G42" s="167"/>
      <c r="H42" s="168"/>
    </row>
    <row r="43" spans="1:8" ht="25.5" customHeight="1">
      <c r="A43" s="223" t="s">
        <v>484</v>
      </c>
      <c r="B43" s="62">
        <v>2267</v>
      </c>
      <c r="C43" s="62">
        <f t="shared" si="2"/>
        <v>12859</v>
      </c>
      <c r="D43" s="62">
        <v>6536</v>
      </c>
      <c r="E43" s="62">
        <v>6323</v>
      </c>
      <c r="F43" s="180">
        <f t="shared" si="3"/>
        <v>5.7</v>
      </c>
      <c r="G43" s="167"/>
      <c r="H43" s="168"/>
    </row>
    <row r="44" spans="1:8" ht="25.5" customHeight="1">
      <c r="A44" s="148">
        <v>10</v>
      </c>
      <c r="B44" s="62">
        <v>2564</v>
      </c>
      <c r="C44" s="62">
        <f t="shared" si="2"/>
        <v>14739</v>
      </c>
      <c r="D44" s="62">
        <v>7597</v>
      </c>
      <c r="E44" s="62">
        <v>7142</v>
      </c>
      <c r="F44" s="180">
        <f t="shared" si="3"/>
        <v>5.7</v>
      </c>
      <c r="G44" s="167"/>
      <c r="H44" s="168"/>
    </row>
    <row r="45" spans="1:8" ht="25.5" customHeight="1">
      <c r="A45" s="148">
        <v>11</v>
      </c>
      <c r="B45" s="62">
        <v>2443</v>
      </c>
      <c r="C45" s="62">
        <f t="shared" si="2"/>
        <v>13450</v>
      </c>
      <c r="D45" s="62">
        <v>6670</v>
      </c>
      <c r="E45" s="62">
        <v>6780</v>
      </c>
      <c r="F45" s="180">
        <f t="shared" si="3"/>
        <v>5.5</v>
      </c>
      <c r="G45" s="167"/>
      <c r="H45" s="168"/>
    </row>
    <row r="46" spans="1:8" ht="25.5" customHeight="1">
      <c r="A46" s="148">
        <v>12</v>
      </c>
      <c r="B46" s="62">
        <v>2448</v>
      </c>
      <c r="C46" s="62">
        <f t="shared" si="2"/>
        <v>13466</v>
      </c>
      <c r="D46" s="62">
        <v>6676</v>
      </c>
      <c r="E46" s="62">
        <v>6790</v>
      </c>
      <c r="F46" s="180">
        <f t="shared" si="3"/>
        <v>5.5</v>
      </c>
      <c r="G46" s="167"/>
      <c r="H46" s="168"/>
    </row>
    <row r="47" spans="1:8" ht="25.5" customHeight="1">
      <c r="A47" s="148">
        <v>13</v>
      </c>
      <c r="B47" s="62">
        <v>2477</v>
      </c>
      <c r="C47" s="62">
        <f t="shared" si="2"/>
        <v>13931</v>
      </c>
      <c r="D47" s="62">
        <v>7094</v>
      </c>
      <c r="E47" s="62">
        <v>6837</v>
      </c>
      <c r="F47" s="180">
        <f t="shared" si="3"/>
        <v>5.6</v>
      </c>
      <c r="G47" s="167"/>
      <c r="H47" s="168"/>
    </row>
    <row r="48" spans="1:8" ht="25.5" customHeight="1">
      <c r="A48" s="148">
        <v>14</v>
      </c>
      <c r="B48" s="62">
        <v>2478</v>
      </c>
      <c r="C48" s="62">
        <f t="shared" si="2"/>
        <v>14442</v>
      </c>
      <c r="D48" s="62">
        <v>7261</v>
      </c>
      <c r="E48" s="62">
        <v>7181</v>
      </c>
      <c r="F48" s="180">
        <f t="shared" si="3"/>
        <v>5.8</v>
      </c>
      <c r="G48" s="167"/>
      <c r="H48" s="168"/>
    </row>
    <row r="49" spans="1:8" ht="25.5" customHeight="1">
      <c r="A49" s="148">
        <v>15</v>
      </c>
      <c r="B49" s="62">
        <v>2692</v>
      </c>
      <c r="C49" s="62">
        <f t="shared" si="2"/>
        <v>17041</v>
      </c>
      <c r="D49" s="62">
        <v>9098</v>
      </c>
      <c r="E49" s="62">
        <v>7943</v>
      </c>
      <c r="F49" s="180">
        <f t="shared" si="3"/>
        <v>6.3</v>
      </c>
      <c r="G49" s="167"/>
      <c r="H49" s="168"/>
    </row>
    <row r="50" spans="1:8" ht="25.5" customHeight="1">
      <c r="A50" s="148">
        <v>16</v>
      </c>
      <c r="B50" s="62">
        <v>2702</v>
      </c>
      <c r="C50" s="62">
        <f t="shared" si="2"/>
        <v>17096</v>
      </c>
      <c r="D50" s="62">
        <v>8989</v>
      </c>
      <c r="E50" s="62">
        <v>8107</v>
      </c>
      <c r="F50" s="180">
        <f t="shared" si="3"/>
        <v>6.3</v>
      </c>
      <c r="G50" s="167"/>
      <c r="H50" s="168"/>
    </row>
    <row r="51" spans="1:8" ht="25.5" customHeight="1">
      <c r="A51" s="148">
        <v>17</v>
      </c>
      <c r="B51" s="62">
        <v>2880</v>
      </c>
      <c r="C51" s="62">
        <v>17481</v>
      </c>
      <c r="D51" s="62" t="s">
        <v>12</v>
      </c>
      <c r="E51" s="62" t="s">
        <v>12</v>
      </c>
      <c r="F51" s="180">
        <f t="shared" si="3"/>
        <v>6.1</v>
      </c>
      <c r="G51" s="167"/>
      <c r="H51" s="168"/>
    </row>
    <row r="52" spans="1:8" ht="25.5" customHeight="1">
      <c r="A52" s="148">
        <v>18</v>
      </c>
      <c r="B52" s="62">
        <v>2672</v>
      </c>
      <c r="C52" s="62">
        <v>15987</v>
      </c>
      <c r="D52" s="62" t="s">
        <v>12</v>
      </c>
      <c r="E52" s="62" t="s">
        <v>12</v>
      </c>
      <c r="F52" s="180">
        <f t="shared" si="3"/>
        <v>6</v>
      </c>
      <c r="G52" s="167"/>
      <c r="H52" s="168"/>
    </row>
    <row r="53" spans="1:8" ht="25.5" customHeight="1">
      <c r="A53" s="148">
        <v>19</v>
      </c>
      <c r="B53" s="62">
        <v>2764</v>
      </c>
      <c r="C53" s="62">
        <f aca="true" t="shared" si="4" ref="C53:C66">D53+E53</f>
        <v>15171</v>
      </c>
      <c r="D53" s="62">
        <v>7270</v>
      </c>
      <c r="E53" s="62">
        <v>7901</v>
      </c>
      <c r="F53" s="180">
        <f t="shared" si="3"/>
        <v>5.5</v>
      </c>
      <c r="G53" s="167"/>
      <c r="H53" s="168"/>
    </row>
    <row r="54" spans="1:8" ht="25.5" customHeight="1">
      <c r="A54" s="148">
        <v>20</v>
      </c>
      <c r="B54" s="62">
        <v>3000</v>
      </c>
      <c r="C54" s="62">
        <f t="shared" si="4"/>
        <v>17443</v>
      </c>
      <c r="D54" s="62">
        <v>8507</v>
      </c>
      <c r="E54" s="62">
        <v>8936</v>
      </c>
      <c r="F54" s="180">
        <f t="shared" si="3"/>
        <v>5.8</v>
      </c>
      <c r="G54" s="167"/>
      <c r="H54" s="168"/>
    </row>
    <row r="55" spans="1:8" ht="25.5" customHeight="1">
      <c r="A55" s="148">
        <v>21</v>
      </c>
      <c r="B55" s="62">
        <v>3186</v>
      </c>
      <c r="C55" s="62">
        <f t="shared" si="4"/>
        <v>17491</v>
      </c>
      <c r="D55" s="62">
        <v>8635</v>
      </c>
      <c r="E55" s="62">
        <v>8856</v>
      </c>
      <c r="F55" s="180">
        <f t="shared" si="3"/>
        <v>5.5</v>
      </c>
      <c r="G55" s="167"/>
      <c r="H55" s="168"/>
    </row>
    <row r="56" spans="1:8" ht="25.5" customHeight="1">
      <c r="A56" s="148">
        <v>22</v>
      </c>
      <c r="B56" s="62">
        <v>3556</v>
      </c>
      <c r="C56" s="62">
        <f t="shared" si="4"/>
        <v>19820</v>
      </c>
      <c r="D56" s="62">
        <v>9773</v>
      </c>
      <c r="E56" s="62">
        <v>10047</v>
      </c>
      <c r="F56" s="180">
        <f t="shared" si="3"/>
        <v>5.6</v>
      </c>
      <c r="G56" s="167"/>
      <c r="H56" s="168"/>
    </row>
    <row r="57" spans="1:8" ht="25.5" customHeight="1">
      <c r="A57" s="148">
        <v>23</v>
      </c>
      <c r="B57" s="62">
        <v>3666</v>
      </c>
      <c r="C57" s="62">
        <f t="shared" si="4"/>
        <v>20470</v>
      </c>
      <c r="D57" s="62">
        <v>10277</v>
      </c>
      <c r="E57" s="62">
        <v>10193</v>
      </c>
      <c r="F57" s="180">
        <f t="shared" si="3"/>
        <v>5.6</v>
      </c>
      <c r="G57" s="167"/>
      <c r="H57" s="168"/>
    </row>
    <row r="58" spans="1:8" ht="25.5" customHeight="1">
      <c r="A58" s="148">
        <v>24</v>
      </c>
      <c r="B58" s="62">
        <v>3684</v>
      </c>
      <c r="C58" s="62">
        <f t="shared" si="4"/>
        <v>20948</v>
      </c>
      <c r="D58" s="62">
        <v>10543</v>
      </c>
      <c r="E58" s="62">
        <v>10405</v>
      </c>
      <c r="F58" s="180">
        <f t="shared" si="3"/>
        <v>5.7</v>
      </c>
      <c r="G58" s="167"/>
      <c r="H58" s="168"/>
    </row>
    <row r="59" spans="1:8" ht="25.5" customHeight="1">
      <c r="A59" s="148">
        <v>25</v>
      </c>
      <c r="B59" s="62">
        <v>3711</v>
      </c>
      <c r="C59" s="62">
        <f t="shared" si="4"/>
        <v>21104</v>
      </c>
      <c r="D59" s="62">
        <v>10578</v>
      </c>
      <c r="E59" s="62">
        <v>10526</v>
      </c>
      <c r="F59" s="180">
        <f t="shared" si="3"/>
        <v>5.7</v>
      </c>
      <c r="G59" s="167"/>
      <c r="H59" s="168"/>
    </row>
    <row r="60" spans="1:8" ht="25.5" customHeight="1">
      <c r="A60" s="148">
        <v>26</v>
      </c>
      <c r="B60" s="62">
        <v>3790</v>
      </c>
      <c r="C60" s="62">
        <f t="shared" si="4"/>
        <v>21602</v>
      </c>
      <c r="D60" s="62">
        <v>10777</v>
      </c>
      <c r="E60" s="62">
        <v>10825</v>
      </c>
      <c r="F60" s="180">
        <f t="shared" si="3"/>
        <v>5.7</v>
      </c>
      <c r="G60" s="167"/>
      <c r="H60" s="168"/>
    </row>
    <row r="61" spans="1:8" ht="25.5" customHeight="1">
      <c r="A61" s="148">
        <v>27</v>
      </c>
      <c r="B61" s="62">
        <v>3888</v>
      </c>
      <c r="C61" s="62">
        <f t="shared" si="4"/>
        <v>21644</v>
      </c>
      <c r="D61" s="62">
        <v>10876</v>
      </c>
      <c r="E61" s="62">
        <v>10768</v>
      </c>
      <c r="F61" s="180">
        <f t="shared" si="3"/>
        <v>5.6</v>
      </c>
      <c r="G61" s="167"/>
      <c r="H61" s="168"/>
    </row>
    <row r="62" spans="1:8" ht="25.5" customHeight="1">
      <c r="A62" s="148">
        <v>28</v>
      </c>
      <c r="B62" s="62">
        <v>4169</v>
      </c>
      <c r="C62" s="62">
        <f t="shared" si="4"/>
        <v>22800</v>
      </c>
      <c r="D62" s="62">
        <v>11512</v>
      </c>
      <c r="E62" s="62">
        <v>11288</v>
      </c>
      <c r="F62" s="180">
        <f t="shared" si="3"/>
        <v>5.5</v>
      </c>
      <c r="G62" s="167"/>
      <c r="H62" s="168"/>
    </row>
    <row r="63" spans="1:8" ht="25.5" customHeight="1">
      <c r="A63" s="148">
        <v>29</v>
      </c>
      <c r="B63" s="62">
        <v>4345</v>
      </c>
      <c r="C63" s="62">
        <f t="shared" si="4"/>
        <v>23899</v>
      </c>
      <c r="D63" s="62">
        <v>12081</v>
      </c>
      <c r="E63" s="62">
        <v>11818</v>
      </c>
      <c r="F63" s="180">
        <f t="shared" si="3"/>
        <v>5.5</v>
      </c>
      <c r="G63" s="167"/>
      <c r="H63" s="168"/>
    </row>
    <row r="64" spans="1:8" ht="12.75" customHeight="1">
      <c r="A64" s="352">
        <v>30</v>
      </c>
      <c r="B64" s="225">
        <v>-4233</v>
      </c>
      <c r="C64" s="225">
        <f t="shared" si="4"/>
        <v>-24772</v>
      </c>
      <c r="D64" s="225">
        <v>-13247</v>
      </c>
      <c r="E64" s="225">
        <v>-11525</v>
      </c>
      <c r="F64" s="226">
        <v>-5.9</v>
      </c>
      <c r="G64" s="167"/>
      <c r="H64" s="168"/>
    </row>
    <row r="65" spans="1:8" ht="12.75" customHeight="1">
      <c r="A65" s="358"/>
      <c r="B65" s="111">
        <v>4446</v>
      </c>
      <c r="C65" s="111">
        <f t="shared" si="4"/>
        <v>24537</v>
      </c>
      <c r="D65" s="111">
        <v>12409</v>
      </c>
      <c r="E65" s="111">
        <v>12128</v>
      </c>
      <c r="F65" s="227">
        <f t="shared" si="3"/>
        <v>5.5</v>
      </c>
      <c r="G65" s="167"/>
      <c r="H65" s="168"/>
    </row>
    <row r="66" spans="1:8" ht="27" customHeight="1" thickBot="1">
      <c r="A66" s="149">
        <v>31</v>
      </c>
      <c r="B66" s="129">
        <v>4629</v>
      </c>
      <c r="C66" s="129">
        <f t="shared" si="4"/>
        <v>25058</v>
      </c>
      <c r="D66" s="129">
        <v>12711</v>
      </c>
      <c r="E66" s="129">
        <v>12347</v>
      </c>
      <c r="F66" s="182">
        <f t="shared" si="3"/>
        <v>5.4</v>
      </c>
      <c r="G66" s="167"/>
      <c r="H66" s="168"/>
    </row>
    <row r="67" spans="1:8" ht="22.5" customHeight="1">
      <c r="A67" s="10"/>
      <c r="B67" s="10"/>
      <c r="C67" s="10"/>
      <c r="D67" s="10"/>
      <c r="E67" s="10"/>
      <c r="F67" s="10"/>
      <c r="G67" s="167"/>
      <c r="H67" s="168"/>
    </row>
    <row r="68" spans="1:8" ht="22.5" customHeight="1" thickBot="1">
      <c r="A68" s="10"/>
      <c r="B68" s="10"/>
      <c r="C68" s="10"/>
      <c r="D68" s="10"/>
      <c r="E68" s="10"/>
      <c r="F68" s="10"/>
      <c r="G68" s="167"/>
      <c r="H68" s="168"/>
    </row>
    <row r="69" spans="1:8" ht="14.25" customHeight="1">
      <c r="A69" s="353" t="s">
        <v>3</v>
      </c>
      <c r="B69" s="355" t="s">
        <v>9</v>
      </c>
      <c r="C69" s="357" t="s">
        <v>5</v>
      </c>
      <c r="D69" s="357"/>
      <c r="E69" s="357"/>
      <c r="F69" s="20" t="s">
        <v>10</v>
      </c>
      <c r="G69" s="167"/>
      <c r="H69" s="168"/>
    </row>
    <row r="70" spans="1:8" ht="13.5" customHeight="1">
      <c r="A70" s="354"/>
      <c r="B70" s="356"/>
      <c r="C70" s="15" t="s">
        <v>8</v>
      </c>
      <c r="D70" s="15" t="s">
        <v>6</v>
      </c>
      <c r="E70" s="15" t="s">
        <v>7</v>
      </c>
      <c r="F70" s="21" t="s">
        <v>11</v>
      </c>
      <c r="G70" s="167"/>
      <c r="H70" s="168"/>
    </row>
    <row r="71" spans="1:8" ht="7.5" customHeight="1">
      <c r="A71" s="17"/>
      <c r="B71" s="18" t="s">
        <v>4</v>
      </c>
      <c r="C71" s="18" t="s">
        <v>0</v>
      </c>
      <c r="D71" s="18" t="s">
        <v>1</v>
      </c>
      <c r="E71" s="18" t="s">
        <v>1</v>
      </c>
      <c r="F71" s="19" t="s">
        <v>2</v>
      </c>
      <c r="G71" s="167"/>
      <c r="H71" s="168"/>
    </row>
    <row r="72" spans="1:8" ht="25.5" customHeight="1">
      <c r="A72" s="147" t="s">
        <v>476</v>
      </c>
      <c r="B72" s="60">
        <v>4834</v>
      </c>
      <c r="C72" s="60">
        <f aca="true" t="shared" si="5" ref="C72:C104">D72+E72</f>
        <v>25678</v>
      </c>
      <c r="D72" s="60">
        <v>13007</v>
      </c>
      <c r="E72" s="60">
        <v>12671</v>
      </c>
      <c r="F72" s="224">
        <f>ROUND(C72/B72,1)</f>
        <v>5.3</v>
      </c>
      <c r="G72" s="167"/>
      <c r="H72" s="168"/>
    </row>
    <row r="73" spans="1:8" ht="25.5" customHeight="1">
      <c r="A73" s="148">
        <v>33</v>
      </c>
      <c r="B73" s="62">
        <v>6579</v>
      </c>
      <c r="C73" s="62">
        <f t="shared" si="5"/>
        <v>27666</v>
      </c>
      <c r="D73" s="62">
        <v>14748</v>
      </c>
      <c r="E73" s="62">
        <v>12918</v>
      </c>
      <c r="F73" s="180">
        <f>ROUND(C73/B73,1)</f>
        <v>4.2</v>
      </c>
      <c r="G73" s="167"/>
      <c r="H73" s="168"/>
    </row>
    <row r="74" spans="1:8" ht="25.5" customHeight="1">
      <c r="A74" s="148">
        <v>34</v>
      </c>
      <c r="B74" s="62">
        <v>6768</v>
      </c>
      <c r="C74" s="62">
        <f t="shared" si="5"/>
        <v>28314</v>
      </c>
      <c r="D74" s="62">
        <v>14945</v>
      </c>
      <c r="E74" s="62">
        <v>13369</v>
      </c>
      <c r="F74" s="180">
        <f>ROUND(C74/B74,1)</f>
        <v>4.2</v>
      </c>
      <c r="G74" s="167"/>
      <c r="H74" s="168"/>
    </row>
    <row r="75" spans="1:8" ht="12.75" customHeight="1">
      <c r="A75" s="352">
        <v>35</v>
      </c>
      <c r="B75" s="225">
        <v>-5321</v>
      </c>
      <c r="C75" s="225">
        <f t="shared" si="5"/>
        <v>-26207</v>
      </c>
      <c r="D75" s="225">
        <v>-13638</v>
      </c>
      <c r="E75" s="225">
        <v>-12569</v>
      </c>
      <c r="F75" s="226">
        <v>-4.9</v>
      </c>
      <c r="G75" s="167"/>
      <c r="H75" s="168"/>
    </row>
    <row r="76" spans="1:8" ht="12.75" customHeight="1">
      <c r="A76" s="352"/>
      <c r="B76" s="60">
        <v>7038</v>
      </c>
      <c r="C76" s="60">
        <f t="shared" si="5"/>
        <v>28616</v>
      </c>
      <c r="D76" s="60">
        <v>15047</v>
      </c>
      <c r="E76" s="60">
        <v>13569</v>
      </c>
      <c r="F76" s="224">
        <f>ROUND(C76/B76,1)</f>
        <v>4.1</v>
      </c>
      <c r="G76" s="167"/>
      <c r="H76" s="168"/>
    </row>
    <row r="77" spans="1:8" ht="25.5" customHeight="1">
      <c r="A77" s="148">
        <v>36</v>
      </c>
      <c r="B77" s="62">
        <v>6974</v>
      </c>
      <c r="C77" s="62">
        <f t="shared" si="5"/>
        <v>27818</v>
      </c>
      <c r="D77" s="62">
        <v>14438</v>
      </c>
      <c r="E77" s="62">
        <v>13380</v>
      </c>
      <c r="F77" s="180">
        <f>ROUND(C77/B77,1)</f>
        <v>4</v>
      </c>
      <c r="G77" s="167"/>
      <c r="H77" s="168"/>
    </row>
    <row r="78" spans="1:8" ht="25.5" customHeight="1">
      <c r="A78" s="148">
        <v>37</v>
      </c>
      <c r="B78" s="62">
        <v>7127</v>
      </c>
      <c r="C78" s="62">
        <f t="shared" si="5"/>
        <v>27863</v>
      </c>
      <c r="D78" s="62">
        <v>14292</v>
      </c>
      <c r="E78" s="62">
        <v>13571</v>
      </c>
      <c r="F78" s="180">
        <f>ROUND(C78/B78,1)</f>
        <v>3.9</v>
      </c>
      <c r="G78" s="167"/>
      <c r="H78" s="168"/>
    </row>
    <row r="79" spans="1:8" ht="25.5" customHeight="1">
      <c r="A79" s="148">
        <v>38</v>
      </c>
      <c r="B79" s="62">
        <v>7227</v>
      </c>
      <c r="C79" s="62">
        <f t="shared" si="5"/>
        <v>28176</v>
      </c>
      <c r="D79" s="62">
        <v>14353</v>
      </c>
      <c r="E79" s="62">
        <v>13823</v>
      </c>
      <c r="F79" s="180">
        <f>ROUND(C79/B79,1)</f>
        <v>3.9</v>
      </c>
      <c r="G79" s="167"/>
      <c r="H79" s="168"/>
    </row>
    <row r="80" spans="1:8" ht="25.5" customHeight="1">
      <c r="A80" s="148">
        <v>39</v>
      </c>
      <c r="B80" s="62">
        <v>7428</v>
      </c>
      <c r="C80" s="62">
        <f t="shared" si="5"/>
        <v>28479</v>
      </c>
      <c r="D80" s="62">
        <v>14471</v>
      </c>
      <c r="E80" s="62">
        <v>14008</v>
      </c>
      <c r="F80" s="180">
        <f>ROUND(C80/B80,1)</f>
        <v>3.8</v>
      </c>
      <c r="G80" s="167"/>
      <c r="H80" s="168"/>
    </row>
    <row r="81" spans="1:8" ht="12.75" customHeight="1">
      <c r="A81" s="352">
        <v>40</v>
      </c>
      <c r="B81" s="225">
        <v>-6294</v>
      </c>
      <c r="C81" s="225">
        <f t="shared" si="5"/>
        <v>-26133</v>
      </c>
      <c r="D81" s="225">
        <v>-13204</v>
      </c>
      <c r="E81" s="225">
        <v>-12929</v>
      </c>
      <c r="F81" s="226">
        <v>-4.2</v>
      </c>
      <c r="G81" s="167"/>
      <c r="H81" s="168"/>
    </row>
    <row r="82" spans="1:8" ht="12.75" customHeight="1">
      <c r="A82" s="352"/>
      <c r="B82" s="60">
        <v>7085</v>
      </c>
      <c r="C82" s="60">
        <f t="shared" si="5"/>
        <v>27617</v>
      </c>
      <c r="D82" s="60">
        <v>13801</v>
      </c>
      <c r="E82" s="60">
        <v>13816</v>
      </c>
      <c r="F82" s="224">
        <f>ROUND(C82/B82,1)</f>
        <v>3.9</v>
      </c>
      <c r="G82" s="315"/>
      <c r="H82" s="168"/>
    </row>
    <row r="83" spans="1:8" ht="25.5" customHeight="1">
      <c r="A83" s="148">
        <v>41</v>
      </c>
      <c r="B83" s="62">
        <v>7145</v>
      </c>
      <c r="C83" s="62">
        <f t="shared" si="5"/>
        <v>27023</v>
      </c>
      <c r="D83" s="62">
        <v>13613</v>
      </c>
      <c r="E83" s="62">
        <v>13410</v>
      </c>
      <c r="F83" s="180">
        <f>ROUND(C83/B83,1)</f>
        <v>3.8</v>
      </c>
      <c r="G83" s="167"/>
      <c r="H83" s="168"/>
    </row>
    <row r="84" spans="1:8" ht="25.5" customHeight="1">
      <c r="A84" s="148">
        <v>42</v>
      </c>
      <c r="B84" s="62">
        <v>7276</v>
      </c>
      <c r="C84" s="62">
        <f t="shared" si="5"/>
        <v>27342</v>
      </c>
      <c r="D84" s="62">
        <v>13674</v>
      </c>
      <c r="E84" s="62">
        <v>13668</v>
      </c>
      <c r="F84" s="180">
        <f>ROUND(C84/B84,1)</f>
        <v>3.8</v>
      </c>
      <c r="G84" s="167"/>
      <c r="H84" s="168"/>
    </row>
    <row r="85" spans="1:8" ht="25.5" customHeight="1">
      <c r="A85" s="148">
        <v>43</v>
      </c>
      <c r="B85" s="62">
        <v>7156</v>
      </c>
      <c r="C85" s="62">
        <f t="shared" si="5"/>
        <v>27257</v>
      </c>
      <c r="D85" s="62">
        <v>13429</v>
      </c>
      <c r="E85" s="62">
        <v>13828</v>
      </c>
      <c r="F85" s="180">
        <f>ROUND(C85/B85,1)</f>
        <v>3.8</v>
      </c>
      <c r="G85" s="167"/>
      <c r="H85" s="168"/>
    </row>
    <row r="86" spans="1:8" ht="25.5" customHeight="1">
      <c r="A86" s="148">
        <v>44</v>
      </c>
      <c r="B86" s="62">
        <v>7859</v>
      </c>
      <c r="C86" s="62">
        <f t="shared" si="5"/>
        <v>25996</v>
      </c>
      <c r="D86" s="62">
        <v>13168</v>
      </c>
      <c r="E86" s="62">
        <v>12828</v>
      </c>
      <c r="F86" s="180">
        <f>ROUND(C86/B86,1)</f>
        <v>3.3</v>
      </c>
      <c r="G86" s="167"/>
      <c r="H86" s="168"/>
    </row>
    <row r="87" spans="1:8" ht="12.75" customHeight="1">
      <c r="A87" s="352">
        <v>45</v>
      </c>
      <c r="B87" s="225">
        <v>-6855</v>
      </c>
      <c r="C87" s="225">
        <f t="shared" si="5"/>
        <v>-25916</v>
      </c>
      <c r="D87" s="225">
        <v>-13039</v>
      </c>
      <c r="E87" s="225">
        <v>-12877</v>
      </c>
      <c r="F87" s="226">
        <v>-3.8</v>
      </c>
      <c r="G87" s="167"/>
      <c r="H87" s="168"/>
    </row>
    <row r="88" spans="1:8" ht="12.75" customHeight="1">
      <c r="A88" s="352"/>
      <c r="B88" s="60">
        <v>7942</v>
      </c>
      <c r="C88" s="60">
        <f t="shared" si="5"/>
        <v>25822</v>
      </c>
      <c r="D88" s="60">
        <v>13070</v>
      </c>
      <c r="E88" s="60">
        <v>12752</v>
      </c>
      <c r="F88" s="224">
        <f>ROUND(C88/B88,1)</f>
        <v>3.3</v>
      </c>
      <c r="G88" s="167"/>
      <c r="H88" s="168"/>
    </row>
    <row r="89" spans="1:8" ht="25.5" customHeight="1">
      <c r="A89" s="148">
        <v>46</v>
      </c>
      <c r="B89" s="62">
        <v>8225</v>
      </c>
      <c r="C89" s="62">
        <f t="shared" si="5"/>
        <v>25882</v>
      </c>
      <c r="D89" s="62">
        <v>13057</v>
      </c>
      <c r="E89" s="62">
        <v>12825</v>
      </c>
      <c r="F89" s="180">
        <f>ROUND(C89/B89,1)</f>
        <v>3.1</v>
      </c>
      <c r="G89" s="167"/>
      <c r="H89" s="168"/>
    </row>
    <row r="90" spans="1:8" ht="25.5" customHeight="1">
      <c r="A90" s="148">
        <v>47</v>
      </c>
      <c r="B90" s="62">
        <v>8381</v>
      </c>
      <c r="C90" s="62">
        <f t="shared" si="5"/>
        <v>25964</v>
      </c>
      <c r="D90" s="62">
        <v>13074</v>
      </c>
      <c r="E90" s="62">
        <v>12890</v>
      </c>
      <c r="F90" s="180">
        <f>ROUND(C90/B90,1)</f>
        <v>3.1</v>
      </c>
      <c r="G90" s="167"/>
      <c r="H90" s="168"/>
    </row>
    <row r="91" spans="1:8" ht="25.5" customHeight="1">
      <c r="A91" s="148">
        <v>48</v>
      </c>
      <c r="B91" s="62">
        <v>8433</v>
      </c>
      <c r="C91" s="62">
        <f t="shared" si="5"/>
        <v>25875</v>
      </c>
      <c r="D91" s="62">
        <v>13034</v>
      </c>
      <c r="E91" s="62">
        <v>12841</v>
      </c>
      <c r="F91" s="180">
        <f>ROUND(C91/B91,1)</f>
        <v>3.1</v>
      </c>
      <c r="G91" s="167"/>
      <c r="H91" s="168"/>
    </row>
    <row r="92" spans="1:8" ht="25.5" customHeight="1">
      <c r="A92" s="148">
        <v>49</v>
      </c>
      <c r="B92" s="62">
        <v>8547</v>
      </c>
      <c r="C92" s="62">
        <f t="shared" si="5"/>
        <v>25879</v>
      </c>
      <c r="D92" s="62">
        <v>12989</v>
      </c>
      <c r="E92" s="62">
        <v>12890</v>
      </c>
      <c r="F92" s="180">
        <f>ROUND(C92/B92,1)</f>
        <v>3</v>
      </c>
      <c r="G92" s="167"/>
      <c r="H92" s="168"/>
    </row>
    <row r="93" spans="1:8" ht="12.75" customHeight="1">
      <c r="A93" s="352">
        <v>50</v>
      </c>
      <c r="B93" s="225">
        <v>-7464</v>
      </c>
      <c r="C93" s="225">
        <f t="shared" si="5"/>
        <v>-25853</v>
      </c>
      <c r="D93" s="225">
        <v>-12964</v>
      </c>
      <c r="E93" s="225">
        <v>-12889</v>
      </c>
      <c r="F93" s="226">
        <v>-3.5</v>
      </c>
      <c r="G93" s="167"/>
      <c r="H93" s="168"/>
    </row>
    <row r="94" spans="1:8" ht="12.75" customHeight="1">
      <c r="A94" s="352"/>
      <c r="B94" s="60">
        <v>8654</v>
      </c>
      <c r="C94" s="60">
        <f t="shared" si="5"/>
        <v>26057</v>
      </c>
      <c r="D94" s="60">
        <v>13138</v>
      </c>
      <c r="E94" s="60">
        <v>12919</v>
      </c>
      <c r="F94" s="224">
        <f>ROUND(C94/B94,1)</f>
        <v>3</v>
      </c>
      <c r="G94" s="167"/>
      <c r="H94" s="168"/>
    </row>
    <row r="95" spans="1:8" ht="25.5" customHeight="1">
      <c r="A95" s="148">
        <v>51</v>
      </c>
      <c r="B95" s="62">
        <v>8812</v>
      </c>
      <c r="C95" s="62">
        <f t="shared" si="5"/>
        <v>26216</v>
      </c>
      <c r="D95" s="62">
        <v>13220</v>
      </c>
      <c r="E95" s="62">
        <v>12996</v>
      </c>
      <c r="F95" s="180">
        <f>ROUND(C95/B95,1)</f>
        <v>3</v>
      </c>
      <c r="G95" s="167"/>
      <c r="H95" s="168"/>
    </row>
    <row r="96" spans="1:8" ht="25.5" customHeight="1">
      <c r="A96" s="148">
        <v>52</v>
      </c>
      <c r="B96" s="62">
        <v>8795</v>
      </c>
      <c r="C96" s="62">
        <f t="shared" si="5"/>
        <v>26442</v>
      </c>
      <c r="D96" s="62">
        <v>13341</v>
      </c>
      <c r="E96" s="62">
        <v>13101</v>
      </c>
      <c r="F96" s="180">
        <f>ROUND(C96/B96,1)</f>
        <v>3</v>
      </c>
      <c r="G96" s="167"/>
      <c r="H96" s="168"/>
    </row>
    <row r="97" spans="1:8" ht="25.5" customHeight="1">
      <c r="A97" s="148">
        <v>53</v>
      </c>
      <c r="B97" s="62">
        <v>8806</v>
      </c>
      <c r="C97" s="62">
        <f t="shared" si="5"/>
        <v>26462</v>
      </c>
      <c r="D97" s="62">
        <v>13369</v>
      </c>
      <c r="E97" s="62">
        <v>13093</v>
      </c>
      <c r="F97" s="180">
        <f>ROUND(C97/B97,1)</f>
        <v>3</v>
      </c>
      <c r="G97" s="167"/>
      <c r="H97" s="168"/>
    </row>
    <row r="98" spans="1:8" ht="25.5" customHeight="1">
      <c r="A98" s="148">
        <v>54</v>
      </c>
      <c r="B98" s="62">
        <v>8834</v>
      </c>
      <c r="C98" s="62">
        <f t="shared" si="5"/>
        <v>26501</v>
      </c>
      <c r="D98" s="62">
        <v>13412</v>
      </c>
      <c r="E98" s="62">
        <v>13089</v>
      </c>
      <c r="F98" s="180">
        <f>ROUND(C98/B98,1)</f>
        <v>3</v>
      </c>
      <c r="G98" s="167"/>
      <c r="H98" s="168"/>
    </row>
    <row r="99" spans="1:8" ht="12.75" customHeight="1">
      <c r="A99" s="352">
        <v>55</v>
      </c>
      <c r="B99" s="225">
        <v>-7969</v>
      </c>
      <c r="C99" s="225">
        <f t="shared" si="5"/>
        <v>-26534</v>
      </c>
      <c r="D99" s="225">
        <v>-13427</v>
      </c>
      <c r="E99" s="225">
        <v>-13107</v>
      </c>
      <c r="F99" s="226">
        <v>-3.3</v>
      </c>
      <c r="G99" s="167"/>
      <c r="H99" s="168"/>
    </row>
    <row r="100" spans="1:8" ht="12.75" customHeight="1">
      <c r="A100" s="352"/>
      <c r="B100" s="60">
        <v>9092</v>
      </c>
      <c r="C100" s="60">
        <f t="shared" si="5"/>
        <v>26833</v>
      </c>
      <c r="D100" s="60">
        <v>13629</v>
      </c>
      <c r="E100" s="60">
        <v>13204</v>
      </c>
      <c r="F100" s="224">
        <f>ROUND(C100/B100,1)</f>
        <v>3</v>
      </c>
      <c r="G100" s="167"/>
      <c r="H100" s="168"/>
    </row>
    <row r="101" spans="1:8" ht="25.5" customHeight="1">
      <c r="A101" s="148">
        <v>56</v>
      </c>
      <c r="B101" s="62">
        <v>9144</v>
      </c>
      <c r="C101" s="62">
        <f t="shared" si="5"/>
        <v>26913</v>
      </c>
      <c r="D101" s="62">
        <v>13666</v>
      </c>
      <c r="E101" s="62">
        <v>13247</v>
      </c>
      <c r="F101" s="180">
        <f>ROUND(C101/B101,1)</f>
        <v>2.9</v>
      </c>
      <c r="G101" s="167"/>
      <c r="H101" s="168"/>
    </row>
    <row r="102" spans="1:8" ht="25.5" customHeight="1">
      <c r="A102" s="148">
        <v>57</v>
      </c>
      <c r="B102" s="62">
        <v>9229</v>
      </c>
      <c r="C102" s="62">
        <f t="shared" si="5"/>
        <v>27058</v>
      </c>
      <c r="D102" s="62">
        <v>13737</v>
      </c>
      <c r="E102" s="62">
        <v>13321</v>
      </c>
      <c r="F102" s="180">
        <f>ROUND(C102/B102,1)</f>
        <v>2.9</v>
      </c>
      <c r="G102" s="167"/>
      <c r="H102" s="168"/>
    </row>
    <row r="103" spans="1:8" ht="25.5" customHeight="1">
      <c r="A103" s="148">
        <v>58</v>
      </c>
      <c r="B103" s="62">
        <v>9338</v>
      </c>
      <c r="C103" s="62">
        <f t="shared" si="5"/>
        <v>27124</v>
      </c>
      <c r="D103" s="62">
        <v>13769</v>
      </c>
      <c r="E103" s="62">
        <v>13355</v>
      </c>
      <c r="F103" s="180">
        <f>ROUND(C103/B103,1)</f>
        <v>2.9</v>
      </c>
      <c r="G103" s="167"/>
      <c r="H103" s="168"/>
    </row>
    <row r="104" spans="1:8" ht="25.5" customHeight="1" thickBot="1">
      <c r="A104" s="149">
        <v>59</v>
      </c>
      <c r="B104" s="129">
        <v>9308</v>
      </c>
      <c r="C104" s="129">
        <f t="shared" si="5"/>
        <v>26959</v>
      </c>
      <c r="D104" s="129">
        <v>13616</v>
      </c>
      <c r="E104" s="129">
        <v>13343</v>
      </c>
      <c r="F104" s="182">
        <f>ROUND(C104/B104,1)</f>
        <v>2.9</v>
      </c>
      <c r="G104" s="167"/>
      <c r="H104" s="168"/>
    </row>
    <row r="105" spans="1:6" ht="22.5" customHeight="1">
      <c r="A105" s="10"/>
      <c r="B105" s="10"/>
      <c r="C105" s="10"/>
      <c r="D105" s="10"/>
      <c r="E105" s="10"/>
      <c r="F105" s="10"/>
    </row>
    <row r="106" spans="1:6" ht="22.5" customHeight="1" thickBot="1">
      <c r="A106" s="10"/>
      <c r="B106" s="10"/>
      <c r="C106" s="10"/>
      <c r="D106" s="10"/>
      <c r="E106" s="10"/>
      <c r="F106" s="10"/>
    </row>
    <row r="107" spans="1:6" ht="14.25" customHeight="1">
      <c r="A107" s="353" t="s">
        <v>3</v>
      </c>
      <c r="B107" s="355" t="s">
        <v>9</v>
      </c>
      <c r="C107" s="357" t="s">
        <v>5</v>
      </c>
      <c r="D107" s="357"/>
      <c r="E107" s="357"/>
      <c r="F107" s="20" t="s">
        <v>10</v>
      </c>
    </row>
    <row r="108" spans="1:6" ht="13.5" customHeight="1">
      <c r="A108" s="354"/>
      <c r="B108" s="356"/>
      <c r="C108" s="15" t="s">
        <v>8</v>
      </c>
      <c r="D108" s="15" t="s">
        <v>6</v>
      </c>
      <c r="E108" s="15" t="s">
        <v>7</v>
      </c>
      <c r="F108" s="21" t="s">
        <v>11</v>
      </c>
    </row>
    <row r="109" spans="1:6" ht="7.5" customHeight="1">
      <c r="A109" s="17"/>
      <c r="B109" s="18" t="s">
        <v>4</v>
      </c>
      <c r="C109" s="18" t="s">
        <v>0</v>
      </c>
      <c r="D109" s="18" t="s">
        <v>1</v>
      </c>
      <c r="E109" s="18" t="s">
        <v>1</v>
      </c>
      <c r="F109" s="19" t="s">
        <v>2</v>
      </c>
    </row>
    <row r="110" spans="1:8" ht="12.75" customHeight="1">
      <c r="A110" s="351" t="s">
        <v>477</v>
      </c>
      <c r="B110" s="228">
        <v>-8089</v>
      </c>
      <c r="C110" s="229">
        <f aca="true" t="shared" si="6" ref="C110:C136">D110+E110</f>
        <v>-26686</v>
      </c>
      <c r="D110" s="229">
        <v>-13405</v>
      </c>
      <c r="E110" s="229">
        <v>-13281</v>
      </c>
      <c r="F110" s="230">
        <v>-3.3</v>
      </c>
      <c r="G110" s="167"/>
      <c r="H110" s="168"/>
    </row>
    <row r="111" spans="1:8" ht="12.75" customHeight="1">
      <c r="A111" s="352"/>
      <c r="B111" s="60">
        <v>9321</v>
      </c>
      <c r="C111" s="60">
        <f t="shared" si="6"/>
        <v>26936</v>
      </c>
      <c r="D111" s="60">
        <v>13576</v>
      </c>
      <c r="E111" s="60">
        <v>13360</v>
      </c>
      <c r="F111" s="224">
        <f aca="true" t="shared" si="7" ref="F111:F127">ROUND(C111/B111,1)</f>
        <v>2.9</v>
      </c>
      <c r="G111" s="167"/>
      <c r="H111" s="168"/>
    </row>
    <row r="112" spans="1:8" ht="25.5" customHeight="1">
      <c r="A112" s="148">
        <v>61</v>
      </c>
      <c r="B112" s="62">
        <v>9300</v>
      </c>
      <c r="C112" s="62">
        <f t="shared" si="6"/>
        <v>26743</v>
      </c>
      <c r="D112" s="62">
        <v>13474</v>
      </c>
      <c r="E112" s="62">
        <v>13269</v>
      </c>
      <c r="F112" s="180">
        <f t="shared" si="7"/>
        <v>2.9</v>
      </c>
      <c r="G112" s="167"/>
      <c r="H112" s="168"/>
    </row>
    <row r="113" spans="1:8" ht="25.5" customHeight="1">
      <c r="A113" s="148">
        <v>62</v>
      </c>
      <c r="B113" s="62">
        <v>9326</v>
      </c>
      <c r="C113" s="62">
        <f t="shared" si="6"/>
        <v>26598</v>
      </c>
      <c r="D113" s="62">
        <v>13371</v>
      </c>
      <c r="E113" s="62">
        <v>13227</v>
      </c>
      <c r="F113" s="180">
        <f t="shared" si="7"/>
        <v>2.9</v>
      </c>
      <c r="G113" s="167"/>
      <c r="H113" s="168"/>
    </row>
    <row r="114" spans="1:8" ht="25.5" customHeight="1">
      <c r="A114" s="148">
        <v>63</v>
      </c>
      <c r="B114" s="62">
        <v>9220</v>
      </c>
      <c r="C114" s="62">
        <f t="shared" si="6"/>
        <v>26377</v>
      </c>
      <c r="D114" s="62">
        <v>13180</v>
      </c>
      <c r="E114" s="62">
        <v>13197</v>
      </c>
      <c r="F114" s="180">
        <f t="shared" si="7"/>
        <v>2.9</v>
      </c>
      <c r="G114" s="167"/>
      <c r="H114" s="168"/>
    </row>
    <row r="115" spans="1:8" ht="25.5" customHeight="1">
      <c r="A115" s="148" t="s">
        <v>478</v>
      </c>
      <c r="B115" s="62">
        <v>9201</v>
      </c>
      <c r="C115" s="62">
        <f t="shared" si="6"/>
        <v>26153</v>
      </c>
      <c r="D115" s="62">
        <v>13073</v>
      </c>
      <c r="E115" s="62">
        <v>13080</v>
      </c>
      <c r="F115" s="180">
        <f t="shared" si="7"/>
        <v>2.8</v>
      </c>
      <c r="G115" s="167"/>
      <c r="H115" s="168"/>
    </row>
    <row r="116" spans="1:8" ht="12.75" customHeight="1">
      <c r="A116" s="352">
        <v>2</v>
      </c>
      <c r="B116" s="225">
        <v>-8280</v>
      </c>
      <c r="C116" s="225">
        <f t="shared" si="6"/>
        <v>-25680</v>
      </c>
      <c r="D116" s="225">
        <v>-12768</v>
      </c>
      <c r="E116" s="225">
        <v>-12912</v>
      </c>
      <c r="F116" s="226">
        <v>-3.1</v>
      </c>
      <c r="G116" s="167"/>
      <c r="H116" s="168"/>
    </row>
    <row r="117" spans="1:8" ht="12.75" customHeight="1">
      <c r="A117" s="352"/>
      <c r="B117" s="60">
        <v>9118</v>
      </c>
      <c r="C117" s="60">
        <f t="shared" si="6"/>
        <v>25853</v>
      </c>
      <c r="D117" s="60">
        <v>12878</v>
      </c>
      <c r="E117" s="60">
        <v>12975</v>
      </c>
      <c r="F117" s="224">
        <f t="shared" si="7"/>
        <v>2.8</v>
      </c>
      <c r="G117" s="167"/>
      <c r="H117" s="168"/>
    </row>
    <row r="118" spans="1:8" ht="25.5" customHeight="1">
      <c r="A118" s="148">
        <v>3</v>
      </c>
      <c r="B118" s="62">
        <v>9092</v>
      </c>
      <c r="C118" s="62">
        <f t="shared" si="6"/>
        <v>25480</v>
      </c>
      <c r="D118" s="62">
        <v>12627</v>
      </c>
      <c r="E118" s="62">
        <v>12853</v>
      </c>
      <c r="F118" s="180">
        <f t="shared" si="7"/>
        <v>2.8</v>
      </c>
      <c r="G118" s="167"/>
      <c r="H118" s="168"/>
    </row>
    <row r="119" spans="1:8" ht="25.5" customHeight="1">
      <c r="A119" s="148">
        <v>4</v>
      </c>
      <c r="B119" s="62">
        <v>9132</v>
      </c>
      <c r="C119" s="62">
        <f t="shared" si="6"/>
        <v>25355</v>
      </c>
      <c r="D119" s="62">
        <v>12566</v>
      </c>
      <c r="E119" s="62">
        <v>12789</v>
      </c>
      <c r="F119" s="180">
        <f t="shared" si="7"/>
        <v>2.8</v>
      </c>
      <c r="G119" s="167"/>
      <c r="H119" s="168"/>
    </row>
    <row r="120" spans="1:8" ht="25.5" customHeight="1">
      <c r="A120" s="148">
        <v>5</v>
      </c>
      <c r="B120" s="62">
        <v>9191</v>
      </c>
      <c r="C120" s="62">
        <f t="shared" si="6"/>
        <v>25217</v>
      </c>
      <c r="D120" s="62">
        <v>12542</v>
      </c>
      <c r="E120" s="62">
        <v>12675</v>
      </c>
      <c r="F120" s="180">
        <f t="shared" si="7"/>
        <v>2.7</v>
      </c>
      <c r="G120" s="167"/>
      <c r="H120" s="168"/>
    </row>
    <row r="121" spans="1:8" ht="25.5" customHeight="1">
      <c r="A121" s="148">
        <v>6</v>
      </c>
      <c r="B121" s="62">
        <v>9219</v>
      </c>
      <c r="C121" s="62">
        <f t="shared" si="6"/>
        <v>25024</v>
      </c>
      <c r="D121" s="62">
        <v>12452</v>
      </c>
      <c r="E121" s="62">
        <v>12572</v>
      </c>
      <c r="F121" s="180">
        <f t="shared" si="7"/>
        <v>2.7</v>
      </c>
      <c r="G121" s="167"/>
      <c r="H121" s="168"/>
    </row>
    <row r="122" spans="1:8" ht="12.75" customHeight="1">
      <c r="A122" s="352">
        <v>7</v>
      </c>
      <c r="B122" s="225">
        <v>-8499</v>
      </c>
      <c r="C122" s="225">
        <f t="shared" si="6"/>
        <v>-24716</v>
      </c>
      <c r="D122" s="225">
        <v>-12256</v>
      </c>
      <c r="E122" s="225">
        <v>-12460</v>
      </c>
      <c r="F122" s="226">
        <v>-2.9</v>
      </c>
      <c r="G122" s="167"/>
      <c r="H122" s="168"/>
    </row>
    <row r="123" spans="1:8" ht="12.75" customHeight="1">
      <c r="A123" s="352"/>
      <c r="B123" s="60">
        <v>9268</v>
      </c>
      <c r="C123" s="60">
        <f t="shared" si="6"/>
        <v>24888</v>
      </c>
      <c r="D123" s="60">
        <v>12373</v>
      </c>
      <c r="E123" s="60">
        <v>12515</v>
      </c>
      <c r="F123" s="224">
        <f t="shared" si="7"/>
        <v>2.7</v>
      </c>
      <c r="G123" s="167"/>
      <c r="H123" s="168"/>
    </row>
    <row r="124" spans="1:8" ht="25.5" customHeight="1">
      <c r="A124" s="148">
        <v>8</v>
      </c>
      <c r="B124" s="62">
        <v>9345</v>
      </c>
      <c r="C124" s="62">
        <f t="shared" si="6"/>
        <v>24677</v>
      </c>
      <c r="D124" s="62">
        <v>12249</v>
      </c>
      <c r="E124" s="62">
        <v>12428</v>
      </c>
      <c r="F124" s="180">
        <f t="shared" si="7"/>
        <v>2.6</v>
      </c>
      <c r="G124" s="167"/>
      <c r="H124" s="168"/>
    </row>
    <row r="125" spans="1:8" ht="25.5" customHeight="1">
      <c r="A125" s="148">
        <v>9</v>
      </c>
      <c r="B125" s="62">
        <v>9406</v>
      </c>
      <c r="C125" s="62">
        <f t="shared" si="6"/>
        <v>24499</v>
      </c>
      <c r="D125" s="62">
        <v>12129</v>
      </c>
      <c r="E125" s="62">
        <v>12370</v>
      </c>
      <c r="F125" s="180">
        <f t="shared" si="7"/>
        <v>2.6</v>
      </c>
      <c r="G125" s="167"/>
      <c r="H125" s="168"/>
    </row>
    <row r="126" spans="1:8" ht="25.5" customHeight="1">
      <c r="A126" s="148">
        <v>10</v>
      </c>
      <c r="B126" s="62">
        <v>9454</v>
      </c>
      <c r="C126" s="62">
        <f t="shared" si="6"/>
        <v>24287</v>
      </c>
      <c r="D126" s="62">
        <v>12052</v>
      </c>
      <c r="E126" s="62">
        <v>12235</v>
      </c>
      <c r="F126" s="180">
        <f t="shared" si="7"/>
        <v>2.6</v>
      </c>
      <c r="G126" s="167"/>
      <c r="H126" s="168"/>
    </row>
    <row r="127" spans="1:8" ht="25.5" customHeight="1">
      <c r="A127" s="148">
        <v>11</v>
      </c>
      <c r="B127" s="62">
        <v>9536</v>
      </c>
      <c r="C127" s="62">
        <f t="shared" si="6"/>
        <v>24157</v>
      </c>
      <c r="D127" s="62">
        <v>12008</v>
      </c>
      <c r="E127" s="62">
        <v>12149</v>
      </c>
      <c r="F127" s="180">
        <f t="shared" si="7"/>
        <v>2.5</v>
      </c>
      <c r="G127" s="167"/>
      <c r="H127" s="168"/>
    </row>
    <row r="128" spans="1:8" ht="12.75" customHeight="1">
      <c r="A128" s="352">
        <v>12</v>
      </c>
      <c r="B128" s="225">
        <v>-8760</v>
      </c>
      <c r="C128" s="225">
        <f t="shared" si="6"/>
        <v>-23905</v>
      </c>
      <c r="D128" s="225">
        <v>-11790</v>
      </c>
      <c r="E128" s="225">
        <v>-12115</v>
      </c>
      <c r="F128" s="226">
        <v>-2.7</v>
      </c>
      <c r="G128" s="167"/>
      <c r="H128" s="168"/>
    </row>
    <row r="129" spans="1:8" ht="12.75" customHeight="1">
      <c r="A129" s="352"/>
      <c r="B129" s="60">
        <v>9600</v>
      </c>
      <c r="C129" s="60">
        <f t="shared" si="6"/>
        <v>24080</v>
      </c>
      <c r="D129" s="60">
        <v>11906</v>
      </c>
      <c r="E129" s="60">
        <v>12174</v>
      </c>
      <c r="F129" s="224">
        <v>2.5</v>
      </c>
      <c r="G129" s="167"/>
      <c r="H129" s="168"/>
    </row>
    <row r="130" spans="1:8" ht="25.5" customHeight="1">
      <c r="A130" s="148">
        <v>13</v>
      </c>
      <c r="B130" s="62">
        <v>9603</v>
      </c>
      <c r="C130" s="62">
        <f t="shared" si="6"/>
        <v>23818</v>
      </c>
      <c r="D130" s="62">
        <v>11742</v>
      </c>
      <c r="E130" s="62">
        <v>12076</v>
      </c>
      <c r="F130" s="180">
        <f>ROUND(C130/B130,1)</f>
        <v>2.5</v>
      </c>
      <c r="G130" s="167"/>
      <c r="H130" s="168"/>
    </row>
    <row r="131" spans="1:8" ht="25.5" customHeight="1">
      <c r="A131" s="148">
        <v>14</v>
      </c>
      <c r="B131" s="62">
        <v>9603</v>
      </c>
      <c r="C131" s="62">
        <f t="shared" si="6"/>
        <v>23558</v>
      </c>
      <c r="D131" s="62">
        <v>11602</v>
      </c>
      <c r="E131" s="62">
        <v>11956</v>
      </c>
      <c r="F131" s="180">
        <f>ROUND(C131/B131,1)</f>
        <v>2.5</v>
      </c>
      <c r="G131" s="167"/>
      <c r="H131" s="168"/>
    </row>
    <row r="132" spans="1:8" ht="25.5" customHeight="1">
      <c r="A132" s="148">
        <v>15</v>
      </c>
      <c r="B132" s="62">
        <v>9683</v>
      </c>
      <c r="C132" s="62">
        <f t="shared" si="6"/>
        <v>23436</v>
      </c>
      <c r="D132" s="62">
        <v>11494</v>
      </c>
      <c r="E132" s="62">
        <v>11942</v>
      </c>
      <c r="F132" s="180">
        <f>ROUND(C132/B132,1)</f>
        <v>2.4</v>
      </c>
      <c r="G132" s="167"/>
      <c r="H132" s="168"/>
    </row>
    <row r="133" spans="1:8" ht="25.5" customHeight="1">
      <c r="A133" s="148">
        <v>16</v>
      </c>
      <c r="B133" s="62">
        <v>9700</v>
      </c>
      <c r="C133" s="62">
        <f t="shared" si="6"/>
        <v>23175</v>
      </c>
      <c r="D133" s="62">
        <v>11326</v>
      </c>
      <c r="E133" s="62">
        <v>11849</v>
      </c>
      <c r="F133" s="180">
        <f>ROUND(C133/B133,1)</f>
        <v>2.4</v>
      </c>
      <c r="G133" s="167"/>
      <c r="H133" s="168"/>
    </row>
    <row r="134" spans="1:8" ht="12.75" customHeight="1">
      <c r="A134" s="352">
        <v>17</v>
      </c>
      <c r="B134" s="225">
        <v>-8883</v>
      </c>
      <c r="C134" s="225">
        <f t="shared" si="6"/>
        <v>-22819</v>
      </c>
      <c r="D134" s="225">
        <v>-11127</v>
      </c>
      <c r="E134" s="225">
        <v>-11692</v>
      </c>
      <c r="F134" s="231">
        <v>-2.6</v>
      </c>
      <c r="G134" s="167"/>
      <c r="H134" s="168"/>
    </row>
    <row r="135" spans="1:8" ht="12.75" customHeight="1">
      <c r="A135" s="352"/>
      <c r="B135" s="60">
        <v>9758</v>
      </c>
      <c r="C135" s="60">
        <f t="shared" si="6"/>
        <v>23059</v>
      </c>
      <c r="D135" s="60">
        <v>11242</v>
      </c>
      <c r="E135" s="60">
        <v>11817</v>
      </c>
      <c r="F135" s="224">
        <f>ROUND(C135/B135,1)</f>
        <v>2.4</v>
      </c>
      <c r="G135" s="167"/>
      <c r="H135" s="168"/>
    </row>
    <row r="136" spans="1:8" ht="25.5" customHeight="1">
      <c r="A136" s="148">
        <v>18</v>
      </c>
      <c r="B136" s="62">
        <v>9813</v>
      </c>
      <c r="C136" s="62">
        <f t="shared" si="6"/>
        <v>22844</v>
      </c>
      <c r="D136" s="62">
        <v>11137</v>
      </c>
      <c r="E136" s="62">
        <v>11707</v>
      </c>
      <c r="F136" s="180">
        <f>ROUND(C136/B136,1)</f>
        <v>2.3</v>
      </c>
      <c r="G136" s="167"/>
      <c r="H136" s="168"/>
    </row>
    <row r="137" spans="1:8" ht="25.5" customHeight="1" thickBot="1">
      <c r="A137" s="149">
        <v>19</v>
      </c>
      <c r="B137" s="129">
        <v>9811</v>
      </c>
      <c r="C137" s="129">
        <v>22509</v>
      </c>
      <c r="D137" s="129">
        <v>10939</v>
      </c>
      <c r="E137" s="129">
        <v>11570</v>
      </c>
      <c r="F137" s="232">
        <v>2.3</v>
      </c>
      <c r="G137" s="167"/>
      <c r="H137" s="168"/>
    </row>
    <row r="138" spans="1:7" ht="18" customHeight="1">
      <c r="A138" s="347" t="s">
        <v>761</v>
      </c>
      <c r="B138" s="347"/>
      <c r="C138" s="347"/>
      <c r="D138" s="347"/>
      <c r="E138" s="347"/>
      <c r="F138" s="347"/>
      <c r="G138" s="347"/>
    </row>
    <row r="139" spans="1:7" ht="18" customHeight="1">
      <c r="A139" s="350" t="s">
        <v>758</v>
      </c>
      <c r="B139" s="350"/>
      <c r="C139" s="350"/>
      <c r="D139" s="350"/>
      <c r="E139" s="350"/>
      <c r="F139" s="350"/>
      <c r="G139" s="350"/>
    </row>
    <row r="140" spans="1:7" ht="18" customHeight="1">
      <c r="A140" s="350" t="s">
        <v>762</v>
      </c>
      <c r="B140" s="350"/>
      <c r="C140" s="350"/>
      <c r="D140" s="350"/>
      <c r="E140" s="350"/>
      <c r="F140" s="350"/>
      <c r="G140" s="350"/>
    </row>
    <row r="141" spans="1:6" ht="18" customHeight="1">
      <c r="A141" s="347" t="s">
        <v>759</v>
      </c>
      <c r="B141" s="347"/>
      <c r="C141" s="347"/>
      <c r="D141" s="347"/>
      <c r="E141" s="347"/>
      <c r="F141" s="347"/>
    </row>
    <row r="142" spans="1:6" ht="18" customHeight="1">
      <c r="A142" s="347" t="s">
        <v>760</v>
      </c>
      <c r="B142" s="347"/>
      <c r="C142" s="347"/>
      <c r="D142" s="347"/>
      <c r="E142" s="347"/>
      <c r="F142" s="347"/>
    </row>
    <row r="143" spans="1:6" ht="18" customHeight="1">
      <c r="A143" s="348" t="s">
        <v>904</v>
      </c>
      <c r="B143" s="348"/>
      <c r="C143" s="348"/>
      <c r="D143" s="348"/>
      <c r="E143" s="348"/>
      <c r="F143" s="348"/>
    </row>
    <row r="152" ht="13.5">
      <c r="G152" s="1"/>
    </row>
    <row r="153" spans="1:7" ht="13.5">
      <c r="A153" s="1"/>
      <c r="B153" s="1"/>
      <c r="C153" s="1"/>
      <c r="D153" s="1"/>
      <c r="E153" s="1"/>
      <c r="F153" s="1"/>
      <c r="G153" s="29"/>
    </row>
    <row r="154" spans="1:7" ht="13.5">
      <c r="A154" s="29"/>
      <c r="B154" s="29"/>
      <c r="C154" s="29"/>
      <c r="D154" s="29"/>
      <c r="E154" s="29"/>
      <c r="F154" s="29"/>
      <c r="G154" s="29"/>
    </row>
    <row r="155" spans="1:7" ht="13.5">
      <c r="A155" s="29"/>
      <c r="B155" s="29"/>
      <c r="C155" s="29"/>
      <c r="D155" s="29"/>
      <c r="E155" s="29"/>
      <c r="F155" s="29"/>
      <c r="G155" s="1"/>
    </row>
    <row r="156" spans="1:7" ht="13.5">
      <c r="A156" s="1"/>
      <c r="B156" s="1"/>
      <c r="C156" s="1"/>
      <c r="D156" s="1"/>
      <c r="E156" s="1"/>
      <c r="F156" s="1"/>
      <c r="G156" s="1"/>
    </row>
    <row r="157" spans="1:7" ht="13.5">
      <c r="A157" s="1"/>
      <c r="B157" s="1"/>
      <c r="C157" s="1"/>
      <c r="D157" s="1"/>
      <c r="E157" s="1"/>
      <c r="F157" s="1"/>
      <c r="G157" s="28"/>
    </row>
    <row r="158" spans="1:6" ht="13.5">
      <c r="A158" s="28"/>
      <c r="B158" s="28"/>
      <c r="C158" s="28"/>
      <c r="D158" s="28"/>
      <c r="E158" s="28"/>
      <c r="F158" s="28"/>
    </row>
  </sheetData>
  <sheetProtection password="CF44" sheet="1" objects="1" scenarios="1"/>
  <mergeCells count="30">
    <mergeCell ref="A64:A65"/>
    <mergeCell ref="A75:A76"/>
    <mergeCell ref="A81:A82"/>
    <mergeCell ref="A87:A88"/>
    <mergeCell ref="A69:A70"/>
    <mergeCell ref="A116:A117"/>
    <mergeCell ref="A134:A135"/>
    <mergeCell ref="A128:A129"/>
    <mergeCell ref="A122:A123"/>
    <mergeCell ref="C107:E107"/>
    <mergeCell ref="C69:E69"/>
    <mergeCell ref="B69:B70"/>
    <mergeCell ref="A107:A108"/>
    <mergeCell ref="B107:B108"/>
    <mergeCell ref="A93:A94"/>
    <mergeCell ref="A99:A100"/>
    <mergeCell ref="C35:E35"/>
    <mergeCell ref="A35:A36"/>
    <mergeCell ref="B35:B36"/>
    <mergeCell ref="C3:E3"/>
    <mergeCell ref="A141:F141"/>
    <mergeCell ref="A142:F142"/>
    <mergeCell ref="A143:F143"/>
    <mergeCell ref="A1:D1"/>
    <mergeCell ref="A138:G138"/>
    <mergeCell ref="A139:G139"/>
    <mergeCell ref="A140:G140"/>
    <mergeCell ref="A110:A111"/>
    <mergeCell ref="A3:A4"/>
    <mergeCell ref="B3:B4"/>
  </mergeCells>
  <printOptions/>
  <pageMargins left="0.7874015748031497" right="0.7874015748031497" top="0.7874015748031497" bottom="0.5905511811023623" header="0.5118110236220472" footer="0.3937007874015748"/>
  <pageSetup firstPageNumber="13" useFirstPageNumber="1" horizontalDpi="600" verticalDpi="600" orientation="portrait" paperSize="9" r:id="rId1"/>
  <headerFooter alignWithMargins="0">
    <oddFooter>&amp;C&amp;"ＭＳ 明朝,標準"- &amp;P -</oddFooter>
  </headerFooter>
  <rowBreaks count="2" manualBreakCount="2">
    <brk id="66" max="5" man="1"/>
    <brk id="10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9"/>
  <sheetViews>
    <sheetView showGridLines="0" zoomScaleSheetLayoutView="100" workbookViewId="0" topLeftCell="A1">
      <selection activeCell="K53" sqref="K53"/>
    </sheetView>
  </sheetViews>
  <sheetFormatPr defaultColWidth="9.00390625" defaultRowHeight="13.5"/>
  <sheetData>
    <row r="1" ht="12.75" customHeight="1">
      <c r="A1" s="169" t="s">
        <v>902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1:9" ht="33" customHeight="1">
      <c r="A64" s="379" t="s">
        <v>901</v>
      </c>
      <c r="B64" s="323"/>
      <c r="C64" s="323"/>
      <c r="D64" s="323"/>
      <c r="E64" s="323"/>
      <c r="F64" s="323"/>
      <c r="G64" s="323"/>
      <c r="H64" s="323"/>
      <c r="I64" s="323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spans="1:9" ht="33" customHeight="1">
      <c r="A128" s="380" t="s">
        <v>903</v>
      </c>
      <c r="B128" s="381"/>
      <c r="C128" s="381"/>
      <c r="D128" s="381"/>
      <c r="E128" s="381"/>
      <c r="F128" s="381"/>
      <c r="G128" s="381"/>
      <c r="H128" s="381"/>
      <c r="I128" s="381"/>
    </row>
    <row r="129" spans="1:9" ht="13.5">
      <c r="A129" s="302"/>
      <c r="B129" s="302"/>
      <c r="C129" s="302"/>
      <c r="D129" s="302"/>
      <c r="E129" s="302"/>
      <c r="F129" s="302"/>
      <c r="G129" s="302"/>
      <c r="H129" s="302"/>
      <c r="I129" s="302"/>
    </row>
  </sheetData>
  <sheetProtection password="CF44" sheet="1" objects="1" scenarios="1"/>
  <mergeCells count="2">
    <mergeCell ref="A64:I64"/>
    <mergeCell ref="A128:I12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9"/>
  <sheetViews>
    <sheetView showGridLines="0" zoomScaleSheetLayoutView="100" workbookViewId="0" topLeftCell="A1">
      <selection activeCell="H2" sqref="H2"/>
    </sheetView>
  </sheetViews>
  <sheetFormatPr defaultColWidth="9.00390625" defaultRowHeight="13.5"/>
  <cols>
    <col min="1" max="25" width="7.75390625" style="0" customWidth="1"/>
  </cols>
  <sheetData>
    <row r="1" spans="1:8" ht="22.5" customHeight="1">
      <c r="A1" s="382" t="s">
        <v>835</v>
      </c>
      <c r="B1" s="382"/>
      <c r="C1" s="382"/>
      <c r="D1" s="382"/>
      <c r="E1" s="382"/>
      <c r="F1" s="382"/>
      <c r="G1" s="382"/>
      <c r="H1" s="382"/>
    </row>
    <row r="2" ht="22.5" customHeight="1" thickBot="1">
      <c r="A2" s="4"/>
    </row>
    <row r="3" spans="1:26" ht="14.25" customHeight="1">
      <c r="A3" s="343" t="s">
        <v>459</v>
      </c>
      <c r="B3" s="357" t="s">
        <v>163</v>
      </c>
      <c r="C3" s="357"/>
      <c r="D3" s="357"/>
      <c r="E3" s="357" t="s">
        <v>161</v>
      </c>
      <c r="F3" s="357"/>
      <c r="G3" s="357"/>
      <c r="H3" s="357" t="s">
        <v>162</v>
      </c>
      <c r="I3" s="357"/>
      <c r="J3" s="357"/>
      <c r="K3" s="357" t="s">
        <v>165</v>
      </c>
      <c r="L3" s="357" t="s">
        <v>160</v>
      </c>
      <c r="M3" s="357"/>
      <c r="N3" s="357" t="s">
        <v>531</v>
      </c>
      <c r="O3" s="357"/>
      <c r="P3" s="357"/>
      <c r="Q3" s="357" t="s">
        <v>530</v>
      </c>
      <c r="R3" s="357"/>
      <c r="S3" s="357"/>
      <c r="T3" s="357" t="s">
        <v>427</v>
      </c>
      <c r="U3" s="357"/>
      <c r="V3" s="357"/>
      <c r="W3" s="357" t="s">
        <v>465</v>
      </c>
      <c r="X3" s="357"/>
      <c r="Y3" s="331"/>
      <c r="Z3" s="4"/>
    </row>
    <row r="4" spans="1:26" ht="13.5" customHeight="1">
      <c r="A4" s="344"/>
      <c r="B4" s="15" t="s">
        <v>47</v>
      </c>
      <c r="C4" s="15" t="s">
        <v>6</v>
      </c>
      <c r="D4" s="15" t="s">
        <v>7</v>
      </c>
      <c r="E4" s="15" t="s">
        <v>47</v>
      </c>
      <c r="F4" s="15" t="s">
        <v>6</v>
      </c>
      <c r="G4" s="15" t="s">
        <v>428</v>
      </c>
      <c r="H4" s="15" t="s">
        <v>47</v>
      </c>
      <c r="I4" s="15" t="s">
        <v>429</v>
      </c>
      <c r="J4" s="15" t="s">
        <v>428</v>
      </c>
      <c r="K4" s="15" t="s">
        <v>430</v>
      </c>
      <c r="L4" s="15" t="s">
        <v>429</v>
      </c>
      <c r="M4" s="15" t="s">
        <v>428</v>
      </c>
      <c r="N4" s="15" t="s">
        <v>47</v>
      </c>
      <c r="O4" s="15" t="s">
        <v>6</v>
      </c>
      <c r="P4" s="15" t="s">
        <v>7</v>
      </c>
      <c r="Q4" s="15" t="s">
        <v>47</v>
      </c>
      <c r="R4" s="15" t="s">
        <v>6</v>
      </c>
      <c r="S4" s="15" t="s">
        <v>7</v>
      </c>
      <c r="T4" s="15" t="s">
        <v>47</v>
      </c>
      <c r="U4" s="15" t="s">
        <v>6</v>
      </c>
      <c r="V4" s="15" t="s">
        <v>7</v>
      </c>
      <c r="W4" s="15" t="s">
        <v>47</v>
      </c>
      <c r="X4" s="15" t="s">
        <v>6</v>
      </c>
      <c r="Y4" s="21" t="s">
        <v>7</v>
      </c>
      <c r="Z4" s="4"/>
    </row>
    <row r="5" spans="1:26" ht="7.5" customHeight="1">
      <c r="A5" s="303" t="s">
        <v>775</v>
      </c>
      <c r="B5" s="39" t="s">
        <v>200</v>
      </c>
      <c r="C5" s="39" t="s">
        <v>24</v>
      </c>
      <c r="D5" s="39" t="s">
        <v>24</v>
      </c>
      <c r="E5" s="39" t="s">
        <v>24</v>
      </c>
      <c r="F5" s="39" t="s">
        <v>24</v>
      </c>
      <c r="G5" s="39" t="s">
        <v>24</v>
      </c>
      <c r="H5" s="39" t="s">
        <v>24</v>
      </c>
      <c r="I5" s="39" t="s">
        <v>24</v>
      </c>
      <c r="J5" s="39" t="s">
        <v>24</v>
      </c>
      <c r="K5" s="39" t="s">
        <v>24</v>
      </c>
      <c r="L5" s="39" t="s">
        <v>24</v>
      </c>
      <c r="M5" s="39" t="s">
        <v>24</v>
      </c>
      <c r="N5" s="39" t="s">
        <v>24</v>
      </c>
      <c r="O5" s="39" t="s">
        <v>24</v>
      </c>
      <c r="P5" s="39" t="s">
        <v>24</v>
      </c>
      <c r="Q5" s="39" t="s">
        <v>24</v>
      </c>
      <c r="R5" s="39" t="s">
        <v>24</v>
      </c>
      <c r="S5" s="39" t="s">
        <v>24</v>
      </c>
      <c r="T5" s="39" t="s">
        <v>24</v>
      </c>
      <c r="U5" s="39" t="s">
        <v>24</v>
      </c>
      <c r="V5" s="39" t="s">
        <v>24</v>
      </c>
      <c r="W5" s="39" t="s">
        <v>24</v>
      </c>
      <c r="X5" s="39" t="s">
        <v>24</v>
      </c>
      <c r="Y5" s="40" t="s">
        <v>24</v>
      </c>
      <c r="Z5" s="4"/>
    </row>
    <row r="6" spans="1:26" s="10" customFormat="1" ht="37.5" customHeight="1">
      <c r="A6" s="234" t="s">
        <v>532</v>
      </c>
      <c r="B6" s="60">
        <v>2180</v>
      </c>
      <c r="C6" s="60">
        <v>1147</v>
      </c>
      <c r="D6" s="60">
        <v>1033</v>
      </c>
      <c r="E6" s="60">
        <v>2270</v>
      </c>
      <c r="F6" s="60">
        <v>1196</v>
      </c>
      <c r="G6" s="60">
        <v>1074</v>
      </c>
      <c r="H6" s="60">
        <v>2078</v>
      </c>
      <c r="I6" s="60">
        <v>1082</v>
      </c>
      <c r="J6" s="60">
        <v>996</v>
      </c>
      <c r="K6" s="60">
        <v>1905</v>
      </c>
      <c r="L6" s="60">
        <v>964</v>
      </c>
      <c r="M6" s="60">
        <v>941</v>
      </c>
      <c r="N6" s="60">
        <v>1505</v>
      </c>
      <c r="O6" s="60">
        <v>782</v>
      </c>
      <c r="P6" s="60">
        <v>723</v>
      </c>
      <c r="Q6" s="60">
        <v>1205</v>
      </c>
      <c r="R6" s="60">
        <v>634</v>
      </c>
      <c r="S6" s="60">
        <v>571</v>
      </c>
      <c r="T6" s="60">
        <v>1059</v>
      </c>
      <c r="U6" s="60">
        <v>509</v>
      </c>
      <c r="V6" s="60">
        <v>550</v>
      </c>
      <c r="W6" s="60">
        <v>954</v>
      </c>
      <c r="X6" s="60">
        <v>496</v>
      </c>
      <c r="Y6" s="61">
        <v>458</v>
      </c>
      <c r="Z6" s="31"/>
    </row>
    <row r="7" spans="1:26" s="10" customFormat="1" ht="37.5" customHeight="1">
      <c r="A7" s="235" t="s">
        <v>631</v>
      </c>
      <c r="B7" s="62">
        <v>2405</v>
      </c>
      <c r="C7" s="62">
        <v>1195</v>
      </c>
      <c r="D7" s="62">
        <v>1210</v>
      </c>
      <c r="E7" s="62">
        <v>2070</v>
      </c>
      <c r="F7" s="62">
        <v>1085</v>
      </c>
      <c r="G7" s="62">
        <v>985</v>
      </c>
      <c r="H7" s="62">
        <v>2180</v>
      </c>
      <c r="I7" s="62">
        <v>1120</v>
      </c>
      <c r="J7" s="62">
        <v>1060</v>
      </c>
      <c r="K7" s="62">
        <v>2016</v>
      </c>
      <c r="L7" s="62">
        <v>1057</v>
      </c>
      <c r="M7" s="62">
        <v>959</v>
      </c>
      <c r="N7" s="62">
        <v>1760</v>
      </c>
      <c r="O7" s="62">
        <v>895</v>
      </c>
      <c r="P7" s="62">
        <v>865</v>
      </c>
      <c r="Q7" s="62">
        <v>1406</v>
      </c>
      <c r="R7" s="62">
        <v>747</v>
      </c>
      <c r="S7" s="62">
        <v>659</v>
      </c>
      <c r="T7" s="62">
        <v>1175</v>
      </c>
      <c r="U7" s="62">
        <v>616</v>
      </c>
      <c r="V7" s="62">
        <v>559</v>
      </c>
      <c r="W7" s="62">
        <v>1011</v>
      </c>
      <c r="X7" s="62">
        <v>486</v>
      </c>
      <c r="Y7" s="63">
        <v>525</v>
      </c>
      <c r="Z7" s="31"/>
    </row>
    <row r="8" spans="1:26" s="10" customFormat="1" ht="37.5" customHeight="1">
      <c r="A8" s="235" t="s">
        <v>139</v>
      </c>
      <c r="B8" s="62">
        <v>2134</v>
      </c>
      <c r="C8" s="62">
        <v>1086</v>
      </c>
      <c r="D8" s="62">
        <v>1048</v>
      </c>
      <c r="E8" s="62">
        <v>2222</v>
      </c>
      <c r="F8" s="62">
        <v>1106</v>
      </c>
      <c r="G8" s="62">
        <v>1116</v>
      </c>
      <c r="H8" s="62">
        <v>1967</v>
      </c>
      <c r="I8" s="62">
        <v>1028</v>
      </c>
      <c r="J8" s="62">
        <v>939</v>
      </c>
      <c r="K8" s="62">
        <v>2133</v>
      </c>
      <c r="L8" s="62">
        <v>1100</v>
      </c>
      <c r="M8" s="62">
        <v>1033</v>
      </c>
      <c r="N8" s="62">
        <v>1870</v>
      </c>
      <c r="O8" s="62">
        <v>977</v>
      </c>
      <c r="P8" s="62">
        <v>893</v>
      </c>
      <c r="Q8" s="62">
        <v>1668</v>
      </c>
      <c r="R8" s="62">
        <v>840</v>
      </c>
      <c r="S8" s="62">
        <v>828</v>
      </c>
      <c r="T8" s="62">
        <v>1372</v>
      </c>
      <c r="U8" s="62">
        <v>720</v>
      </c>
      <c r="V8" s="62">
        <v>652</v>
      </c>
      <c r="W8" s="62">
        <v>1066</v>
      </c>
      <c r="X8" s="62">
        <v>547</v>
      </c>
      <c r="Y8" s="63">
        <v>519</v>
      </c>
      <c r="Z8" s="31"/>
    </row>
    <row r="9" spans="1:26" s="10" customFormat="1" ht="37.5" customHeight="1">
      <c r="A9" s="235" t="s">
        <v>140</v>
      </c>
      <c r="B9" s="62">
        <v>2436</v>
      </c>
      <c r="C9" s="62">
        <v>1253</v>
      </c>
      <c r="D9" s="62">
        <v>1183</v>
      </c>
      <c r="E9" s="62">
        <v>1969</v>
      </c>
      <c r="F9" s="62">
        <v>1016</v>
      </c>
      <c r="G9" s="62">
        <v>953</v>
      </c>
      <c r="H9" s="62">
        <v>2124</v>
      </c>
      <c r="I9" s="62">
        <v>1150</v>
      </c>
      <c r="J9" s="62">
        <v>974</v>
      </c>
      <c r="K9" s="62">
        <v>1837</v>
      </c>
      <c r="L9" s="62">
        <v>998</v>
      </c>
      <c r="M9" s="62">
        <v>839</v>
      </c>
      <c r="N9" s="62">
        <v>1840</v>
      </c>
      <c r="O9" s="62">
        <v>945</v>
      </c>
      <c r="P9" s="62">
        <v>895</v>
      </c>
      <c r="Q9" s="62">
        <v>1591</v>
      </c>
      <c r="R9" s="62">
        <v>864</v>
      </c>
      <c r="S9" s="62">
        <v>727</v>
      </c>
      <c r="T9" s="62">
        <v>1424</v>
      </c>
      <c r="U9" s="62">
        <v>772</v>
      </c>
      <c r="V9" s="62">
        <v>652</v>
      </c>
      <c r="W9" s="62">
        <v>1172</v>
      </c>
      <c r="X9" s="62">
        <v>648</v>
      </c>
      <c r="Y9" s="63">
        <v>524</v>
      </c>
      <c r="Z9" s="31"/>
    </row>
    <row r="10" spans="1:26" s="10" customFormat="1" ht="37.5" customHeight="1">
      <c r="A10" s="235" t="s">
        <v>141</v>
      </c>
      <c r="B10" s="62">
        <v>2715</v>
      </c>
      <c r="C10" s="62">
        <v>1395</v>
      </c>
      <c r="D10" s="62">
        <v>1320</v>
      </c>
      <c r="E10" s="62">
        <v>2101</v>
      </c>
      <c r="F10" s="62">
        <v>1103</v>
      </c>
      <c r="G10" s="62">
        <v>998</v>
      </c>
      <c r="H10" s="62">
        <v>1835</v>
      </c>
      <c r="I10" s="62">
        <v>1074</v>
      </c>
      <c r="J10" s="62">
        <v>761</v>
      </c>
      <c r="K10" s="62">
        <v>1844</v>
      </c>
      <c r="L10" s="62">
        <v>1038</v>
      </c>
      <c r="M10" s="62">
        <v>806</v>
      </c>
      <c r="N10" s="62">
        <v>1479</v>
      </c>
      <c r="O10" s="62">
        <v>844</v>
      </c>
      <c r="P10" s="62">
        <v>635</v>
      </c>
      <c r="Q10" s="62">
        <v>1433</v>
      </c>
      <c r="R10" s="62">
        <v>791</v>
      </c>
      <c r="S10" s="62">
        <v>642</v>
      </c>
      <c r="T10" s="62">
        <v>1219</v>
      </c>
      <c r="U10" s="62">
        <v>717</v>
      </c>
      <c r="V10" s="62">
        <v>502</v>
      </c>
      <c r="W10" s="62">
        <v>1070</v>
      </c>
      <c r="X10" s="62">
        <v>617</v>
      </c>
      <c r="Y10" s="63">
        <v>453</v>
      </c>
      <c r="Z10" s="31"/>
    </row>
    <row r="11" spans="1:26" s="10" customFormat="1" ht="37.5" customHeight="1">
      <c r="A11" s="235" t="s">
        <v>142</v>
      </c>
      <c r="B11" s="62">
        <v>2106</v>
      </c>
      <c r="C11" s="62">
        <v>966</v>
      </c>
      <c r="D11" s="62">
        <v>1140</v>
      </c>
      <c r="E11" s="62">
        <v>2455</v>
      </c>
      <c r="F11" s="62">
        <v>1231</v>
      </c>
      <c r="G11" s="62">
        <v>1224</v>
      </c>
      <c r="H11" s="62">
        <v>2127</v>
      </c>
      <c r="I11" s="62">
        <v>1053</v>
      </c>
      <c r="J11" s="62">
        <v>1074</v>
      </c>
      <c r="K11" s="62">
        <v>1814</v>
      </c>
      <c r="L11" s="62">
        <v>943</v>
      </c>
      <c r="M11" s="62">
        <v>871</v>
      </c>
      <c r="N11" s="62">
        <v>1643</v>
      </c>
      <c r="O11" s="62">
        <v>824</v>
      </c>
      <c r="P11" s="62">
        <v>819</v>
      </c>
      <c r="Q11" s="62">
        <v>1428</v>
      </c>
      <c r="R11" s="62">
        <v>747</v>
      </c>
      <c r="S11" s="62">
        <v>681</v>
      </c>
      <c r="T11" s="62">
        <v>1447</v>
      </c>
      <c r="U11" s="62">
        <v>756</v>
      </c>
      <c r="V11" s="62">
        <v>691</v>
      </c>
      <c r="W11" s="62">
        <v>1210</v>
      </c>
      <c r="X11" s="62">
        <v>639</v>
      </c>
      <c r="Y11" s="63">
        <v>571</v>
      </c>
      <c r="Z11" s="31"/>
    </row>
    <row r="12" spans="1:26" s="10" customFormat="1" ht="37.5" customHeight="1">
      <c r="A12" s="235" t="s">
        <v>143</v>
      </c>
      <c r="B12" s="62">
        <v>2266</v>
      </c>
      <c r="C12" s="62">
        <v>1084</v>
      </c>
      <c r="D12" s="62">
        <v>1182</v>
      </c>
      <c r="E12" s="62">
        <v>1972</v>
      </c>
      <c r="F12" s="62">
        <v>899</v>
      </c>
      <c r="G12" s="62">
        <v>1073</v>
      </c>
      <c r="H12" s="62">
        <v>2389</v>
      </c>
      <c r="I12" s="62">
        <v>1201</v>
      </c>
      <c r="J12" s="62">
        <v>1188</v>
      </c>
      <c r="K12" s="62">
        <v>2055</v>
      </c>
      <c r="L12" s="62">
        <v>1010</v>
      </c>
      <c r="M12" s="62">
        <v>1045</v>
      </c>
      <c r="N12" s="62">
        <v>1740</v>
      </c>
      <c r="O12" s="62">
        <v>873</v>
      </c>
      <c r="P12" s="62">
        <v>867</v>
      </c>
      <c r="Q12" s="62">
        <v>1625</v>
      </c>
      <c r="R12" s="62">
        <v>818</v>
      </c>
      <c r="S12" s="62">
        <v>807</v>
      </c>
      <c r="T12" s="62">
        <v>1400</v>
      </c>
      <c r="U12" s="62">
        <v>710</v>
      </c>
      <c r="V12" s="62">
        <v>690</v>
      </c>
      <c r="W12" s="62">
        <v>1410</v>
      </c>
      <c r="X12" s="62">
        <v>720</v>
      </c>
      <c r="Y12" s="63">
        <v>690</v>
      </c>
      <c r="Z12" s="31"/>
    </row>
    <row r="13" spans="1:26" s="10" customFormat="1" ht="37.5" customHeight="1">
      <c r="A13" s="235" t="s">
        <v>144</v>
      </c>
      <c r="B13" s="62">
        <v>2259</v>
      </c>
      <c r="C13" s="62">
        <v>1231</v>
      </c>
      <c r="D13" s="62">
        <v>1028</v>
      </c>
      <c r="E13" s="62">
        <v>2078</v>
      </c>
      <c r="F13" s="62">
        <v>994</v>
      </c>
      <c r="G13" s="62">
        <v>1084</v>
      </c>
      <c r="H13" s="62">
        <v>1828</v>
      </c>
      <c r="I13" s="62">
        <v>833</v>
      </c>
      <c r="J13" s="62">
        <v>995</v>
      </c>
      <c r="K13" s="62">
        <v>2289</v>
      </c>
      <c r="L13" s="62">
        <v>1157</v>
      </c>
      <c r="M13" s="62">
        <v>1132</v>
      </c>
      <c r="N13" s="62">
        <v>1918</v>
      </c>
      <c r="O13" s="62">
        <v>956</v>
      </c>
      <c r="P13" s="62">
        <v>962</v>
      </c>
      <c r="Q13" s="62">
        <v>1598</v>
      </c>
      <c r="R13" s="62">
        <v>814</v>
      </c>
      <c r="S13" s="62">
        <v>784</v>
      </c>
      <c r="T13" s="62">
        <v>1606</v>
      </c>
      <c r="U13" s="62">
        <v>799</v>
      </c>
      <c r="V13" s="62">
        <v>807</v>
      </c>
      <c r="W13" s="62">
        <v>1313</v>
      </c>
      <c r="X13" s="62">
        <v>658</v>
      </c>
      <c r="Y13" s="63">
        <v>655</v>
      </c>
      <c r="Z13" s="31"/>
    </row>
    <row r="14" spans="1:26" s="10" customFormat="1" ht="37.5" customHeight="1">
      <c r="A14" s="235" t="s">
        <v>145</v>
      </c>
      <c r="B14" s="62">
        <v>1824</v>
      </c>
      <c r="C14" s="62">
        <v>962</v>
      </c>
      <c r="D14" s="62">
        <v>862</v>
      </c>
      <c r="E14" s="62">
        <v>2065</v>
      </c>
      <c r="F14" s="62">
        <v>1116</v>
      </c>
      <c r="G14" s="62">
        <v>949</v>
      </c>
      <c r="H14" s="62">
        <v>1975</v>
      </c>
      <c r="I14" s="62">
        <v>944</v>
      </c>
      <c r="J14" s="62">
        <v>1031</v>
      </c>
      <c r="K14" s="62">
        <v>1754</v>
      </c>
      <c r="L14" s="62">
        <v>799</v>
      </c>
      <c r="M14" s="62">
        <v>955</v>
      </c>
      <c r="N14" s="62">
        <v>2169</v>
      </c>
      <c r="O14" s="62">
        <v>1086</v>
      </c>
      <c r="P14" s="62">
        <v>1083</v>
      </c>
      <c r="Q14" s="62">
        <v>1823</v>
      </c>
      <c r="R14" s="62">
        <v>892</v>
      </c>
      <c r="S14" s="62">
        <v>931</v>
      </c>
      <c r="T14" s="62">
        <v>1531</v>
      </c>
      <c r="U14" s="62">
        <v>781</v>
      </c>
      <c r="V14" s="62">
        <v>750</v>
      </c>
      <c r="W14" s="62">
        <v>1460</v>
      </c>
      <c r="X14" s="62">
        <v>703</v>
      </c>
      <c r="Y14" s="63">
        <v>757</v>
      </c>
      <c r="Z14" s="31"/>
    </row>
    <row r="15" spans="1:26" s="10" customFormat="1" ht="37.5" customHeight="1">
      <c r="A15" s="235" t="s">
        <v>146</v>
      </c>
      <c r="B15" s="62">
        <v>1363</v>
      </c>
      <c r="C15" s="62">
        <v>643</v>
      </c>
      <c r="D15" s="62">
        <v>720</v>
      </c>
      <c r="E15" s="62">
        <v>1746</v>
      </c>
      <c r="F15" s="62">
        <v>909</v>
      </c>
      <c r="G15" s="62">
        <v>837</v>
      </c>
      <c r="H15" s="62">
        <v>1981</v>
      </c>
      <c r="I15" s="62">
        <v>1056</v>
      </c>
      <c r="J15" s="62">
        <v>925</v>
      </c>
      <c r="K15" s="62">
        <v>1883</v>
      </c>
      <c r="L15" s="62">
        <v>894</v>
      </c>
      <c r="M15" s="62">
        <v>989</v>
      </c>
      <c r="N15" s="62">
        <v>1629</v>
      </c>
      <c r="O15" s="62">
        <v>740</v>
      </c>
      <c r="P15" s="62">
        <v>889</v>
      </c>
      <c r="Q15" s="62">
        <v>2067</v>
      </c>
      <c r="R15" s="62">
        <v>1019</v>
      </c>
      <c r="S15" s="62">
        <v>1048</v>
      </c>
      <c r="T15" s="62">
        <v>1755</v>
      </c>
      <c r="U15" s="62">
        <v>863</v>
      </c>
      <c r="V15" s="62">
        <v>892</v>
      </c>
      <c r="W15" s="62">
        <v>1459</v>
      </c>
      <c r="X15" s="62">
        <v>739</v>
      </c>
      <c r="Y15" s="63">
        <v>720</v>
      </c>
      <c r="Z15" s="31"/>
    </row>
    <row r="16" spans="1:26" s="10" customFormat="1" ht="37.5" customHeight="1">
      <c r="A16" s="235" t="s">
        <v>147</v>
      </c>
      <c r="B16" s="62">
        <v>1171</v>
      </c>
      <c r="C16" s="62">
        <v>554</v>
      </c>
      <c r="D16" s="62">
        <v>617</v>
      </c>
      <c r="E16" s="62">
        <v>1285</v>
      </c>
      <c r="F16" s="62">
        <v>599</v>
      </c>
      <c r="G16" s="62">
        <v>686</v>
      </c>
      <c r="H16" s="62">
        <v>1692</v>
      </c>
      <c r="I16" s="62">
        <v>886</v>
      </c>
      <c r="J16" s="62">
        <v>806</v>
      </c>
      <c r="K16" s="62">
        <v>1899</v>
      </c>
      <c r="L16" s="62">
        <v>1007</v>
      </c>
      <c r="M16" s="62">
        <v>892</v>
      </c>
      <c r="N16" s="62">
        <v>1827</v>
      </c>
      <c r="O16" s="62">
        <v>865</v>
      </c>
      <c r="P16" s="62">
        <v>962</v>
      </c>
      <c r="Q16" s="62">
        <v>1590</v>
      </c>
      <c r="R16" s="62">
        <v>723</v>
      </c>
      <c r="S16" s="62">
        <v>867</v>
      </c>
      <c r="T16" s="62">
        <v>2000</v>
      </c>
      <c r="U16" s="62">
        <v>982</v>
      </c>
      <c r="V16" s="62">
        <v>1018</v>
      </c>
      <c r="W16" s="62">
        <v>1723</v>
      </c>
      <c r="X16" s="62">
        <v>837</v>
      </c>
      <c r="Y16" s="63">
        <v>886</v>
      </c>
      <c r="Z16" s="31"/>
    </row>
    <row r="17" spans="1:26" s="10" customFormat="1" ht="37.5" customHeight="1">
      <c r="A17" s="235" t="s">
        <v>148</v>
      </c>
      <c r="B17" s="62">
        <v>981</v>
      </c>
      <c r="C17" s="62">
        <v>487</v>
      </c>
      <c r="D17" s="62">
        <v>494</v>
      </c>
      <c r="E17" s="62">
        <v>1061</v>
      </c>
      <c r="F17" s="62">
        <v>493</v>
      </c>
      <c r="G17" s="62">
        <v>568</v>
      </c>
      <c r="H17" s="62">
        <v>1213</v>
      </c>
      <c r="I17" s="62">
        <v>568</v>
      </c>
      <c r="J17" s="62">
        <v>645</v>
      </c>
      <c r="K17" s="62">
        <v>1584</v>
      </c>
      <c r="L17" s="62">
        <v>816</v>
      </c>
      <c r="M17" s="62">
        <v>768</v>
      </c>
      <c r="N17" s="62">
        <v>1771</v>
      </c>
      <c r="O17" s="62">
        <v>929</v>
      </c>
      <c r="P17" s="62">
        <v>842</v>
      </c>
      <c r="Q17" s="62">
        <v>1758</v>
      </c>
      <c r="R17" s="62">
        <v>817</v>
      </c>
      <c r="S17" s="62">
        <v>941</v>
      </c>
      <c r="T17" s="62">
        <v>1528</v>
      </c>
      <c r="U17" s="62">
        <v>699</v>
      </c>
      <c r="V17" s="62">
        <v>829</v>
      </c>
      <c r="W17" s="62">
        <v>1965</v>
      </c>
      <c r="X17" s="62">
        <v>958</v>
      </c>
      <c r="Y17" s="63">
        <v>1007</v>
      </c>
      <c r="Z17" s="31"/>
    </row>
    <row r="18" spans="1:26" s="10" customFormat="1" ht="37.5" customHeight="1">
      <c r="A18" s="235" t="s">
        <v>149</v>
      </c>
      <c r="B18" s="62">
        <v>730</v>
      </c>
      <c r="C18" s="62">
        <v>378</v>
      </c>
      <c r="D18" s="62">
        <v>352</v>
      </c>
      <c r="E18" s="62">
        <v>884</v>
      </c>
      <c r="F18" s="62">
        <v>428</v>
      </c>
      <c r="G18" s="62">
        <v>456</v>
      </c>
      <c r="H18" s="62">
        <v>1003</v>
      </c>
      <c r="I18" s="62">
        <v>458</v>
      </c>
      <c r="J18" s="62">
        <v>545</v>
      </c>
      <c r="K18" s="62">
        <v>1104</v>
      </c>
      <c r="L18" s="62">
        <v>495</v>
      </c>
      <c r="M18" s="62">
        <v>609</v>
      </c>
      <c r="N18" s="62">
        <v>1486</v>
      </c>
      <c r="O18" s="62">
        <v>756</v>
      </c>
      <c r="P18" s="62">
        <v>730</v>
      </c>
      <c r="Q18" s="62">
        <v>1669</v>
      </c>
      <c r="R18" s="62">
        <v>868</v>
      </c>
      <c r="S18" s="62">
        <v>801</v>
      </c>
      <c r="T18" s="62">
        <v>1654</v>
      </c>
      <c r="U18" s="62">
        <v>755</v>
      </c>
      <c r="V18" s="62">
        <v>899</v>
      </c>
      <c r="W18" s="62">
        <v>1507</v>
      </c>
      <c r="X18" s="62">
        <v>678</v>
      </c>
      <c r="Y18" s="63">
        <v>829</v>
      </c>
      <c r="Z18" s="31"/>
    </row>
    <row r="19" spans="1:26" s="10" customFormat="1" ht="37.5" customHeight="1">
      <c r="A19" s="235" t="s">
        <v>150</v>
      </c>
      <c r="B19" s="62">
        <v>564</v>
      </c>
      <c r="C19" s="62">
        <v>290</v>
      </c>
      <c r="D19" s="62">
        <v>274</v>
      </c>
      <c r="E19" s="62">
        <v>669</v>
      </c>
      <c r="F19" s="62">
        <v>338</v>
      </c>
      <c r="G19" s="62">
        <v>331</v>
      </c>
      <c r="H19" s="62">
        <v>825</v>
      </c>
      <c r="I19" s="62">
        <v>389</v>
      </c>
      <c r="J19" s="62">
        <v>436</v>
      </c>
      <c r="K19" s="62">
        <v>925</v>
      </c>
      <c r="L19" s="62">
        <v>410</v>
      </c>
      <c r="M19" s="62">
        <v>515</v>
      </c>
      <c r="N19" s="62">
        <v>1054</v>
      </c>
      <c r="O19" s="62">
        <v>455</v>
      </c>
      <c r="P19" s="62">
        <v>599</v>
      </c>
      <c r="Q19" s="62">
        <v>1404</v>
      </c>
      <c r="R19" s="62">
        <v>690</v>
      </c>
      <c r="S19" s="62">
        <v>714</v>
      </c>
      <c r="T19" s="62">
        <v>1580</v>
      </c>
      <c r="U19" s="62">
        <v>815</v>
      </c>
      <c r="V19" s="62">
        <v>765</v>
      </c>
      <c r="W19" s="62">
        <v>1591</v>
      </c>
      <c r="X19" s="62">
        <v>714</v>
      </c>
      <c r="Y19" s="63">
        <v>877</v>
      </c>
      <c r="Z19" s="31"/>
    </row>
    <row r="20" spans="1:26" s="10" customFormat="1" ht="37.5" customHeight="1">
      <c r="A20" s="235" t="s">
        <v>151</v>
      </c>
      <c r="B20" s="62">
        <v>391</v>
      </c>
      <c r="C20" s="62">
        <v>195</v>
      </c>
      <c r="D20" s="62">
        <v>196</v>
      </c>
      <c r="E20" s="62">
        <v>468</v>
      </c>
      <c r="F20" s="62">
        <v>221</v>
      </c>
      <c r="G20" s="62">
        <v>247</v>
      </c>
      <c r="H20" s="62">
        <v>622</v>
      </c>
      <c r="I20" s="62">
        <v>297</v>
      </c>
      <c r="J20" s="62">
        <v>325</v>
      </c>
      <c r="K20" s="62">
        <v>727</v>
      </c>
      <c r="L20" s="62">
        <v>325</v>
      </c>
      <c r="M20" s="62">
        <v>402</v>
      </c>
      <c r="N20" s="62">
        <v>817</v>
      </c>
      <c r="O20" s="62">
        <v>356</v>
      </c>
      <c r="P20" s="62">
        <v>461</v>
      </c>
      <c r="Q20" s="62">
        <v>967</v>
      </c>
      <c r="R20" s="62">
        <v>401</v>
      </c>
      <c r="S20" s="62">
        <v>566</v>
      </c>
      <c r="T20" s="62">
        <v>1281</v>
      </c>
      <c r="U20" s="62">
        <v>608</v>
      </c>
      <c r="V20" s="62">
        <v>673</v>
      </c>
      <c r="W20" s="62">
        <v>1484</v>
      </c>
      <c r="X20" s="62">
        <v>738</v>
      </c>
      <c r="Y20" s="63">
        <v>746</v>
      </c>
      <c r="Z20" s="31"/>
    </row>
    <row r="21" spans="1:26" s="10" customFormat="1" ht="37.5" customHeight="1">
      <c r="A21" s="235" t="s">
        <v>152</v>
      </c>
      <c r="B21" s="62">
        <v>223</v>
      </c>
      <c r="C21" s="62">
        <v>114</v>
      </c>
      <c r="D21" s="62">
        <v>109</v>
      </c>
      <c r="E21" s="62">
        <v>315</v>
      </c>
      <c r="F21" s="62">
        <v>143</v>
      </c>
      <c r="G21" s="62">
        <v>172</v>
      </c>
      <c r="H21" s="62">
        <v>377</v>
      </c>
      <c r="I21" s="62">
        <v>167</v>
      </c>
      <c r="J21" s="62">
        <v>210</v>
      </c>
      <c r="K21" s="62">
        <v>470</v>
      </c>
      <c r="L21" s="62">
        <v>216</v>
      </c>
      <c r="M21" s="62">
        <v>254</v>
      </c>
      <c r="N21" s="62">
        <v>603</v>
      </c>
      <c r="O21" s="62">
        <v>253</v>
      </c>
      <c r="P21" s="62">
        <v>350</v>
      </c>
      <c r="Q21" s="62">
        <v>676</v>
      </c>
      <c r="R21" s="62">
        <v>279</v>
      </c>
      <c r="S21" s="62">
        <v>397</v>
      </c>
      <c r="T21" s="62">
        <v>842</v>
      </c>
      <c r="U21" s="62">
        <v>321</v>
      </c>
      <c r="V21" s="62">
        <v>521</v>
      </c>
      <c r="W21" s="62">
        <v>1124</v>
      </c>
      <c r="X21" s="62">
        <v>503</v>
      </c>
      <c r="Y21" s="63">
        <v>621</v>
      </c>
      <c r="Z21" s="31"/>
    </row>
    <row r="22" spans="1:26" s="10" customFormat="1" ht="37.5" customHeight="1">
      <c r="A22" s="235" t="s">
        <v>153</v>
      </c>
      <c r="B22" s="62">
        <v>105</v>
      </c>
      <c r="C22" s="62">
        <v>36</v>
      </c>
      <c r="D22" s="62">
        <v>69</v>
      </c>
      <c r="E22" s="62">
        <v>147</v>
      </c>
      <c r="F22" s="62">
        <v>64</v>
      </c>
      <c r="G22" s="62">
        <v>83</v>
      </c>
      <c r="H22" s="62">
        <v>218</v>
      </c>
      <c r="I22" s="62">
        <v>85</v>
      </c>
      <c r="J22" s="62">
        <v>133</v>
      </c>
      <c r="K22" s="62">
        <v>272</v>
      </c>
      <c r="L22" s="62">
        <v>109</v>
      </c>
      <c r="M22" s="62">
        <v>163</v>
      </c>
      <c r="N22" s="62">
        <v>333</v>
      </c>
      <c r="O22" s="62">
        <v>153</v>
      </c>
      <c r="P22" s="62">
        <v>180</v>
      </c>
      <c r="Q22" s="62">
        <v>464</v>
      </c>
      <c r="R22" s="62">
        <v>178</v>
      </c>
      <c r="S22" s="62">
        <v>286</v>
      </c>
      <c r="T22" s="62">
        <v>558</v>
      </c>
      <c r="U22" s="62">
        <v>214</v>
      </c>
      <c r="V22" s="62">
        <v>344</v>
      </c>
      <c r="W22" s="62">
        <v>696</v>
      </c>
      <c r="X22" s="62">
        <v>253</v>
      </c>
      <c r="Y22" s="63">
        <v>443</v>
      </c>
      <c r="Z22" s="31"/>
    </row>
    <row r="23" spans="1:26" s="10" customFormat="1" ht="37.5" customHeight="1">
      <c r="A23" s="235" t="s">
        <v>154</v>
      </c>
      <c r="B23" s="62">
        <v>44</v>
      </c>
      <c r="C23" s="62">
        <v>16</v>
      </c>
      <c r="D23" s="62">
        <v>28</v>
      </c>
      <c r="E23" s="62">
        <v>58</v>
      </c>
      <c r="F23" s="62">
        <v>18</v>
      </c>
      <c r="G23" s="62">
        <v>40</v>
      </c>
      <c r="H23" s="62">
        <v>81</v>
      </c>
      <c r="I23" s="62">
        <v>29</v>
      </c>
      <c r="J23" s="62">
        <v>52</v>
      </c>
      <c r="K23" s="62">
        <v>123</v>
      </c>
      <c r="L23" s="62">
        <v>46</v>
      </c>
      <c r="M23" s="62">
        <v>77</v>
      </c>
      <c r="N23" s="62">
        <v>165</v>
      </c>
      <c r="O23" s="62">
        <v>57</v>
      </c>
      <c r="P23" s="62">
        <v>108</v>
      </c>
      <c r="Q23" s="62">
        <v>229</v>
      </c>
      <c r="R23" s="62">
        <v>96</v>
      </c>
      <c r="S23" s="62">
        <v>133</v>
      </c>
      <c r="T23" s="62">
        <v>320</v>
      </c>
      <c r="U23" s="62">
        <v>106</v>
      </c>
      <c r="V23" s="62">
        <v>214</v>
      </c>
      <c r="W23" s="62">
        <v>387</v>
      </c>
      <c r="X23" s="62">
        <v>138</v>
      </c>
      <c r="Y23" s="63">
        <v>249</v>
      </c>
      <c r="Z23" s="31"/>
    </row>
    <row r="24" spans="1:26" s="10" customFormat="1" ht="37.5" customHeight="1">
      <c r="A24" s="235" t="s">
        <v>155</v>
      </c>
      <c r="B24" s="62">
        <v>13</v>
      </c>
      <c r="C24" s="62">
        <v>3</v>
      </c>
      <c r="D24" s="62">
        <v>10</v>
      </c>
      <c r="E24" s="62">
        <v>13</v>
      </c>
      <c r="F24" s="62">
        <v>4</v>
      </c>
      <c r="G24" s="62">
        <v>9</v>
      </c>
      <c r="H24" s="62">
        <v>19</v>
      </c>
      <c r="I24" s="62">
        <v>7</v>
      </c>
      <c r="J24" s="62">
        <v>12</v>
      </c>
      <c r="K24" s="62">
        <v>33</v>
      </c>
      <c r="L24" s="62">
        <v>10</v>
      </c>
      <c r="M24" s="62">
        <v>23</v>
      </c>
      <c r="N24" s="62">
        <v>62</v>
      </c>
      <c r="O24" s="62">
        <v>20</v>
      </c>
      <c r="P24" s="62">
        <v>42</v>
      </c>
      <c r="Q24" s="62">
        <v>86</v>
      </c>
      <c r="R24" s="62">
        <v>27</v>
      </c>
      <c r="S24" s="62">
        <v>59</v>
      </c>
      <c r="T24" s="62">
        <v>111</v>
      </c>
      <c r="U24" s="62">
        <v>31</v>
      </c>
      <c r="V24" s="62">
        <v>80</v>
      </c>
      <c r="W24" s="62">
        <v>170</v>
      </c>
      <c r="X24" s="62">
        <v>43</v>
      </c>
      <c r="Y24" s="63">
        <v>127</v>
      </c>
      <c r="Z24" s="31"/>
    </row>
    <row r="25" spans="1:26" s="10" customFormat="1" ht="37.5" customHeight="1">
      <c r="A25" s="235" t="s">
        <v>156</v>
      </c>
      <c r="B25" s="62">
        <v>6</v>
      </c>
      <c r="C25" s="62">
        <v>4</v>
      </c>
      <c r="D25" s="62">
        <v>2</v>
      </c>
      <c r="E25" s="62">
        <v>5</v>
      </c>
      <c r="F25" s="62">
        <v>1</v>
      </c>
      <c r="G25" s="62">
        <v>4</v>
      </c>
      <c r="H25" s="62" t="s">
        <v>157</v>
      </c>
      <c r="I25" s="62" t="s">
        <v>157</v>
      </c>
      <c r="J25" s="62" t="s">
        <v>157</v>
      </c>
      <c r="K25" s="62">
        <v>5</v>
      </c>
      <c r="L25" s="62">
        <v>1</v>
      </c>
      <c r="M25" s="62">
        <v>4</v>
      </c>
      <c r="N25" s="62">
        <v>9</v>
      </c>
      <c r="O25" s="62">
        <v>2</v>
      </c>
      <c r="P25" s="62">
        <v>7</v>
      </c>
      <c r="Q25" s="62">
        <v>19</v>
      </c>
      <c r="R25" s="62">
        <v>7</v>
      </c>
      <c r="S25" s="62">
        <v>12</v>
      </c>
      <c r="T25" s="62">
        <v>30</v>
      </c>
      <c r="U25" s="62">
        <v>9</v>
      </c>
      <c r="V25" s="62">
        <v>21</v>
      </c>
      <c r="W25" s="62">
        <v>39</v>
      </c>
      <c r="X25" s="62">
        <v>9</v>
      </c>
      <c r="Y25" s="63">
        <v>30</v>
      </c>
      <c r="Z25" s="31"/>
    </row>
    <row r="26" spans="1:26" s="10" customFormat="1" ht="37.5" customHeight="1">
      <c r="A26" s="235" t="s">
        <v>158</v>
      </c>
      <c r="B26" s="62" t="s">
        <v>157</v>
      </c>
      <c r="C26" s="62" t="s">
        <v>157</v>
      </c>
      <c r="D26" s="62" t="s">
        <v>157</v>
      </c>
      <c r="E26" s="62" t="s">
        <v>157</v>
      </c>
      <c r="F26" s="62" t="s">
        <v>157</v>
      </c>
      <c r="G26" s="62" t="s">
        <v>157</v>
      </c>
      <c r="H26" s="62" t="s">
        <v>157</v>
      </c>
      <c r="I26" s="62" t="s">
        <v>157</v>
      </c>
      <c r="J26" s="62" t="s">
        <v>157</v>
      </c>
      <c r="K26" s="62" t="s">
        <v>157</v>
      </c>
      <c r="L26" s="62" t="s">
        <v>157</v>
      </c>
      <c r="M26" s="62" t="s">
        <v>157</v>
      </c>
      <c r="N26" s="62" t="s">
        <v>157</v>
      </c>
      <c r="O26" s="62" t="s">
        <v>157</v>
      </c>
      <c r="P26" s="62" t="s">
        <v>157</v>
      </c>
      <c r="Q26" s="62">
        <v>2</v>
      </c>
      <c r="R26" s="62">
        <v>1</v>
      </c>
      <c r="S26" s="62">
        <v>1</v>
      </c>
      <c r="T26" s="62">
        <v>11</v>
      </c>
      <c r="U26" s="62">
        <v>5</v>
      </c>
      <c r="V26" s="62">
        <v>6</v>
      </c>
      <c r="W26" s="62">
        <v>7</v>
      </c>
      <c r="X26" s="62">
        <v>2</v>
      </c>
      <c r="Y26" s="63">
        <v>5</v>
      </c>
      <c r="Z26" s="31"/>
    </row>
    <row r="27" spans="1:26" s="10" customFormat="1" ht="37.5" customHeight="1">
      <c r="A27" s="148" t="s">
        <v>159</v>
      </c>
      <c r="B27" s="62" t="s">
        <v>157</v>
      </c>
      <c r="C27" s="62" t="s">
        <v>157</v>
      </c>
      <c r="D27" s="62" t="s">
        <v>157</v>
      </c>
      <c r="E27" s="62" t="s">
        <v>157</v>
      </c>
      <c r="F27" s="62" t="s">
        <v>157</v>
      </c>
      <c r="G27" s="62" t="s">
        <v>157</v>
      </c>
      <c r="H27" s="62" t="s">
        <v>157</v>
      </c>
      <c r="I27" s="62" t="s">
        <v>157</v>
      </c>
      <c r="J27" s="62" t="s">
        <v>157</v>
      </c>
      <c r="K27" s="62">
        <v>14</v>
      </c>
      <c r="L27" s="62">
        <v>10</v>
      </c>
      <c r="M27" s="62">
        <v>4</v>
      </c>
      <c r="N27" s="62" t="s">
        <v>157</v>
      </c>
      <c r="O27" s="62" t="s">
        <v>157</v>
      </c>
      <c r="P27" s="62" t="s">
        <v>157</v>
      </c>
      <c r="Q27" s="62">
        <v>8</v>
      </c>
      <c r="R27" s="62">
        <v>3</v>
      </c>
      <c r="S27" s="62">
        <v>5</v>
      </c>
      <c r="T27" s="62">
        <v>2</v>
      </c>
      <c r="U27" s="62">
        <v>2</v>
      </c>
      <c r="V27" s="62" t="s">
        <v>524</v>
      </c>
      <c r="W27" s="62">
        <v>1</v>
      </c>
      <c r="X27" s="62">
        <v>1</v>
      </c>
      <c r="Y27" s="63" t="s">
        <v>524</v>
      </c>
      <c r="Z27" s="31"/>
    </row>
    <row r="28" spans="1:26" s="10" customFormat="1" ht="37.5" customHeight="1" thickBot="1">
      <c r="A28" s="149" t="s">
        <v>630</v>
      </c>
      <c r="B28" s="233">
        <v>25916</v>
      </c>
      <c r="C28" s="233">
        <v>13039</v>
      </c>
      <c r="D28" s="233">
        <v>12877</v>
      </c>
      <c r="E28" s="233">
        <v>25853</v>
      </c>
      <c r="F28" s="233">
        <v>12964</v>
      </c>
      <c r="G28" s="233">
        <v>12889</v>
      </c>
      <c r="H28" s="233">
        <v>26534</v>
      </c>
      <c r="I28" s="233">
        <v>13427</v>
      </c>
      <c r="J28" s="233">
        <v>13107</v>
      </c>
      <c r="K28" s="233">
        <v>26686</v>
      </c>
      <c r="L28" s="233">
        <v>13405</v>
      </c>
      <c r="M28" s="233">
        <v>13281</v>
      </c>
      <c r="N28" s="233">
        <v>25680</v>
      </c>
      <c r="O28" s="233">
        <v>12768</v>
      </c>
      <c r="P28" s="233">
        <v>12912</v>
      </c>
      <c r="Q28" s="233">
        <v>24716</v>
      </c>
      <c r="R28" s="233">
        <v>12256</v>
      </c>
      <c r="S28" s="233">
        <v>12460</v>
      </c>
      <c r="T28" s="233">
        <v>23905</v>
      </c>
      <c r="U28" s="233">
        <v>11790</v>
      </c>
      <c r="V28" s="233">
        <v>12115</v>
      </c>
      <c r="W28" s="233">
        <f>SUM(W6:W27)</f>
        <v>22819</v>
      </c>
      <c r="X28" s="233">
        <f>SUM(X6:X27)</f>
        <v>11127</v>
      </c>
      <c r="Y28" s="236">
        <f>SUM(Y6:Y27)</f>
        <v>11692</v>
      </c>
      <c r="Z28" s="31"/>
    </row>
    <row r="29" spans="1:12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 password="CF44" sheet="1" objects="1" scenarios="1"/>
  <mergeCells count="10">
    <mergeCell ref="A1:H1"/>
    <mergeCell ref="W3:Y3"/>
    <mergeCell ref="Q3:S3"/>
    <mergeCell ref="T3:V3"/>
    <mergeCell ref="A3:A4"/>
    <mergeCell ref="K3:M3"/>
    <mergeCell ref="N3:P3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firstPageNumber="29" useFirstPageNumber="1" horizontalDpi="600" verticalDpi="600" orientation="portrait" paperSize="9" scale="86" r:id="rId1"/>
  <headerFooter alignWithMargins="0">
    <oddFooter>&amp;C&amp;"ＭＳ 明朝,標準"- &amp;P -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SheetLayoutView="120" workbookViewId="0" topLeftCell="A1">
      <selection activeCell="F23" sqref="F23"/>
    </sheetView>
  </sheetViews>
  <sheetFormatPr defaultColWidth="9.00390625" defaultRowHeight="13.5"/>
  <cols>
    <col min="1" max="1" width="9.375" style="0" bestFit="1" customWidth="1"/>
    <col min="2" max="10" width="8.625" style="0" customWidth="1"/>
  </cols>
  <sheetData>
    <row r="1" spans="1:7" ht="22.5" customHeight="1">
      <c r="A1" s="325" t="s">
        <v>776</v>
      </c>
      <c r="B1" s="325"/>
      <c r="C1" s="325"/>
      <c r="D1" s="325"/>
      <c r="E1" s="325"/>
      <c r="F1" s="169"/>
      <c r="G1" s="169"/>
    </row>
    <row r="2" ht="22.5" customHeight="1" thickBot="1"/>
    <row r="3" spans="1:10" ht="14.25" customHeight="1">
      <c r="A3" s="385" t="s">
        <v>582</v>
      </c>
      <c r="B3" s="383" t="s">
        <v>426</v>
      </c>
      <c r="C3" s="383"/>
      <c r="D3" s="383"/>
      <c r="E3" s="383" t="s">
        <v>427</v>
      </c>
      <c r="F3" s="383"/>
      <c r="G3" s="383"/>
      <c r="H3" s="383" t="s">
        <v>465</v>
      </c>
      <c r="I3" s="383"/>
      <c r="J3" s="384"/>
    </row>
    <row r="4" spans="1:10" ht="13.5">
      <c r="A4" s="386"/>
      <c r="B4" s="11" t="s">
        <v>47</v>
      </c>
      <c r="C4" s="11" t="s">
        <v>429</v>
      </c>
      <c r="D4" s="11" t="s">
        <v>428</v>
      </c>
      <c r="E4" s="11" t="s">
        <v>47</v>
      </c>
      <c r="F4" s="11" t="s">
        <v>429</v>
      </c>
      <c r="G4" s="11" t="s">
        <v>428</v>
      </c>
      <c r="H4" s="11" t="s">
        <v>430</v>
      </c>
      <c r="I4" s="11" t="s">
        <v>429</v>
      </c>
      <c r="J4" s="27" t="s">
        <v>428</v>
      </c>
    </row>
    <row r="5" spans="1:10" ht="7.5" customHeight="1">
      <c r="A5" s="387" t="s">
        <v>603</v>
      </c>
      <c r="B5" s="237" t="s">
        <v>200</v>
      </c>
      <c r="C5" s="237" t="s">
        <v>200</v>
      </c>
      <c r="D5" s="237" t="s">
        <v>200</v>
      </c>
      <c r="E5" s="237" t="s">
        <v>200</v>
      </c>
      <c r="F5" s="237" t="s">
        <v>200</v>
      </c>
      <c r="G5" s="237" t="s">
        <v>200</v>
      </c>
      <c r="H5" s="237" t="s">
        <v>200</v>
      </c>
      <c r="I5" s="237" t="s">
        <v>200</v>
      </c>
      <c r="J5" s="245" t="s">
        <v>200</v>
      </c>
    </row>
    <row r="6" spans="1:10" ht="16.5" customHeight="1">
      <c r="A6" s="387"/>
      <c r="B6" s="60">
        <v>24716</v>
      </c>
      <c r="C6" s="60">
        <v>12256</v>
      </c>
      <c r="D6" s="60">
        <v>12460</v>
      </c>
      <c r="E6" s="60">
        <v>23905</v>
      </c>
      <c r="F6" s="60">
        <v>11790</v>
      </c>
      <c r="G6" s="60">
        <v>12115</v>
      </c>
      <c r="H6" s="60">
        <v>22819</v>
      </c>
      <c r="I6" s="60">
        <v>11127</v>
      </c>
      <c r="J6" s="61">
        <v>11692</v>
      </c>
    </row>
    <row r="7" spans="1:10" ht="15.75" customHeight="1">
      <c r="A7" s="238" t="s">
        <v>779</v>
      </c>
      <c r="B7" s="85">
        <v>1205</v>
      </c>
      <c r="C7" s="85">
        <v>634</v>
      </c>
      <c r="D7" s="85">
        <v>571</v>
      </c>
      <c r="E7" s="85">
        <v>1059</v>
      </c>
      <c r="F7" s="85">
        <v>509</v>
      </c>
      <c r="G7" s="85">
        <v>550</v>
      </c>
      <c r="H7" s="85">
        <v>954</v>
      </c>
      <c r="I7" s="85">
        <v>496</v>
      </c>
      <c r="J7" s="86">
        <v>458</v>
      </c>
    </row>
    <row r="8" spans="1:10" ht="7.5" customHeight="1">
      <c r="A8" s="239"/>
      <c r="B8" s="111"/>
      <c r="C8" s="111"/>
      <c r="D8" s="111"/>
      <c r="E8" s="111"/>
      <c r="F8" s="111"/>
      <c r="G8" s="111"/>
      <c r="H8" s="111"/>
      <c r="I8" s="111"/>
      <c r="J8" s="112"/>
    </row>
    <row r="9" spans="1:10" ht="15.75" customHeight="1">
      <c r="A9" s="239">
        <v>0</v>
      </c>
      <c r="B9" s="111">
        <v>226</v>
      </c>
      <c r="C9" s="111">
        <v>129</v>
      </c>
      <c r="D9" s="111">
        <v>97</v>
      </c>
      <c r="E9" s="111">
        <v>227</v>
      </c>
      <c r="F9" s="111">
        <v>97</v>
      </c>
      <c r="G9" s="111">
        <v>130</v>
      </c>
      <c r="H9" s="111">
        <v>173</v>
      </c>
      <c r="I9" s="111">
        <v>96</v>
      </c>
      <c r="J9" s="112">
        <v>77</v>
      </c>
    </row>
    <row r="10" spans="1:10" ht="15.75" customHeight="1">
      <c r="A10" s="239">
        <v>1</v>
      </c>
      <c r="B10" s="111">
        <v>256</v>
      </c>
      <c r="C10" s="111">
        <v>133</v>
      </c>
      <c r="D10" s="111">
        <v>123</v>
      </c>
      <c r="E10" s="111">
        <v>201</v>
      </c>
      <c r="F10" s="111">
        <v>104</v>
      </c>
      <c r="G10" s="111">
        <v>97</v>
      </c>
      <c r="H10" s="111">
        <v>182</v>
      </c>
      <c r="I10" s="111">
        <v>96</v>
      </c>
      <c r="J10" s="112">
        <v>86</v>
      </c>
    </row>
    <row r="11" spans="1:10" ht="15.75" customHeight="1">
      <c r="A11" s="239">
        <v>2</v>
      </c>
      <c r="B11" s="111">
        <v>218</v>
      </c>
      <c r="C11" s="111">
        <v>108</v>
      </c>
      <c r="D11" s="111">
        <v>110</v>
      </c>
      <c r="E11" s="111">
        <v>218</v>
      </c>
      <c r="F11" s="111">
        <v>105</v>
      </c>
      <c r="G11" s="111">
        <v>113</v>
      </c>
      <c r="H11" s="111">
        <v>217</v>
      </c>
      <c r="I11" s="111">
        <v>103</v>
      </c>
      <c r="J11" s="112">
        <v>114</v>
      </c>
    </row>
    <row r="12" spans="1:10" ht="15.75" customHeight="1">
      <c r="A12" s="239">
        <v>3</v>
      </c>
      <c r="B12" s="111">
        <v>259</v>
      </c>
      <c r="C12" s="111">
        <v>141</v>
      </c>
      <c r="D12" s="111">
        <v>118</v>
      </c>
      <c r="E12" s="111">
        <v>198</v>
      </c>
      <c r="F12" s="111">
        <v>106</v>
      </c>
      <c r="G12" s="111">
        <v>92</v>
      </c>
      <c r="H12" s="111">
        <v>184</v>
      </c>
      <c r="I12" s="111">
        <v>99</v>
      </c>
      <c r="J12" s="112">
        <v>85</v>
      </c>
    </row>
    <row r="13" spans="1:10" ht="15.75" customHeight="1">
      <c r="A13" s="240">
        <v>4</v>
      </c>
      <c r="B13" s="60">
        <v>246</v>
      </c>
      <c r="C13" s="60">
        <v>123</v>
      </c>
      <c r="D13" s="60">
        <v>123</v>
      </c>
      <c r="E13" s="60">
        <v>215</v>
      </c>
      <c r="F13" s="60">
        <v>97</v>
      </c>
      <c r="G13" s="60">
        <v>118</v>
      </c>
      <c r="H13" s="60">
        <v>198</v>
      </c>
      <c r="I13" s="60">
        <v>102</v>
      </c>
      <c r="J13" s="61">
        <v>96</v>
      </c>
    </row>
    <row r="14" spans="1:10" ht="15.75" customHeight="1">
      <c r="A14" s="238" t="s">
        <v>632</v>
      </c>
      <c r="B14" s="85">
        <v>1406</v>
      </c>
      <c r="C14" s="85">
        <v>747</v>
      </c>
      <c r="D14" s="85">
        <v>659</v>
      </c>
      <c r="E14" s="85">
        <v>1175</v>
      </c>
      <c r="F14" s="85">
        <v>616</v>
      </c>
      <c r="G14" s="85">
        <v>559</v>
      </c>
      <c r="H14" s="85">
        <v>1011</v>
      </c>
      <c r="I14" s="85">
        <v>486</v>
      </c>
      <c r="J14" s="86">
        <v>525</v>
      </c>
    </row>
    <row r="15" spans="1:10" ht="7.5" customHeight="1">
      <c r="A15" s="239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5.75" customHeight="1">
      <c r="A16" s="239">
        <v>5</v>
      </c>
      <c r="B16" s="111">
        <v>275</v>
      </c>
      <c r="C16" s="111">
        <v>147</v>
      </c>
      <c r="D16" s="111">
        <v>128</v>
      </c>
      <c r="E16" s="111">
        <v>222</v>
      </c>
      <c r="F16" s="111">
        <v>119</v>
      </c>
      <c r="G16" s="111">
        <v>103</v>
      </c>
      <c r="H16" s="111">
        <v>226</v>
      </c>
      <c r="I16" s="111">
        <v>93</v>
      </c>
      <c r="J16" s="112">
        <v>133</v>
      </c>
    </row>
    <row r="17" spans="1:10" ht="15.75" customHeight="1">
      <c r="A17" s="239">
        <v>6</v>
      </c>
      <c r="B17" s="111">
        <v>251</v>
      </c>
      <c r="C17" s="111">
        <v>148</v>
      </c>
      <c r="D17" s="111">
        <v>103</v>
      </c>
      <c r="E17" s="111">
        <v>233</v>
      </c>
      <c r="F17" s="111">
        <v>123</v>
      </c>
      <c r="G17" s="111">
        <v>110</v>
      </c>
      <c r="H17" s="111">
        <v>193</v>
      </c>
      <c r="I17" s="111">
        <v>103</v>
      </c>
      <c r="J17" s="112">
        <v>90</v>
      </c>
    </row>
    <row r="18" spans="1:10" ht="15.75" customHeight="1">
      <c r="A18" s="239">
        <v>7</v>
      </c>
      <c r="B18" s="111">
        <v>304</v>
      </c>
      <c r="C18" s="111">
        <v>161</v>
      </c>
      <c r="D18" s="111">
        <v>143</v>
      </c>
      <c r="E18" s="111">
        <v>228</v>
      </c>
      <c r="F18" s="111">
        <v>114</v>
      </c>
      <c r="G18" s="111">
        <v>114</v>
      </c>
      <c r="H18" s="111">
        <v>207</v>
      </c>
      <c r="I18" s="111">
        <v>99</v>
      </c>
      <c r="J18" s="112">
        <v>108</v>
      </c>
    </row>
    <row r="19" spans="1:10" ht="15.75" customHeight="1">
      <c r="A19" s="239">
        <v>8</v>
      </c>
      <c r="B19" s="111">
        <v>286</v>
      </c>
      <c r="C19" s="111">
        <v>128</v>
      </c>
      <c r="D19" s="111">
        <v>158</v>
      </c>
      <c r="E19" s="111">
        <v>240</v>
      </c>
      <c r="F19" s="111">
        <v>129</v>
      </c>
      <c r="G19" s="111">
        <v>111</v>
      </c>
      <c r="H19" s="111">
        <v>185</v>
      </c>
      <c r="I19" s="111">
        <v>101</v>
      </c>
      <c r="J19" s="112">
        <v>84</v>
      </c>
    </row>
    <row r="20" spans="1:10" ht="15.75" customHeight="1">
      <c r="A20" s="240">
        <v>9</v>
      </c>
      <c r="B20" s="60">
        <v>290</v>
      </c>
      <c r="C20" s="60">
        <v>163</v>
      </c>
      <c r="D20" s="60">
        <v>127</v>
      </c>
      <c r="E20" s="60">
        <v>252</v>
      </c>
      <c r="F20" s="60">
        <v>131</v>
      </c>
      <c r="G20" s="60">
        <v>121</v>
      </c>
      <c r="H20" s="60">
        <v>200</v>
      </c>
      <c r="I20" s="60">
        <v>90</v>
      </c>
      <c r="J20" s="61">
        <v>110</v>
      </c>
    </row>
    <row r="21" spans="1:10" ht="15.75" customHeight="1">
      <c r="A21" s="238" t="s">
        <v>633</v>
      </c>
      <c r="B21" s="85">
        <v>1668</v>
      </c>
      <c r="C21" s="85">
        <v>840</v>
      </c>
      <c r="D21" s="85">
        <v>828</v>
      </c>
      <c r="E21" s="85">
        <v>1372</v>
      </c>
      <c r="F21" s="85">
        <v>720</v>
      </c>
      <c r="G21" s="85">
        <v>652</v>
      </c>
      <c r="H21" s="85">
        <v>1066</v>
      </c>
      <c r="I21" s="85">
        <v>547</v>
      </c>
      <c r="J21" s="86">
        <v>519</v>
      </c>
    </row>
    <row r="22" spans="1:10" ht="7.5" customHeight="1">
      <c r="A22" s="239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5.75" customHeight="1">
      <c r="A23" s="239">
        <v>10</v>
      </c>
      <c r="B23" s="111">
        <v>325</v>
      </c>
      <c r="C23" s="111">
        <v>166</v>
      </c>
      <c r="D23" s="111">
        <v>159</v>
      </c>
      <c r="E23" s="111">
        <v>261</v>
      </c>
      <c r="F23" s="111">
        <v>136</v>
      </c>
      <c r="G23" s="111">
        <v>125</v>
      </c>
      <c r="H23" s="111">
        <v>196</v>
      </c>
      <c r="I23" s="111">
        <v>106</v>
      </c>
      <c r="J23" s="112">
        <v>90</v>
      </c>
    </row>
    <row r="24" spans="1:10" ht="15.75" customHeight="1">
      <c r="A24" s="239">
        <v>11</v>
      </c>
      <c r="B24" s="111">
        <v>332</v>
      </c>
      <c r="C24" s="111">
        <v>172</v>
      </c>
      <c r="D24" s="111">
        <v>160</v>
      </c>
      <c r="E24" s="111">
        <v>248</v>
      </c>
      <c r="F24" s="111">
        <v>140</v>
      </c>
      <c r="G24" s="111">
        <v>108</v>
      </c>
      <c r="H24" s="111">
        <v>219</v>
      </c>
      <c r="I24" s="111">
        <v>113</v>
      </c>
      <c r="J24" s="112">
        <v>106</v>
      </c>
    </row>
    <row r="25" spans="1:10" ht="15.75" customHeight="1">
      <c r="A25" s="239">
        <v>12</v>
      </c>
      <c r="B25" s="111">
        <v>333</v>
      </c>
      <c r="C25" s="111">
        <v>172</v>
      </c>
      <c r="D25" s="111">
        <v>161</v>
      </c>
      <c r="E25" s="111">
        <v>301</v>
      </c>
      <c r="F25" s="111">
        <v>156</v>
      </c>
      <c r="G25" s="111">
        <v>145</v>
      </c>
      <c r="H25" s="111">
        <v>201</v>
      </c>
      <c r="I25" s="111">
        <v>96</v>
      </c>
      <c r="J25" s="112">
        <v>105</v>
      </c>
    </row>
    <row r="26" spans="1:10" ht="15.75" customHeight="1">
      <c r="A26" s="239">
        <v>13</v>
      </c>
      <c r="B26" s="111">
        <v>351</v>
      </c>
      <c r="C26" s="111">
        <v>174</v>
      </c>
      <c r="D26" s="111">
        <v>177</v>
      </c>
      <c r="E26" s="111">
        <v>279</v>
      </c>
      <c r="F26" s="111">
        <v>125</v>
      </c>
      <c r="G26" s="111">
        <v>154</v>
      </c>
      <c r="H26" s="111">
        <v>217</v>
      </c>
      <c r="I26" s="111">
        <v>113</v>
      </c>
      <c r="J26" s="112">
        <v>104</v>
      </c>
    </row>
    <row r="27" spans="1:10" ht="15.75" customHeight="1">
      <c r="A27" s="240">
        <v>14</v>
      </c>
      <c r="B27" s="60">
        <v>327</v>
      </c>
      <c r="C27" s="60">
        <v>156</v>
      </c>
      <c r="D27" s="60">
        <v>171</v>
      </c>
      <c r="E27" s="60">
        <v>283</v>
      </c>
      <c r="F27" s="60">
        <v>163</v>
      </c>
      <c r="G27" s="60">
        <v>120</v>
      </c>
      <c r="H27" s="60">
        <v>233</v>
      </c>
      <c r="I27" s="60">
        <v>119</v>
      </c>
      <c r="J27" s="61">
        <v>114</v>
      </c>
    </row>
    <row r="28" spans="1:10" ht="15.75" customHeight="1">
      <c r="A28" s="238" t="s">
        <v>634</v>
      </c>
      <c r="B28" s="85">
        <v>1591</v>
      </c>
      <c r="C28" s="85">
        <v>864</v>
      </c>
      <c r="D28" s="85">
        <v>727</v>
      </c>
      <c r="E28" s="85">
        <v>1424</v>
      </c>
      <c r="F28" s="85">
        <v>772</v>
      </c>
      <c r="G28" s="85">
        <v>652</v>
      </c>
      <c r="H28" s="85">
        <v>1172</v>
      </c>
      <c r="I28" s="85">
        <v>648</v>
      </c>
      <c r="J28" s="86">
        <v>524</v>
      </c>
    </row>
    <row r="29" spans="1:10" ht="7.5" customHeight="1">
      <c r="A29" s="239"/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5.75" customHeight="1">
      <c r="A30" s="239">
        <v>15</v>
      </c>
      <c r="B30" s="111">
        <v>329</v>
      </c>
      <c r="C30" s="111">
        <v>171</v>
      </c>
      <c r="D30" s="111">
        <v>158</v>
      </c>
      <c r="E30" s="111">
        <v>312</v>
      </c>
      <c r="F30" s="111">
        <v>167</v>
      </c>
      <c r="G30" s="111">
        <v>145</v>
      </c>
      <c r="H30" s="111">
        <v>241</v>
      </c>
      <c r="I30" s="111">
        <v>130</v>
      </c>
      <c r="J30" s="112">
        <v>111</v>
      </c>
    </row>
    <row r="31" spans="1:10" ht="15.75" customHeight="1">
      <c r="A31" s="239">
        <v>16</v>
      </c>
      <c r="B31" s="111">
        <v>352</v>
      </c>
      <c r="C31" s="111">
        <v>182</v>
      </c>
      <c r="D31" s="111">
        <v>170</v>
      </c>
      <c r="E31" s="111">
        <v>311</v>
      </c>
      <c r="F31" s="111">
        <v>168</v>
      </c>
      <c r="G31" s="111">
        <v>143</v>
      </c>
      <c r="H31" s="111">
        <v>216</v>
      </c>
      <c r="I31" s="111">
        <v>126</v>
      </c>
      <c r="J31" s="112">
        <v>90</v>
      </c>
    </row>
    <row r="32" spans="1:10" ht="15.75" customHeight="1">
      <c r="A32" s="239">
        <v>17</v>
      </c>
      <c r="B32" s="111">
        <v>355</v>
      </c>
      <c r="C32" s="111">
        <v>189</v>
      </c>
      <c r="D32" s="111">
        <v>166</v>
      </c>
      <c r="E32" s="111">
        <v>321</v>
      </c>
      <c r="F32" s="111">
        <v>173</v>
      </c>
      <c r="G32" s="111">
        <v>148</v>
      </c>
      <c r="H32" s="111">
        <v>290</v>
      </c>
      <c r="I32" s="111">
        <v>152</v>
      </c>
      <c r="J32" s="112">
        <v>138</v>
      </c>
    </row>
    <row r="33" spans="1:10" ht="15.75" customHeight="1">
      <c r="A33" s="239">
        <v>18</v>
      </c>
      <c r="B33" s="111">
        <v>300</v>
      </c>
      <c r="C33" s="111">
        <v>169</v>
      </c>
      <c r="D33" s="111">
        <v>131</v>
      </c>
      <c r="E33" s="111">
        <v>263</v>
      </c>
      <c r="F33" s="111">
        <v>136</v>
      </c>
      <c r="G33" s="111">
        <v>127</v>
      </c>
      <c r="H33" s="111">
        <v>232</v>
      </c>
      <c r="I33" s="111">
        <v>119</v>
      </c>
      <c r="J33" s="112">
        <v>113</v>
      </c>
    </row>
    <row r="34" spans="1:10" ht="15.75" customHeight="1">
      <c r="A34" s="240">
        <v>19</v>
      </c>
      <c r="B34" s="60">
        <v>255</v>
      </c>
      <c r="C34" s="60">
        <v>153</v>
      </c>
      <c r="D34" s="60">
        <v>102</v>
      </c>
      <c r="E34" s="60">
        <v>217</v>
      </c>
      <c r="F34" s="60">
        <v>128</v>
      </c>
      <c r="G34" s="60">
        <v>89</v>
      </c>
      <c r="H34" s="60">
        <v>193</v>
      </c>
      <c r="I34" s="60">
        <v>121</v>
      </c>
      <c r="J34" s="61">
        <v>72</v>
      </c>
    </row>
    <row r="35" spans="1:10" ht="15.75" customHeight="1">
      <c r="A35" s="238" t="s">
        <v>635</v>
      </c>
      <c r="B35" s="85">
        <v>1433</v>
      </c>
      <c r="C35" s="85">
        <v>791</v>
      </c>
      <c r="D35" s="85">
        <v>642</v>
      </c>
      <c r="E35" s="85">
        <v>1219</v>
      </c>
      <c r="F35" s="85">
        <v>717</v>
      </c>
      <c r="G35" s="85">
        <v>502</v>
      </c>
      <c r="H35" s="85">
        <v>1070</v>
      </c>
      <c r="I35" s="85">
        <v>617</v>
      </c>
      <c r="J35" s="86">
        <v>453</v>
      </c>
    </row>
    <row r="36" spans="1:10" ht="7.5" customHeight="1">
      <c r="A36" s="239"/>
      <c r="B36" s="111"/>
      <c r="C36" s="111"/>
      <c r="D36" s="111"/>
      <c r="E36" s="111"/>
      <c r="F36" s="111"/>
      <c r="G36" s="111"/>
      <c r="H36" s="111"/>
      <c r="I36" s="111"/>
      <c r="J36" s="112"/>
    </row>
    <row r="37" spans="1:10" ht="15.75" customHeight="1">
      <c r="A37" s="239">
        <v>20</v>
      </c>
      <c r="B37" s="111">
        <v>291</v>
      </c>
      <c r="C37" s="111">
        <v>178</v>
      </c>
      <c r="D37" s="111">
        <v>113</v>
      </c>
      <c r="E37" s="111">
        <v>226</v>
      </c>
      <c r="F37" s="111">
        <v>138</v>
      </c>
      <c r="G37" s="111">
        <v>88</v>
      </c>
      <c r="H37" s="111">
        <v>182</v>
      </c>
      <c r="I37" s="111">
        <v>106</v>
      </c>
      <c r="J37" s="112">
        <v>76</v>
      </c>
    </row>
    <row r="38" spans="1:10" ht="15.75" customHeight="1">
      <c r="A38" s="239">
        <v>21</v>
      </c>
      <c r="B38" s="111">
        <v>275</v>
      </c>
      <c r="C38" s="111">
        <v>166</v>
      </c>
      <c r="D38" s="111">
        <v>109</v>
      </c>
      <c r="E38" s="111">
        <v>238</v>
      </c>
      <c r="F38" s="111">
        <v>152</v>
      </c>
      <c r="G38" s="111">
        <v>86</v>
      </c>
      <c r="H38" s="111">
        <v>203</v>
      </c>
      <c r="I38" s="111">
        <v>111</v>
      </c>
      <c r="J38" s="112">
        <v>92</v>
      </c>
    </row>
    <row r="39" spans="1:10" ht="15.75" customHeight="1">
      <c r="A39" s="239">
        <v>22</v>
      </c>
      <c r="B39" s="111">
        <v>312</v>
      </c>
      <c r="C39" s="111">
        <v>159</v>
      </c>
      <c r="D39" s="111">
        <v>153</v>
      </c>
      <c r="E39" s="111">
        <v>224</v>
      </c>
      <c r="F39" s="111">
        <v>132</v>
      </c>
      <c r="G39" s="111">
        <v>92</v>
      </c>
      <c r="H39" s="111">
        <v>235</v>
      </c>
      <c r="I39" s="111">
        <v>149</v>
      </c>
      <c r="J39" s="112">
        <v>86</v>
      </c>
    </row>
    <row r="40" spans="1:10" ht="15.75" customHeight="1">
      <c r="A40" s="239">
        <v>23</v>
      </c>
      <c r="B40" s="111">
        <v>274</v>
      </c>
      <c r="C40" s="111">
        <v>142</v>
      </c>
      <c r="D40" s="111">
        <v>132</v>
      </c>
      <c r="E40" s="111">
        <v>234</v>
      </c>
      <c r="F40" s="111">
        <v>120</v>
      </c>
      <c r="G40" s="111">
        <v>114</v>
      </c>
      <c r="H40" s="111">
        <v>234</v>
      </c>
      <c r="I40" s="111">
        <v>130</v>
      </c>
      <c r="J40" s="112">
        <v>104</v>
      </c>
    </row>
    <row r="41" spans="1:10" ht="15.75" customHeight="1">
      <c r="A41" s="240">
        <v>24</v>
      </c>
      <c r="B41" s="60">
        <v>281</v>
      </c>
      <c r="C41" s="60">
        <v>146</v>
      </c>
      <c r="D41" s="60">
        <v>135</v>
      </c>
      <c r="E41" s="60">
        <v>297</v>
      </c>
      <c r="F41" s="60">
        <v>175</v>
      </c>
      <c r="G41" s="60">
        <v>122</v>
      </c>
      <c r="H41" s="60">
        <v>216</v>
      </c>
      <c r="I41" s="60">
        <v>121</v>
      </c>
      <c r="J41" s="61">
        <v>95</v>
      </c>
    </row>
    <row r="42" spans="1:10" ht="15.75" customHeight="1">
      <c r="A42" s="238" t="s">
        <v>636</v>
      </c>
      <c r="B42" s="85">
        <v>1428</v>
      </c>
      <c r="C42" s="85">
        <v>747</v>
      </c>
      <c r="D42" s="85">
        <v>681</v>
      </c>
      <c r="E42" s="85">
        <v>1447</v>
      </c>
      <c r="F42" s="85">
        <v>756</v>
      </c>
      <c r="G42" s="85">
        <v>691</v>
      </c>
      <c r="H42" s="85">
        <v>1210</v>
      </c>
      <c r="I42" s="85">
        <v>639</v>
      </c>
      <c r="J42" s="86">
        <v>571</v>
      </c>
    </row>
    <row r="43" spans="1:10" ht="7.5" customHeight="1">
      <c r="A43" s="239"/>
      <c r="B43" s="111"/>
      <c r="C43" s="111"/>
      <c r="D43" s="111"/>
      <c r="E43" s="111"/>
      <c r="F43" s="111"/>
      <c r="G43" s="111"/>
      <c r="H43" s="111"/>
      <c r="I43" s="111"/>
      <c r="J43" s="112"/>
    </row>
    <row r="44" spans="1:10" ht="15.75" customHeight="1">
      <c r="A44" s="239">
        <v>25</v>
      </c>
      <c r="B44" s="111">
        <v>297</v>
      </c>
      <c r="C44" s="111">
        <v>147</v>
      </c>
      <c r="D44" s="111">
        <v>150</v>
      </c>
      <c r="E44" s="111">
        <v>303</v>
      </c>
      <c r="F44" s="111">
        <v>168</v>
      </c>
      <c r="G44" s="111">
        <v>135</v>
      </c>
      <c r="H44" s="111">
        <v>217</v>
      </c>
      <c r="I44" s="111">
        <v>115</v>
      </c>
      <c r="J44" s="112">
        <v>102</v>
      </c>
    </row>
    <row r="45" spans="1:10" ht="15.75" customHeight="1">
      <c r="A45" s="239">
        <v>26</v>
      </c>
      <c r="B45" s="111">
        <v>282</v>
      </c>
      <c r="C45" s="111">
        <v>150</v>
      </c>
      <c r="D45" s="111">
        <v>132</v>
      </c>
      <c r="E45" s="111">
        <v>296</v>
      </c>
      <c r="F45" s="111">
        <v>175</v>
      </c>
      <c r="G45" s="111">
        <v>121</v>
      </c>
      <c r="H45" s="111">
        <v>233</v>
      </c>
      <c r="I45" s="111">
        <v>127</v>
      </c>
      <c r="J45" s="112">
        <v>106</v>
      </c>
    </row>
    <row r="46" spans="1:10" ht="15.75" customHeight="1">
      <c r="A46" s="239">
        <v>27</v>
      </c>
      <c r="B46" s="111">
        <v>292</v>
      </c>
      <c r="C46" s="111">
        <v>156</v>
      </c>
      <c r="D46" s="111">
        <v>136</v>
      </c>
      <c r="E46" s="111">
        <v>305</v>
      </c>
      <c r="F46" s="111">
        <v>157</v>
      </c>
      <c r="G46" s="111">
        <v>148</v>
      </c>
      <c r="H46" s="111">
        <v>237</v>
      </c>
      <c r="I46" s="111">
        <v>121</v>
      </c>
      <c r="J46" s="112">
        <v>116</v>
      </c>
    </row>
    <row r="47" spans="1:10" ht="15.75" customHeight="1">
      <c r="A47" s="239">
        <v>28</v>
      </c>
      <c r="B47" s="111">
        <v>290</v>
      </c>
      <c r="C47" s="111">
        <v>152</v>
      </c>
      <c r="D47" s="111">
        <v>138</v>
      </c>
      <c r="E47" s="111">
        <v>280</v>
      </c>
      <c r="F47" s="111">
        <v>133</v>
      </c>
      <c r="G47" s="111">
        <v>147</v>
      </c>
      <c r="H47" s="111">
        <v>243</v>
      </c>
      <c r="I47" s="111">
        <v>118</v>
      </c>
      <c r="J47" s="112">
        <v>125</v>
      </c>
    </row>
    <row r="48" spans="1:10" ht="15.75" customHeight="1">
      <c r="A48" s="240">
        <v>29</v>
      </c>
      <c r="B48" s="60">
        <v>267</v>
      </c>
      <c r="C48" s="60">
        <v>142</v>
      </c>
      <c r="D48" s="60">
        <v>125</v>
      </c>
      <c r="E48" s="60">
        <v>263</v>
      </c>
      <c r="F48" s="60">
        <v>123</v>
      </c>
      <c r="G48" s="60">
        <v>140</v>
      </c>
      <c r="H48" s="60">
        <v>280</v>
      </c>
      <c r="I48" s="60">
        <v>158</v>
      </c>
      <c r="J48" s="61">
        <v>122</v>
      </c>
    </row>
    <row r="49" spans="1:10" ht="15.75" customHeight="1">
      <c r="A49" s="238" t="s">
        <v>637</v>
      </c>
      <c r="B49" s="85">
        <v>1625</v>
      </c>
      <c r="C49" s="85">
        <v>818</v>
      </c>
      <c r="D49" s="85">
        <v>807</v>
      </c>
      <c r="E49" s="85">
        <v>1400</v>
      </c>
      <c r="F49" s="85">
        <v>710</v>
      </c>
      <c r="G49" s="85">
        <v>690</v>
      </c>
      <c r="H49" s="85">
        <v>1410</v>
      </c>
      <c r="I49" s="85">
        <v>720</v>
      </c>
      <c r="J49" s="86">
        <v>690</v>
      </c>
    </row>
    <row r="50" spans="1:10" ht="7.5" customHeight="1">
      <c r="A50" s="239"/>
      <c r="B50" s="111"/>
      <c r="C50" s="111"/>
      <c r="D50" s="111"/>
      <c r="E50" s="111"/>
      <c r="F50" s="111"/>
      <c r="G50" s="111"/>
      <c r="H50" s="111"/>
      <c r="I50" s="111"/>
      <c r="J50" s="112"/>
    </row>
    <row r="51" spans="1:10" ht="15.75" customHeight="1">
      <c r="A51" s="239">
        <v>30</v>
      </c>
      <c r="B51" s="111">
        <v>308</v>
      </c>
      <c r="C51" s="111">
        <v>163</v>
      </c>
      <c r="D51" s="111">
        <v>145</v>
      </c>
      <c r="E51" s="111">
        <v>286</v>
      </c>
      <c r="F51" s="111">
        <v>138</v>
      </c>
      <c r="G51" s="111">
        <v>148</v>
      </c>
      <c r="H51" s="111">
        <v>268</v>
      </c>
      <c r="I51" s="111">
        <v>153</v>
      </c>
      <c r="J51" s="112">
        <v>115</v>
      </c>
    </row>
    <row r="52" spans="1:10" ht="15.75" customHeight="1">
      <c r="A52" s="239">
        <v>31</v>
      </c>
      <c r="B52" s="111">
        <v>309</v>
      </c>
      <c r="C52" s="111">
        <v>155</v>
      </c>
      <c r="D52" s="111">
        <v>154</v>
      </c>
      <c r="E52" s="111">
        <v>276</v>
      </c>
      <c r="F52" s="111">
        <v>145</v>
      </c>
      <c r="G52" s="111">
        <v>131</v>
      </c>
      <c r="H52" s="111">
        <v>298</v>
      </c>
      <c r="I52" s="111">
        <v>165</v>
      </c>
      <c r="J52" s="112">
        <v>133</v>
      </c>
    </row>
    <row r="53" spans="1:10" ht="15.75" customHeight="1">
      <c r="A53" s="239">
        <v>32</v>
      </c>
      <c r="B53" s="111">
        <v>335</v>
      </c>
      <c r="C53" s="111">
        <v>173</v>
      </c>
      <c r="D53" s="111">
        <v>162</v>
      </c>
      <c r="E53" s="111">
        <v>285</v>
      </c>
      <c r="F53" s="111">
        <v>149</v>
      </c>
      <c r="G53" s="111">
        <v>136</v>
      </c>
      <c r="H53" s="111">
        <v>298</v>
      </c>
      <c r="I53" s="111">
        <v>148</v>
      </c>
      <c r="J53" s="112">
        <v>150</v>
      </c>
    </row>
    <row r="54" spans="1:10" ht="15.75" customHeight="1">
      <c r="A54" s="239">
        <v>33</v>
      </c>
      <c r="B54" s="111">
        <v>324</v>
      </c>
      <c r="C54" s="111">
        <v>157</v>
      </c>
      <c r="D54" s="111">
        <v>167</v>
      </c>
      <c r="E54" s="111">
        <v>307</v>
      </c>
      <c r="F54" s="111">
        <v>152</v>
      </c>
      <c r="G54" s="111">
        <v>155</v>
      </c>
      <c r="H54" s="111">
        <v>272</v>
      </c>
      <c r="I54" s="111">
        <v>131</v>
      </c>
      <c r="J54" s="112">
        <v>141</v>
      </c>
    </row>
    <row r="55" spans="1:10" ht="15.75" customHeight="1" thickBot="1">
      <c r="A55" s="241">
        <v>34</v>
      </c>
      <c r="B55" s="87">
        <v>349</v>
      </c>
      <c r="C55" s="87">
        <v>170</v>
      </c>
      <c r="D55" s="87">
        <v>179</v>
      </c>
      <c r="E55" s="87">
        <v>246</v>
      </c>
      <c r="F55" s="87">
        <v>126</v>
      </c>
      <c r="G55" s="87">
        <v>120</v>
      </c>
      <c r="H55" s="87">
        <v>274</v>
      </c>
      <c r="I55" s="87">
        <v>123</v>
      </c>
      <c r="J55" s="88">
        <v>151</v>
      </c>
    </row>
    <row r="56" ht="22.5" customHeight="1"/>
    <row r="57" ht="22.5" customHeight="1" thickBot="1">
      <c r="A57" s="4"/>
    </row>
    <row r="58" spans="1:10" ht="14.25" customHeight="1">
      <c r="A58" s="343" t="s">
        <v>582</v>
      </c>
      <c r="B58" s="357" t="s">
        <v>426</v>
      </c>
      <c r="C58" s="357"/>
      <c r="D58" s="357"/>
      <c r="E58" s="357" t="s">
        <v>427</v>
      </c>
      <c r="F58" s="357"/>
      <c r="G58" s="357"/>
      <c r="H58" s="357" t="s">
        <v>465</v>
      </c>
      <c r="I58" s="357"/>
      <c r="J58" s="331"/>
    </row>
    <row r="59" spans="1:10" ht="13.5">
      <c r="A59" s="344"/>
      <c r="B59" s="15" t="s">
        <v>47</v>
      </c>
      <c r="C59" s="15" t="s">
        <v>429</v>
      </c>
      <c r="D59" s="15" t="s">
        <v>428</v>
      </c>
      <c r="E59" s="15" t="s">
        <v>430</v>
      </c>
      <c r="F59" s="15" t="s">
        <v>429</v>
      </c>
      <c r="G59" s="15" t="s">
        <v>428</v>
      </c>
      <c r="H59" s="15" t="s">
        <v>430</v>
      </c>
      <c r="I59" s="15" t="s">
        <v>429</v>
      </c>
      <c r="J59" s="21" t="s">
        <v>428</v>
      </c>
    </row>
    <row r="60" spans="1:10" ht="7.5" customHeight="1">
      <c r="A60" s="55"/>
      <c r="B60" s="39" t="s">
        <v>24</v>
      </c>
      <c r="C60" s="39" t="s">
        <v>24</v>
      </c>
      <c r="D60" s="39" t="s">
        <v>24</v>
      </c>
      <c r="E60" s="39" t="s">
        <v>24</v>
      </c>
      <c r="F60" s="39" t="s">
        <v>24</v>
      </c>
      <c r="G60" s="39" t="s">
        <v>167</v>
      </c>
      <c r="H60" s="39" t="s">
        <v>24</v>
      </c>
      <c r="I60" s="39" t="s">
        <v>24</v>
      </c>
      <c r="J60" s="40" t="s">
        <v>167</v>
      </c>
    </row>
    <row r="61" spans="1:11" ht="15.75" customHeight="1">
      <c r="A61" s="242" t="s">
        <v>780</v>
      </c>
      <c r="B61" s="111">
        <v>1598</v>
      </c>
      <c r="C61" s="111">
        <v>814</v>
      </c>
      <c r="D61" s="111">
        <v>784</v>
      </c>
      <c r="E61" s="111">
        <v>1606</v>
      </c>
      <c r="F61" s="111">
        <v>799</v>
      </c>
      <c r="G61" s="111">
        <v>807</v>
      </c>
      <c r="H61" s="111">
        <v>1313</v>
      </c>
      <c r="I61" s="111">
        <v>658</v>
      </c>
      <c r="J61" s="112">
        <v>655</v>
      </c>
      <c r="K61" s="30"/>
    </row>
    <row r="62" spans="1:10" ht="7.5" customHeight="1">
      <c r="A62" s="242"/>
      <c r="B62" s="111"/>
      <c r="C62" s="111"/>
      <c r="D62" s="111"/>
      <c r="E62" s="111"/>
      <c r="F62" s="111"/>
      <c r="G62" s="111"/>
      <c r="H62" s="111"/>
      <c r="I62" s="111"/>
      <c r="J62" s="112"/>
    </row>
    <row r="63" spans="1:10" ht="15.75" customHeight="1">
      <c r="A63" s="242">
        <v>35</v>
      </c>
      <c r="B63" s="111">
        <v>328</v>
      </c>
      <c r="C63" s="111">
        <v>177</v>
      </c>
      <c r="D63" s="111">
        <v>151</v>
      </c>
      <c r="E63" s="111">
        <v>317</v>
      </c>
      <c r="F63" s="111">
        <v>159</v>
      </c>
      <c r="G63" s="111">
        <v>158</v>
      </c>
      <c r="H63" s="111">
        <v>285</v>
      </c>
      <c r="I63" s="111">
        <v>135</v>
      </c>
      <c r="J63" s="112">
        <v>150</v>
      </c>
    </row>
    <row r="64" spans="1:10" ht="15.75" customHeight="1">
      <c r="A64" s="242">
        <v>36</v>
      </c>
      <c r="B64" s="111">
        <v>344</v>
      </c>
      <c r="C64" s="111">
        <v>168</v>
      </c>
      <c r="D64" s="111">
        <v>176</v>
      </c>
      <c r="E64" s="111">
        <v>309</v>
      </c>
      <c r="F64" s="111">
        <v>148</v>
      </c>
      <c r="G64" s="111">
        <v>161</v>
      </c>
      <c r="H64" s="111">
        <v>265</v>
      </c>
      <c r="I64" s="111">
        <v>143</v>
      </c>
      <c r="J64" s="112">
        <v>122</v>
      </c>
    </row>
    <row r="65" spans="1:10" ht="15.75" customHeight="1">
      <c r="A65" s="242">
        <v>37</v>
      </c>
      <c r="B65" s="111">
        <v>310</v>
      </c>
      <c r="C65" s="111">
        <v>167</v>
      </c>
      <c r="D65" s="111">
        <v>143</v>
      </c>
      <c r="E65" s="111">
        <v>339</v>
      </c>
      <c r="F65" s="111">
        <v>185</v>
      </c>
      <c r="G65" s="111">
        <v>154</v>
      </c>
      <c r="H65" s="111">
        <v>253</v>
      </c>
      <c r="I65" s="111">
        <v>126</v>
      </c>
      <c r="J65" s="112">
        <v>127</v>
      </c>
    </row>
    <row r="66" spans="1:10" ht="15.75" customHeight="1">
      <c r="A66" s="242">
        <v>38</v>
      </c>
      <c r="B66" s="111">
        <v>310</v>
      </c>
      <c r="C66" s="111">
        <v>154</v>
      </c>
      <c r="D66" s="111">
        <v>156</v>
      </c>
      <c r="E66" s="111">
        <v>306</v>
      </c>
      <c r="F66" s="111">
        <v>145</v>
      </c>
      <c r="G66" s="111">
        <v>161</v>
      </c>
      <c r="H66" s="111">
        <v>276</v>
      </c>
      <c r="I66" s="111">
        <v>135</v>
      </c>
      <c r="J66" s="112">
        <v>141</v>
      </c>
    </row>
    <row r="67" spans="1:10" ht="15.75" customHeight="1">
      <c r="A67" s="147">
        <v>39</v>
      </c>
      <c r="B67" s="60">
        <v>306</v>
      </c>
      <c r="C67" s="60">
        <v>148</v>
      </c>
      <c r="D67" s="60">
        <v>158</v>
      </c>
      <c r="E67" s="60">
        <v>335</v>
      </c>
      <c r="F67" s="60">
        <v>162</v>
      </c>
      <c r="G67" s="60">
        <v>173</v>
      </c>
      <c r="H67" s="60">
        <v>234</v>
      </c>
      <c r="I67" s="60">
        <v>119</v>
      </c>
      <c r="J67" s="61">
        <v>115</v>
      </c>
    </row>
    <row r="68" spans="1:10" ht="15.75" customHeight="1">
      <c r="A68" s="151" t="s">
        <v>638</v>
      </c>
      <c r="B68" s="85">
        <v>1823</v>
      </c>
      <c r="C68" s="85">
        <v>892</v>
      </c>
      <c r="D68" s="85">
        <v>931</v>
      </c>
      <c r="E68" s="85">
        <v>1531</v>
      </c>
      <c r="F68" s="85">
        <v>781</v>
      </c>
      <c r="G68" s="85">
        <v>750</v>
      </c>
      <c r="H68" s="85">
        <v>1460</v>
      </c>
      <c r="I68" s="85">
        <v>703</v>
      </c>
      <c r="J68" s="86">
        <v>757</v>
      </c>
    </row>
    <row r="69" spans="1:10" ht="7.5" customHeight="1">
      <c r="A69" s="242"/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15.75" customHeight="1">
      <c r="A70" s="242">
        <v>40</v>
      </c>
      <c r="B70" s="111">
        <v>303</v>
      </c>
      <c r="C70" s="111">
        <v>141</v>
      </c>
      <c r="D70" s="111">
        <v>162</v>
      </c>
      <c r="E70" s="111">
        <v>310</v>
      </c>
      <c r="F70" s="111">
        <v>165</v>
      </c>
      <c r="G70" s="111">
        <v>145</v>
      </c>
      <c r="H70" s="111">
        <v>292</v>
      </c>
      <c r="I70" s="111">
        <v>140</v>
      </c>
      <c r="J70" s="112">
        <v>152</v>
      </c>
    </row>
    <row r="71" spans="1:10" ht="15.75" customHeight="1">
      <c r="A71" s="242">
        <v>41</v>
      </c>
      <c r="B71" s="111">
        <v>314</v>
      </c>
      <c r="C71" s="111">
        <v>155</v>
      </c>
      <c r="D71" s="111">
        <v>159</v>
      </c>
      <c r="E71" s="111">
        <v>334</v>
      </c>
      <c r="F71" s="111">
        <v>162</v>
      </c>
      <c r="G71" s="111">
        <v>172</v>
      </c>
      <c r="H71" s="111">
        <v>278</v>
      </c>
      <c r="I71" s="111">
        <v>133</v>
      </c>
      <c r="J71" s="112">
        <v>145</v>
      </c>
    </row>
    <row r="72" spans="1:10" ht="15.75" customHeight="1">
      <c r="A72" s="242">
        <v>42</v>
      </c>
      <c r="B72" s="111">
        <v>392</v>
      </c>
      <c r="C72" s="111">
        <v>206</v>
      </c>
      <c r="D72" s="111">
        <v>186</v>
      </c>
      <c r="E72" s="111">
        <v>309</v>
      </c>
      <c r="F72" s="111">
        <v>163</v>
      </c>
      <c r="G72" s="111">
        <v>146</v>
      </c>
      <c r="H72" s="111">
        <v>294</v>
      </c>
      <c r="I72" s="111">
        <v>151</v>
      </c>
      <c r="J72" s="112">
        <v>143</v>
      </c>
    </row>
    <row r="73" spans="1:10" ht="15.75" customHeight="1">
      <c r="A73" s="242">
        <v>43</v>
      </c>
      <c r="B73" s="111">
        <v>389</v>
      </c>
      <c r="C73" s="111">
        <v>179</v>
      </c>
      <c r="D73" s="111">
        <v>210</v>
      </c>
      <c r="E73" s="111">
        <v>284</v>
      </c>
      <c r="F73" s="111">
        <v>150</v>
      </c>
      <c r="G73" s="111">
        <v>134</v>
      </c>
      <c r="H73" s="111">
        <v>284</v>
      </c>
      <c r="I73" s="111">
        <v>132</v>
      </c>
      <c r="J73" s="112">
        <v>152</v>
      </c>
    </row>
    <row r="74" spans="1:10" ht="15.75" customHeight="1">
      <c r="A74" s="147">
        <v>44</v>
      </c>
      <c r="B74" s="60">
        <v>425</v>
      </c>
      <c r="C74" s="60">
        <v>211</v>
      </c>
      <c r="D74" s="60">
        <v>214</v>
      </c>
      <c r="E74" s="60">
        <v>294</v>
      </c>
      <c r="F74" s="60">
        <v>141</v>
      </c>
      <c r="G74" s="60">
        <v>153</v>
      </c>
      <c r="H74" s="60">
        <v>312</v>
      </c>
      <c r="I74" s="60">
        <v>147</v>
      </c>
      <c r="J74" s="61">
        <v>165</v>
      </c>
    </row>
    <row r="75" spans="1:10" ht="15.75" customHeight="1">
      <c r="A75" s="151" t="s">
        <v>639</v>
      </c>
      <c r="B75" s="85">
        <v>2067</v>
      </c>
      <c r="C75" s="85">
        <v>1019</v>
      </c>
      <c r="D75" s="85">
        <v>1048</v>
      </c>
      <c r="E75" s="85">
        <v>1755</v>
      </c>
      <c r="F75" s="85">
        <v>863</v>
      </c>
      <c r="G75" s="85">
        <v>892</v>
      </c>
      <c r="H75" s="85">
        <v>1459</v>
      </c>
      <c r="I75" s="85">
        <v>739</v>
      </c>
      <c r="J75" s="86">
        <v>720</v>
      </c>
    </row>
    <row r="76" spans="1:10" ht="7.5" customHeight="1">
      <c r="A76" s="242"/>
      <c r="B76" s="111"/>
      <c r="C76" s="111"/>
      <c r="D76" s="111"/>
      <c r="E76" s="111"/>
      <c r="F76" s="111"/>
      <c r="G76" s="111"/>
      <c r="H76" s="111"/>
      <c r="I76" s="111"/>
      <c r="J76" s="112"/>
    </row>
    <row r="77" spans="1:10" ht="15.75" customHeight="1">
      <c r="A77" s="242">
        <v>45</v>
      </c>
      <c r="B77" s="111">
        <v>411</v>
      </c>
      <c r="C77" s="111">
        <v>197</v>
      </c>
      <c r="D77" s="111">
        <v>214</v>
      </c>
      <c r="E77" s="111">
        <v>295</v>
      </c>
      <c r="F77" s="111">
        <v>143</v>
      </c>
      <c r="G77" s="111">
        <v>152</v>
      </c>
      <c r="H77" s="111">
        <v>305</v>
      </c>
      <c r="I77" s="111">
        <v>167</v>
      </c>
      <c r="J77" s="112">
        <v>138</v>
      </c>
    </row>
    <row r="78" spans="1:10" ht="15.75" customHeight="1">
      <c r="A78" s="242">
        <v>46</v>
      </c>
      <c r="B78" s="111">
        <v>494</v>
      </c>
      <c r="C78" s="111">
        <v>244</v>
      </c>
      <c r="D78" s="111">
        <v>250</v>
      </c>
      <c r="E78" s="111">
        <v>304</v>
      </c>
      <c r="F78" s="111">
        <v>152</v>
      </c>
      <c r="G78" s="111">
        <v>152</v>
      </c>
      <c r="H78" s="111">
        <v>312</v>
      </c>
      <c r="I78" s="111">
        <v>145</v>
      </c>
      <c r="J78" s="112">
        <v>167</v>
      </c>
    </row>
    <row r="79" spans="1:10" ht="15.75" customHeight="1">
      <c r="A79" s="242">
        <v>47</v>
      </c>
      <c r="B79" s="111">
        <v>429</v>
      </c>
      <c r="C79" s="111">
        <v>208</v>
      </c>
      <c r="D79" s="111">
        <v>221</v>
      </c>
      <c r="E79" s="111">
        <v>367</v>
      </c>
      <c r="F79" s="111">
        <v>189</v>
      </c>
      <c r="G79" s="111">
        <v>178</v>
      </c>
      <c r="H79" s="111">
        <v>283</v>
      </c>
      <c r="I79" s="111">
        <v>152</v>
      </c>
      <c r="J79" s="112">
        <v>131</v>
      </c>
    </row>
    <row r="80" spans="1:10" ht="15.75" customHeight="1">
      <c r="A80" s="242">
        <v>48</v>
      </c>
      <c r="B80" s="111">
        <v>407</v>
      </c>
      <c r="C80" s="111">
        <v>201</v>
      </c>
      <c r="D80" s="111">
        <v>206</v>
      </c>
      <c r="E80" s="111">
        <v>389</v>
      </c>
      <c r="F80" s="111">
        <v>178</v>
      </c>
      <c r="G80" s="111">
        <v>211</v>
      </c>
      <c r="H80" s="111">
        <v>268</v>
      </c>
      <c r="I80" s="111">
        <v>137</v>
      </c>
      <c r="J80" s="112">
        <v>131</v>
      </c>
    </row>
    <row r="81" spans="1:10" ht="15.75" customHeight="1">
      <c r="A81" s="147">
        <v>49</v>
      </c>
      <c r="B81" s="60">
        <v>326</v>
      </c>
      <c r="C81" s="60">
        <v>169</v>
      </c>
      <c r="D81" s="60">
        <v>157</v>
      </c>
      <c r="E81" s="60">
        <v>400</v>
      </c>
      <c r="F81" s="60">
        <v>201</v>
      </c>
      <c r="G81" s="60">
        <v>199</v>
      </c>
      <c r="H81" s="60">
        <v>291</v>
      </c>
      <c r="I81" s="60">
        <v>138</v>
      </c>
      <c r="J81" s="61">
        <v>153</v>
      </c>
    </row>
    <row r="82" spans="1:10" ht="15.75" customHeight="1">
      <c r="A82" s="151" t="s">
        <v>640</v>
      </c>
      <c r="B82" s="85">
        <v>1590</v>
      </c>
      <c r="C82" s="85">
        <v>723</v>
      </c>
      <c r="D82" s="85">
        <v>867</v>
      </c>
      <c r="E82" s="85">
        <v>2000</v>
      </c>
      <c r="F82" s="85">
        <v>982</v>
      </c>
      <c r="G82" s="85">
        <v>1018</v>
      </c>
      <c r="H82" s="85">
        <v>1723</v>
      </c>
      <c r="I82" s="85">
        <v>837</v>
      </c>
      <c r="J82" s="86">
        <v>886</v>
      </c>
    </row>
    <row r="83" spans="1:10" ht="7.5" customHeight="1">
      <c r="A83" s="242"/>
      <c r="B83" s="111"/>
      <c r="C83" s="111"/>
      <c r="D83" s="111"/>
      <c r="E83" s="111"/>
      <c r="F83" s="111"/>
      <c r="G83" s="111"/>
      <c r="H83" s="111"/>
      <c r="I83" s="111"/>
      <c r="J83" s="112"/>
    </row>
    <row r="84" spans="1:10" ht="15.75" customHeight="1">
      <c r="A84" s="242">
        <v>50</v>
      </c>
      <c r="B84" s="111">
        <v>282</v>
      </c>
      <c r="C84" s="111">
        <v>137</v>
      </c>
      <c r="D84" s="111">
        <v>145</v>
      </c>
      <c r="E84" s="111">
        <v>410</v>
      </c>
      <c r="F84" s="111">
        <v>199</v>
      </c>
      <c r="G84" s="111">
        <v>211</v>
      </c>
      <c r="H84" s="111">
        <v>286</v>
      </c>
      <c r="I84" s="111">
        <v>135</v>
      </c>
      <c r="J84" s="112">
        <v>151</v>
      </c>
    </row>
    <row r="85" spans="1:10" ht="15.75" customHeight="1">
      <c r="A85" s="242">
        <v>51</v>
      </c>
      <c r="B85" s="111">
        <v>329</v>
      </c>
      <c r="C85" s="111">
        <v>155</v>
      </c>
      <c r="D85" s="111">
        <v>174</v>
      </c>
      <c r="E85" s="111">
        <v>481</v>
      </c>
      <c r="F85" s="111">
        <v>237</v>
      </c>
      <c r="G85" s="111">
        <v>244</v>
      </c>
      <c r="H85" s="111">
        <v>297</v>
      </c>
      <c r="I85" s="111">
        <v>143</v>
      </c>
      <c r="J85" s="112">
        <v>154</v>
      </c>
    </row>
    <row r="86" spans="1:10" ht="15.75" customHeight="1">
      <c r="A86" s="242">
        <v>52</v>
      </c>
      <c r="B86" s="111">
        <v>284</v>
      </c>
      <c r="C86" s="111">
        <v>124</v>
      </c>
      <c r="D86" s="111">
        <v>160</v>
      </c>
      <c r="E86" s="111">
        <v>408</v>
      </c>
      <c r="F86" s="111">
        <v>196</v>
      </c>
      <c r="G86" s="111">
        <v>212</v>
      </c>
      <c r="H86" s="111">
        <v>365</v>
      </c>
      <c r="I86" s="111">
        <v>187</v>
      </c>
      <c r="J86" s="112">
        <v>178</v>
      </c>
    </row>
    <row r="87" spans="1:10" ht="15.75" customHeight="1">
      <c r="A87" s="242">
        <v>53</v>
      </c>
      <c r="B87" s="111">
        <v>358</v>
      </c>
      <c r="C87" s="111">
        <v>159</v>
      </c>
      <c r="D87" s="111">
        <v>199</v>
      </c>
      <c r="E87" s="111">
        <v>383</v>
      </c>
      <c r="F87" s="111">
        <v>180</v>
      </c>
      <c r="G87" s="111">
        <v>203</v>
      </c>
      <c r="H87" s="111">
        <v>368</v>
      </c>
      <c r="I87" s="111">
        <v>167</v>
      </c>
      <c r="J87" s="112">
        <v>201</v>
      </c>
    </row>
    <row r="88" spans="1:10" ht="15.75" customHeight="1">
      <c r="A88" s="147">
        <v>54</v>
      </c>
      <c r="B88" s="60">
        <v>337</v>
      </c>
      <c r="C88" s="60">
        <v>148</v>
      </c>
      <c r="D88" s="60">
        <v>189</v>
      </c>
      <c r="E88" s="60">
        <v>318</v>
      </c>
      <c r="F88" s="60">
        <v>170</v>
      </c>
      <c r="G88" s="60">
        <v>148</v>
      </c>
      <c r="H88" s="60">
        <v>407</v>
      </c>
      <c r="I88" s="60">
        <v>205</v>
      </c>
      <c r="J88" s="61">
        <v>202</v>
      </c>
    </row>
    <row r="89" spans="1:10" ht="15.75" customHeight="1">
      <c r="A89" s="151" t="s">
        <v>641</v>
      </c>
      <c r="B89" s="85">
        <v>1758</v>
      </c>
      <c r="C89" s="85">
        <v>817</v>
      </c>
      <c r="D89" s="85">
        <v>941</v>
      </c>
      <c r="E89" s="85">
        <v>1528</v>
      </c>
      <c r="F89" s="85">
        <v>699</v>
      </c>
      <c r="G89" s="85">
        <v>829</v>
      </c>
      <c r="H89" s="85">
        <v>1965</v>
      </c>
      <c r="I89" s="85">
        <v>958</v>
      </c>
      <c r="J89" s="86">
        <v>1007</v>
      </c>
    </row>
    <row r="90" spans="1:10" ht="7.5" customHeight="1">
      <c r="A90" s="242"/>
      <c r="B90" s="111"/>
      <c r="C90" s="111"/>
      <c r="D90" s="111"/>
      <c r="E90" s="111"/>
      <c r="F90" s="111"/>
      <c r="G90" s="111"/>
      <c r="H90" s="111"/>
      <c r="I90" s="111"/>
      <c r="J90" s="112"/>
    </row>
    <row r="91" spans="1:10" ht="15.75" customHeight="1">
      <c r="A91" s="242">
        <v>55</v>
      </c>
      <c r="B91" s="111">
        <v>339</v>
      </c>
      <c r="C91" s="111">
        <v>159</v>
      </c>
      <c r="D91" s="111">
        <v>180</v>
      </c>
      <c r="E91" s="111">
        <v>270</v>
      </c>
      <c r="F91" s="111">
        <v>135</v>
      </c>
      <c r="G91" s="111">
        <v>135</v>
      </c>
      <c r="H91" s="111">
        <v>398</v>
      </c>
      <c r="I91" s="111">
        <v>193</v>
      </c>
      <c r="J91" s="112">
        <v>205</v>
      </c>
    </row>
    <row r="92" spans="1:10" ht="15.75" customHeight="1">
      <c r="A92" s="242">
        <v>56</v>
      </c>
      <c r="B92" s="111">
        <v>316</v>
      </c>
      <c r="C92" s="111">
        <v>144</v>
      </c>
      <c r="D92" s="111">
        <v>172</v>
      </c>
      <c r="E92" s="111">
        <v>317</v>
      </c>
      <c r="F92" s="111">
        <v>145</v>
      </c>
      <c r="G92" s="111">
        <v>172</v>
      </c>
      <c r="H92" s="111">
        <v>464</v>
      </c>
      <c r="I92" s="111">
        <v>231</v>
      </c>
      <c r="J92" s="112">
        <v>233</v>
      </c>
    </row>
    <row r="93" spans="1:10" ht="15.75" customHeight="1">
      <c r="A93" s="242">
        <v>57</v>
      </c>
      <c r="B93" s="111">
        <v>348</v>
      </c>
      <c r="C93" s="111">
        <v>144</v>
      </c>
      <c r="D93" s="111">
        <v>204</v>
      </c>
      <c r="E93" s="111">
        <v>271</v>
      </c>
      <c r="F93" s="111">
        <v>120</v>
      </c>
      <c r="G93" s="111">
        <v>151</v>
      </c>
      <c r="H93" s="111">
        <v>411</v>
      </c>
      <c r="I93" s="111">
        <v>194</v>
      </c>
      <c r="J93" s="112">
        <v>217</v>
      </c>
    </row>
    <row r="94" spans="1:10" ht="15.75" customHeight="1">
      <c r="A94" s="242">
        <v>58</v>
      </c>
      <c r="B94" s="111">
        <v>403</v>
      </c>
      <c r="C94" s="111">
        <v>189</v>
      </c>
      <c r="D94" s="111">
        <v>214</v>
      </c>
      <c r="E94" s="111">
        <v>348</v>
      </c>
      <c r="F94" s="111">
        <v>157</v>
      </c>
      <c r="G94" s="111">
        <v>191</v>
      </c>
      <c r="H94" s="111">
        <v>385</v>
      </c>
      <c r="I94" s="111">
        <v>180</v>
      </c>
      <c r="J94" s="112">
        <v>205</v>
      </c>
    </row>
    <row r="95" spans="1:10" ht="15.75" customHeight="1">
      <c r="A95" s="147">
        <v>59</v>
      </c>
      <c r="B95" s="60">
        <v>352</v>
      </c>
      <c r="C95" s="60">
        <v>181</v>
      </c>
      <c r="D95" s="60">
        <v>171</v>
      </c>
      <c r="E95" s="60">
        <v>322</v>
      </c>
      <c r="F95" s="60">
        <v>142</v>
      </c>
      <c r="G95" s="60">
        <v>180</v>
      </c>
      <c r="H95" s="60">
        <v>307</v>
      </c>
      <c r="I95" s="60">
        <v>160</v>
      </c>
      <c r="J95" s="61">
        <v>147</v>
      </c>
    </row>
    <row r="96" spans="1:10" ht="15.75" customHeight="1">
      <c r="A96" s="151" t="s">
        <v>642</v>
      </c>
      <c r="B96" s="85">
        <v>1669</v>
      </c>
      <c r="C96" s="85">
        <v>868</v>
      </c>
      <c r="D96" s="85">
        <v>801</v>
      </c>
      <c r="E96" s="85">
        <v>1654</v>
      </c>
      <c r="F96" s="85">
        <v>755</v>
      </c>
      <c r="G96" s="85">
        <v>899</v>
      </c>
      <c r="H96" s="85">
        <v>1507</v>
      </c>
      <c r="I96" s="85">
        <v>678</v>
      </c>
      <c r="J96" s="86">
        <v>829</v>
      </c>
    </row>
    <row r="97" spans="1:10" ht="7.5" customHeight="1">
      <c r="A97" s="242"/>
      <c r="B97" s="111"/>
      <c r="C97" s="111"/>
      <c r="D97" s="111"/>
      <c r="E97" s="111"/>
      <c r="F97" s="111"/>
      <c r="G97" s="111"/>
      <c r="H97" s="111"/>
      <c r="I97" s="111"/>
      <c r="J97" s="112"/>
    </row>
    <row r="98" spans="1:10" ht="15.75" customHeight="1">
      <c r="A98" s="242">
        <v>60</v>
      </c>
      <c r="B98" s="111">
        <v>357</v>
      </c>
      <c r="C98" s="111">
        <v>187</v>
      </c>
      <c r="D98" s="111">
        <v>170</v>
      </c>
      <c r="E98" s="111">
        <v>327</v>
      </c>
      <c r="F98" s="111">
        <v>155</v>
      </c>
      <c r="G98" s="111">
        <v>172</v>
      </c>
      <c r="H98" s="111">
        <v>270</v>
      </c>
      <c r="I98" s="111">
        <v>133</v>
      </c>
      <c r="J98" s="112">
        <v>137</v>
      </c>
    </row>
    <row r="99" spans="1:10" ht="15.75" customHeight="1">
      <c r="A99" s="242">
        <v>61</v>
      </c>
      <c r="B99" s="111">
        <v>330</v>
      </c>
      <c r="C99" s="111">
        <v>160</v>
      </c>
      <c r="D99" s="111">
        <v>170</v>
      </c>
      <c r="E99" s="111">
        <v>295</v>
      </c>
      <c r="F99" s="111">
        <v>129</v>
      </c>
      <c r="G99" s="111">
        <v>166</v>
      </c>
      <c r="H99" s="111">
        <v>322</v>
      </c>
      <c r="I99" s="111">
        <v>148</v>
      </c>
      <c r="J99" s="112">
        <v>174</v>
      </c>
    </row>
    <row r="100" spans="1:10" ht="15.75" customHeight="1">
      <c r="A100" s="242">
        <v>62</v>
      </c>
      <c r="B100" s="111">
        <v>329</v>
      </c>
      <c r="C100" s="111">
        <v>172</v>
      </c>
      <c r="D100" s="111">
        <v>157</v>
      </c>
      <c r="E100" s="111">
        <v>320</v>
      </c>
      <c r="F100" s="111">
        <v>126</v>
      </c>
      <c r="G100" s="111">
        <v>194</v>
      </c>
      <c r="H100" s="111">
        <v>269</v>
      </c>
      <c r="I100" s="111">
        <v>120</v>
      </c>
      <c r="J100" s="112">
        <v>149</v>
      </c>
    </row>
    <row r="101" spans="1:10" ht="15.75" customHeight="1">
      <c r="A101" s="242">
        <v>63</v>
      </c>
      <c r="B101" s="111">
        <v>329</v>
      </c>
      <c r="C101" s="111">
        <v>176</v>
      </c>
      <c r="D101" s="111">
        <v>153</v>
      </c>
      <c r="E101" s="111">
        <v>390</v>
      </c>
      <c r="F101" s="111">
        <v>182</v>
      </c>
      <c r="G101" s="111">
        <v>208</v>
      </c>
      <c r="H101" s="111">
        <v>343</v>
      </c>
      <c r="I101" s="111">
        <v>150</v>
      </c>
      <c r="J101" s="112">
        <v>193</v>
      </c>
    </row>
    <row r="102" spans="1:10" ht="15.75" customHeight="1">
      <c r="A102" s="147">
        <v>64</v>
      </c>
      <c r="B102" s="60">
        <v>324</v>
      </c>
      <c r="C102" s="60">
        <v>173</v>
      </c>
      <c r="D102" s="60">
        <v>151</v>
      </c>
      <c r="E102" s="60">
        <v>322</v>
      </c>
      <c r="F102" s="60">
        <v>163</v>
      </c>
      <c r="G102" s="60">
        <v>159</v>
      </c>
      <c r="H102" s="60">
        <v>303</v>
      </c>
      <c r="I102" s="60">
        <v>127</v>
      </c>
      <c r="J102" s="61">
        <v>176</v>
      </c>
    </row>
    <row r="103" spans="1:10" ht="15.75" customHeight="1">
      <c r="A103" s="151" t="s">
        <v>643</v>
      </c>
      <c r="B103" s="85">
        <v>1404</v>
      </c>
      <c r="C103" s="85">
        <v>690</v>
      </c>
      <c r="D103" s="85">
        <v>714</v>
      </c>
      <c r="E103" s="85">
        <v>1580</v>
      </c>
      <c r="F103" s="85">
        <v>815</v>
      </c>
      <c r="G103" s="85">
        <v>765</v>
      </c>
      <c r="H103" s="85">
        <v>1591</v>
      </c>
      <c r="I103" s="85">
        <v>714</v>
      </c>
      <c r="J103" s="86">
        <v>877</v>
      </c>
    </row>
    <row r="104" spans="1:10" ht="7.5" customHeight="1">
      <c r="A104" s="242"/>
      <c r="B104" s="111"/>
      <c r="C104" s="111"/>
      <c r="D104" s="111"/>
      <c r="E104" s="111"/>
      <c r="F104" s="111"/>
      <c r="G104" s="111"/>
      <c r="H104" s="111"/>
      <c r="I104" s="111"/>
      <c r="J104" s="112"/>
    </row>
    <row r="105" spans="1:10" ht="15.75" customHeight="1">
      <c r="A105" s="242">
        <v>65</v>
      </c>
      <c r="B105" s="111">
        <v>294</v>
      </c>
      <c r="C105" s="111">
        <v>157</v>
      </c>
      <c r="D105" s="111">
        <v>137</v>
      </c>
      <c r="E105" s="111">
        <v>356</v>
      </c>
      <c r="F105" s="111">
        <v>184</v>
      </c>
      <c r="G105" s="111">
        <v>172</v>
      </c>
      <c r="H105" s="111">
        <v>318</v>
      </c>
      <c r="I105" s="111">
        <v>144</v>
      </c>
      <c r="J105" s="112">
        <v>174</v>
      </c>
    </row>
    <row r="106" spans="1:10" ht="15.75" customHeight="1">
      <c r="A106" s="242">
        <v>66</v>
      </c>
      <c r="B106" s="111">
        <v>304</v>
      </c>
      <c r="C106" s="111">
        <v>140</v>
      </c>
      <c r="D106" s="111">
        <v>164</v>
      </c>
      <c r="E106" s="111">
        <v>311</v>
      </c>
      <c r="F106" s="111">
        <v>155</v>
      </c>
      <c r="G106" s="111">
        <v>156</v>
      </c>
      <c r="H106" s="111">
        <v>274</v>
      </c>
      <c r="I106" s="111">
        <v>117</v>
      </c>
      <c r="J106" s="112">
        <v>157</v>
      </c>
    </row>
    <row r="107" spans="1:10" ht="15.75" customHeight="1">
      <c r="A107" s="242">
        <v>67</v>
      </c>
      <c r="B107" s="111">
        <v>308</v>
      </c>
      <c r="C107" s="111">
        <v>150</v>
      </c>
      <c r="D107" s="111">
        <v>158</v>
      </c>
      <c r="E107" s="111">
        <v>307</v>
      </c>
      <c r="F107" s="111">
        <v>153</v>
      </c>
      <c r="G107" s="111">
        <v>154</v>
      </c>
      <c r="H107" s="111">
        <v>310</v>
      </c>
      <c r="I107" s="111">
        <v>124</v>
      </c>
      <c r="J107" s="112">
        <v>186</v>
      </c>
    </row>
    <row r="108" spans="1:10" ht="15.75" customHeight="1">
      <c r="A108" s="242">
        <v>68</v>
      </c>
      <c r="B108" s="111">
        <v>253</v>
      </c>
      <c r="C108" s="111">
        <v>132</v>
      </c>
      <c r="D108" s="111">
        <v>121</v>
      </c>
      <c r="E108" s="111">
        <v>302</v>
      </c>
      <c r="F108" s="111">
        <v>163</v>
      </c>
      <c r="G108" s="111">
        <v>139</v>
      </c>
      <c r="H108" s="111">
        <v>372</v>
      </c>
      <c r="I108" s="111">
        <v>171</v>
      </c>
      <c r="J108" s="112">
        <v>201</v>
      </c>
    </row>
    <row r="109" spans="1:10" ht="15.75" customHeight="1" thickBot="1">
      <c r="A109" s="243">
        <v>69</v>
      </c>
      <c r="B109" s="87">
        <v>245</v>
      </c>
      <c r="C109" s="87">
        <v>111</v>
      </c>
      <c r="D109" s="87">
        <v>134</v>
      </c>
      <c r="E109" s="87">
        <v>304</v>
      </c>
      <c r="F109" s="87">
        <v>160</v>
      </c>
      <c r="G109" s="87">
        <v>144</v>
      </c>
      <c r="H109" s="87">
        <v>317</v>
      </c>
      <c r="I109" s="87">
        <v>158</v>
      </c>
      <c r="J109" s="88">
        <v>159</v>
      </c>
    </row>
    <row r="110" ht="22.5" customHeight="1">
      <c r="A110" s="56"/>
    </row>
    <row r="111" ht="22.5" customHeight="1" thickBot="1">
      <c r="A111" s="56"/>
    </row>
    <row r="112" spans="1:10" ht="14.25" customHeight="1">
      <c r="A112" s="343" t="s">
        <v>601</v>
      </c>
      <c r="B112" s="357" t="s">
        <v>426</v>
      </c>
      <c r="C112" s="357"/>
      <c r="D112" s="357"/>
      <c r="E112" s="357" t="s">
        <v>427</v>
      </c>
      <c r="F112" s="357"/>
      <c r="G112" s="357"/>
      <c r="H112" s="357" t="s">
        <v>465</v>
      </c>
      <c r="I112" s="357"/>
      <c r="J112" s="331"/>
    </row>
    <row r="113" spans="1:10" ht="13.5">
      <c r="A113" s="344"/>
      <c r="B113" s="15" t="s">
        <v>47</v>
      </c>
      <c r="C113" s="15" t="s">
        <v>429</v>
      </c>
      <c r="D113" s="15" t="s">
        <v>428</v>
      </c>
      <c r="E113" s="15" t="s">
        <v>430</v>
      </c>
      <c r="F113" s="15" t="s">
        <v>429</v>
      </c>
      <c r="G113" s="15" t="s">
        <v>428</v>
      </c>
      <c r="H113" s="15" t="s">
        <v>430</v>
      </c>
      <c r="I113" s="15" t="s">
        <v>429</v>
      </c>
      <c r="J113" s="21" t="s">
        <v>428</v>
      </c>
    </row>
    <row r="114" spans="1:10" ht="7.5" customHeight="1">
      <c r="A114" s="55"/>
      <c r="B114" s="39" t="s">
        <v>24</v>
      </c>
      <c r="C114" s="39" t="s">
        <v>24</v>
      </c>
      <c r="D114" s="39" t="s">
        <v>24</v>
      </c>
      <c r="E114" s="39" t="s">
        <v>24</v>
      </c>
      <c r="F114" s="39" t="s">
        <v>24</v>
      </c>
      <c r="G114" s="39" t="s">
        <v>167</v>
      </c>
      <c r="H114" s="39" t="s">
        <v>24</v>
      </c>
      <c r="I114" s="39" t="s">
        <v>24</v>
      </c>
      <c r="J114" s="40" t="s">
        <v>167</v>
      </c>
    </row>
    <row r="115" spans="1:10" ht="15.75" customHeight="1">
      <c r="A115" s="242" t="s">
        <v>781</v>
      </c>
      <c r="B115" s="111">
        <v>967</v>
      </c>
      <c r="C115" s="111">
        <v>401</v>
      </c>
      <c r="D115" s="111">
        <v>566</v>
      </c>
      <c r="E115" s="111">
        <v>1281</v>
      </c>
      <c r="F115" s="111">
        <v>608</v>
      </c>
      <c r="G115" s="111">
        <v>673</v>
      </c>
      <c r="H115" s="111">
        <v>1484</v>
      </c>
      <c r="I115" s="111">
        <v>738</v>
      </c>
      <c r="J115" s="112">
        <v>746</v>
      </c>
    </row>
    <row r="116" spans="1:10" ht="7.5" customHeight="1">
      <c r="A116" s="242"/>
      <c r="B116" s="111"/>
      <c r="C116" s="111"/>
      <c r="D116" s="111"/>
      <c r="E116" s="111"/>
      <c r="F116" s="111"/>
      <c r="G116" s="111"/>
      <c r="H116" s="111"/>
      <c r="I116" s="111"/>
      <c r="J116" s="112"/>
    </row>
    <row r="117" spans="1:10" ht="15.75" customHeight="1">
      <c r="A117" s="242">
        <v>70</v>
      </c>
      <c r="B117" s="111">
        <v>247</v>
      </c>
      <c r="C117" s="111">
        <v>109</v>
      </c>
      <c r="D117" s="111">
        <v>138</v>
      </c>
      <c r="E117" s="111">
        <v>272</v>
      </c>
      <c r="F117" s="111">
        <v>141</v>
      </c>
      <c r="G117" s="111">
        <v>131</v>
      </c>
      <c r="H117" s="111">
        <v>331</v>
      </c>
      <c r="I117" s="111">
        <v>166</v>
      </c>
      <c r="J117" s="112">
        <v>165</v>
      </c>
    </row>
    <row r="118" spans="1:10" ht="15.75" customHeight="1">
      <c r="A118" s="242">
        <v>71</v>
      </c>
      <c r="B118" s="111">
        <v>212</v>
      </c>
      <c r="C118" s="111">
        <v>98</v>
      </c>
      <c r="D118" s="111">
        <v>114</v>
      </c>
      <c r="E118" s="111">
        <v>284</v>
      </c>
      <c r="F118" s="111">
        <v>128</v>
      </c>
      <c r="G118" s="111">
        <v>156</v>
      </c>
      <c r="H118" s="111">
        <v>298</v>
      </c>
      <c r="I118" s="111">
        <v>143</v>
      </c>
      <c r="J118" s="112">
        <v>155</v>
      </c>
    </row>
    <row r="119" spans="1:10" ht="15.75" customHeight="1">
      <c r="A119" s="242">
        <v>72</v>
      </c>
      <c r="B119" s="111">
        <v>181</v>
      </c>
      <c r="C119" s="111">
        <v>64</v>
      </c>
      <c r="D119" s="111">
        <v>117</v>
      </c>
      <c r="E119" s="111">
        <v>287</v>
      </c>
      <c r="F119" s="111">
        <v>133</v>
      </c>
      <c r="G119" s="111">
        <v>154</v>
      </c>
      <c r="H119" s="111">
        <v>299</v>
      </c>
      <c r="I119" s="111">
        <v>150</v>
      </c>
      <c r="J119" s="112">
        <v>149</v>
      </c>
    </row>
    <row r="120" spans="1:10" ht="15.75" customHeight="1">
      <c r="A120" s="242">
        <v>73</v>
      </c>
      <c r="B120" s="111">
        <v>165</v>
      </c>
      <c r="C120" s="111">
        <v>65</v>
      </c>
      <c r="D120" s="111">
        <v>100</v>
      </c>
      <c r="E120" s="111">
        <v>227</v>
      </c>
      <c r="F120" s="111">
        <v>114</v>
      </c>
      <c r="G120" s="111">
        <v>113</v>
      </c>
      <c r="H120" s="111">
        <v>279</v>
      </c>
      <c r="I120" s="111">
        <v>137</v>
      </c>
      <c r="J120" s="112">
        <v>142</v>
      </c>
    </row>
    <row r="121" spans="1:10" ht="15.75" customHeight="1">
      <c r="A121" s="147">
        <v>74</v>
      </c>
      <c r="B121" s="60">
        <v>162</v>
      </c>
      <c r="C121" s="60">
        <v>65</v>
      </c>
      <c r="D121" s="60">
        <v>97</v>
      </c>
      <c r="E121" s="60">
        <v>211</v>
      </c>
      <c r="F121" s="60">
        <v>92</v>
      </c>
      <c r="G121" s="60">
        <v>119</v>
      </c>
      <c r="H121" s="60">
        <v>277</v>
      </c>
      <c r="I121" s="60">
        <v>142</v>
      </c>
      <c r="J121" s="61">
        <v>135</v>
      </c>
    </row>
    <row r="122" spans="1:10" ht="15.75" customHeight="1">
      <c r="A122" s="151" t="s">
        <v>644</v>
      </c>
      <c r="B122" s="85">
        <v>676</v>
      </c>
      <c r="C122" s="85">
        <v>279</v>
      </c>
      <c r="D122" s="85">
        <v>397</v>
      </c>
      <c r="E122" s="85">
        <v>842</v>
      </c>
      <c r="F122" s="85">
        <v>321</v>
      </c>
      <c r="G122" s="85">
        <v>521</v>
      </c>
      <c r="H122" s="85">
        <v>1124</v>
      </c>
      <c r="I122" s="85">
        <v>503</v>
      </c>
      <c r="J122" s="86">
        <v>621</v>
      </c>
    </row>
    <row r="123" spans="1:10" ht="7.5" customHeight="1">
      <c r="A123" s="242"/>
      <c r="B123" s="111"/>
      <c r="C123" s="111"/>
      <c r="D123" s="111"/>
      <c r="E123" s="111"/>
      <c r="F123" s="111"/>
      <c r="G123" s="111"/>
      <c r="H123" s="111"/>
      <c r="I123" s="111"/>
      <c r="J123" s="112"/>
    </row>
    <row r="124" spans="1:10" ht="15.75" customHeight="1">
      <c r="A124" s="242">
        <v>75</v>
      </c>
      <c r="B124" s="111">
        <v>178</v>
      </c>
      <c r="C124" s="111">
        <v>67</v>
      </c>
      <c r="D124" s="111">
        <v>111</v>
      </c>
      <c r="E124" s="111">
        <v>232</v>
      </c>
      <c r="F124" s="111">
        <v>97</v>
      </c>
      <c r="G124" s="111">
        <v>135</v>
      </c>
      <c r="H124" s="111">
        <v>249</v>
      </c>
      <c r="I124" s="111">
        <v>124</v>
      </c>
      <c r="J124" s="112">
        <v>125</v>
      </c>
    </row>
    <row r="125" spans="1:10" ht="15.75" customHeight="1">
      <c r="A125" s="242">
        <v>76</v>
      </c>
      <c r="B125" s="111">
        <v>127</v>
      </c>
      <c r="C125" s="111">
        <v>56</v>
      </c>
      <c r="D125" s="111">
        <v>71</v>
      </c>
      <c r="E125" s="111">
        <v>185</v>
      </c>
      <c r="F125" s="111">
        <v>81</v>
      </c>
      <c r="G125" s="111">
        <v>104</v>
      </c>
      <c r="H125" s="111">
        <v>243</v>
      </c>
      <c r="I125" s="111">
        <v>97</v>
      </c>
      <c r="J125" s="112">
        <v>146</v>
      </c>
    </row>
    <row r="126" spans="1:10" ht="15.75" customHeight="1">
      <c r="A126" s="242">
        <v>77</v>
      </c>
      <c r="B126" s="111">
        <v>133</v>
      </c>
      <c r="C126" s="111">
        <v>56</v>
      </c>
      <c r="D126" s="111">
        <v>77</v>
      </c>
      <c r="E126" s="111">
        <v>161</v>
      </c>
      <c r="F126" s="111">
        <v>49</v>
      </c>
      <c r="G126" s="111">
        <v>112</v>
      </c>
      <c r="H126" s="111">
        <v>247</v>
      </c>
      <c r="I126" s="111">
        <v>110</v>
      </c>
      <c r="J126" s="112">
        <v>137</v>
      </c>
    </row>
    <row r="127" spans="1:10" ht="15.75" customHeight="1">
      <c r="A127" s="242">
        <v>78</v>
      </c>
      <c r="B127" s="111">
        <v>122</v>
      </c>
      <c r="C127" s="111">
        <v>53</v>
      </c>
      <c r="D127" s="111">
        <v>69</v>
      </c>
      <c r="E127" s="111">
        <v>132</v>
      </c>
      <c r="F127" s="111">
        <v>45</v>
      </c>
      <c r="G127" s="111">
        <v>87</v>
      </c>
      <c r="H127" s="111">
        <v>194</v>
      </c>
      <c r="I127" s="111">
        <v>93</v>
      </c>
      <c r="J127" s="112">
        <v>101</v>
      </c>
    </row>
    <row r="128" spans="1:10" ht="15.75" customHeight="1">
      <c r="A128" s="147">
        <v>79</v>
      </c>
      <c r="B128" s="60">
        <v>116</v>
      </c>
      <c r="C128" s="60">
        <v>47</v>
      </c>
      <c r="D128" s="60">
        <v>69</v>
      </c>
      <c r="E128" s="60">
        <v>132</v>
      </c>
      <c r="F128" s="60">
        <v>49</v>
      </c>
      <c r="G128" s="60">
        <v>83</v>
      </c>
      <c r="H128" s="60">
        <v>191</v>
      </c>
      <c r="I128" s="60">
        <v>79</v>
      </c>
      <c r="J128" s="61">
        <v>112</v>
      </c>
    </row>
    <row r="129" spans="1:10" ht="15.75" customHeight="1">
      <c r="A129" s="151" t="s">
        <v>645</v>
      </c>
      <c r="B129" s="85">
        <v>464</v>
      </c>
      <c r="C129" s="85">
        <v>178</v>
      </c>
      <c r="D129" s="85">
        <v>286</v>
      </c>
      <c r="E129" s="85">
        <v>558</v>
      </c>
      <c r="F129" s="85">
        <v>214</v>
      </c>
      <c r="G129" s="85">
        <v>344</v>
      </c>
      <c r="H129" s="85">
        <v>696</v>
      </c>
      <c r="I129" s="85">
        <v>253</v>
      </c>
      <c r="J129" s="86">
        <v>443</v>
      </c>
    </row>
    <row r="130" spans="1:10" ht="7.5" customHeight="1">
      <c r="A130" s="242"/>
      <c r="B130" s="111"/>
      <c r="C130" s="111"/>
      <c r="D130" s="111"/>
      <c r="E130" s="111"/>
      <c r="F130" s="111"/>
      <c r="G130" s="111"/>
      <c r="H130" s="111"/>
      <c r="I130" s="111"/>
      <c r="J130" s="112"/>
    </row>
    <row r="131" spans="1:10" ht="15.75" customHeight="1">
      <c r="A131" s="242">
        <v>80</v>
      </c>
      <c r="B131" s="111">
        <v>108</v>
      </c>
      <c r="C131" s="111">
        <v>38</v>
      </c>
      <c r="D131" s="111">
        <v>70</v>
      </c>
      <c r="E131" s="111">
        <v>153</v>
      </c>
      <c r="F131" s="111">
        <v>54</v>
      </c>
      <c r="G131" s="111">
        <v>99</v>
      </c>
      <c r="H131" s="111">
        <v>201</v>
      </c>
      <c r="I131" s="111">
        <v>77</v>
      </c>
      <c r="J131" s="112">
        <v>124</v>
      </c>
    </row>
    <row r="132" spans="1:10" ht="15.75" customHeight="1">
      <c r="A132" s="242">
        <v>81</v>
      </c>
      <c r="B132" s="111">
        <v>95</v>
      </c>
      <c r="C132" s="111">
        <v>35</v>
      </c>
      <c r="D132" s="111">
        <v>60</v>
      </c>
      <c r="E132" s="111">
        <v>112</v>
      </c>
      <c r="F132" s="111">
        <v>46</v>
      </c>
      <c r="G132" s="111">
        <v>66</v>
      </c>
      <c r="H132" s="111">
        <v>163</v>
      </c>
      <c r="I132" s="111">
        <v>72</v>
      </c>
      <c r="J132" s="112">
        <v>91</v>
      </c>
    </row>
    <row r="133" spans="1:10" ht="15.75" customHeight="1">
      <c r="A133" s="242">
        <v>82</v>
      </c>
      <c r="B133" s="111">
        <v>92</v>
      </c>
      <c r="C133" s="111">
        <v>40</v>
      </c>
      <c r="D133" s="111">
        <v>52</v>
      </c>
      <c r="E133" s="111">
        <v>101</v>
      </c>
      <c r="F133" s="111">
        <v>36</v>
      </c>
      <c r="G133" s="111">
        <v>65</v>
      </c>
      <c r="H133" s="111">
        <v>135</v>
      </c>
      <c r="I133" s="111">
        <v>43</v>
      </c>
      <c r="J133" s="112">
        <v>92</v>
      </c>
    </row>
    <row r="134" spans="1:10" ht="15.75" customHeight="1">
      <c r="A134" s="242">
        <v>83</v>
      </c>
      <c r="B134" s="111">
        <v>92</v>
      </c>
      <c r="C134" s="111">
        <v>38</v>
      </c>
      <c r="D134" s="111">
        <v>54</v>
      </c>
      <c r="E134" s="111">
        <v>89</v>
      </c>
      <c r="F134" s="111">
        <v>38</v>
      </c>
      <c r="G134" s="111">
        <v>51</v>
      </c>
      <c r="H134" s="111">
        <v>109</v>
      </c>
      <c r="I134" s="111">
        <v>32</v>
      </c>
      <c r="J134" s="112">
        <v>77</v>
      </c>
    </row>
    <row r="135" spans="1:10" ht="15.75" customHeight="1">
      <c r="A135" s="147">
        <v>84</v>
      </c>
      <c r="B135" s="60">
        <v>77</v>
      </c>
      <c r="C135" s="60">
        <v>27</v>
      </c>
      <c r="D135" s="60">
        <v>50</v>
      </c>
      <c r="E135" s="60">
        <v>103</v>
      </c>
      <c r="F135" s="60">
        <v>40</v>
      </c>
      <c r="G135" s="60">
        <v>63</v>
      </c>
      <c r="H135" s="60">
        <v>88</v>
      </c>
      <c r="I135" s="60">
        <v>29</v>
      </c>
      <c r="J135" s="61">
        <v>59</v>
      </c>
    </row>
    <row r="136" spans="1:10" ht="15.75" customHeight="1">
      <c r="A136" s="151" t="s">
        <v>646</v>
      </c>
      <c r="B136" s="85">
        <v>229</v>
      </c>
      <c r="C136" s="85">
        <v>96</v>
      </c>
      <c r="D136" s="85">
        <v>133</v>
      </c>
      <c r="E136" s="85">
        <v>320</v>
      </c>
      <c r="F136" s="85">
        <v>106</v>
      </c>
      <c r="G136" s="85">
        <v>214</v>
      </c>
      <c r="H136" s="85">
        <v>387</v>
      </c>
      <c r="I136" s="85">
        <v>138</v>
      </c>
      <c r="J136" s="86">
        <v>249</v>
      </c>
    </row>
    <row r="137" spans="1:10" ht="7.5" customHeight="1">
      <c r="A137" s="242"/>
      <c r="B137" s="111"/>
      <c r="C137" s="111"/>
      <c r="D137" s="111"/>
      <c r="E137" s="111"/>
      <c r="F137" s="111"/>
      <c r="G137" s="111"/>
      <c r="H137" s="111"/>
      <c r="I137" s="111"/>
      <c r="J137" s="112"/>
    </row>
    <row r="138" spans="1:10" ht="15.75" customHeight="1">
      <c r="A138" s="242">
        <v>85</v>
      </c>
      <c r="B138" s="111">
        <v>68</v>
      </c>
      <c r="C138" s="111">
        <v>24</v>
      </c>
      <c r="D138" s="111">
        <v>44</v>
      </c>
      <c r="E138" s="111">
        <v>82</v>
      </c>
      <c r="F138" s="111">
        <v>27</v>
      </c>
      <c r="G138" s="111">
        <v>55</v>
      </c>
      <c r="H138" s="111">
        <v>114</v>
      </c>
      <c r="I138" s="111">
        <v>36</v>
      </c>
      <c r="J138" s="112">
        <v>78</v>
      </c>
    </row>
    <row r="139" spans="1:10" ht="15.75" customHeight="1">
      <c r="A139" s="242">
        <v>86</v>
      </c>
      <c r="B139" s="111">
        <v>42</v>
      </c>
      <c r="C139" s="111">
        <v>16</v>
      </c>
      <c r="D139" s="111">
        <v>26</v>
      </c>
      <c r="E139" s="111">
        <v>78</v>
      </c>
      <c r="F139" s="111">
        <v>23</v>
      </c>
      <c r="G139" s="111">
        <v>55</v>
      </c>
      <c r="H139" s="111">
        <v>82</v>
      </c>
      <c r="I139" s="111">
        <v>34</v>
      </c>
      <c r="J139" s="112">
        <v>48</v>
      </c>
    </row>
    <row r="140" spans="1:10" ht="15.75" customHeight="1">
      <c r="A140" s="242">
        <v>87</v>
      </c>
      <c r="B140" s="111">
        <v>51</v>
      </c>
      <c r="C140" s="111">
        <v>26</v>
      </c>
      <c r="D140" s="111">
        <v>25</v>
      </c>
      <c r="E140" s="111">
        <v>60</v>
      </c>
      <c r="F140" s="111">
        <v>21</v>
      </c>
      <c r="G140" s="111">
        <v>39</v>
      </c>
      <c r="H140" s="111">
        <v>71</v>
      </c>
      <c r="I140" s="111">
        <v>23</v>
      </c>
      <c r="J140" s="112">
        <v>48</v>
      </c>
    </row>
    <row r="141" spans="1:10" ht="15.75" customHeight="1">
      <c r="A141" s="242">
        <v>88</v>
      </c>
      <c r="B141" s="111">
        <v>36</v>
      </c>
      <c r="C141" s="111">
        <v>19</v>
      </c>
      <c r="D141" s="111">
        <v>17</v>
      </c>
      <c r="E141" s="111">
        <v>56</v>
      </c>
      <c r="F141" s="111">
        <v>20</v>
      </c>
      <c r="G141" s="111">
        <v>36</v>
      </c>
      <c r="H141" s="111">
        <v>59</v>
      </c>
      <c r="I141" s="111">
        <v>22</v>
      </c>
      <c r="J141" s="112">
        <v>37</v>
      </c>
    </row>
    <row r="142" spans="1:10" ht="15.75" customHeight="1">
      <c r="A142" s="147">
        <v>89</v>
      </c>
      <c r="B142" s="60">
        <v>32</v>
      </c>
      <c r="C142" s="60">
        <v>11</v>
      </c>
      <c r="D142" s="60">
        <v>21</v>
      </c>
      <c r="E142" s="60">
        <v>44</v>
      </c>
      <c r="F142" s="60">
        <v>15</v>
      </c>
      <c r="G142" s="60">
        <v>29</v>
      </c>
      <c r="H142" s="60">
        <v>61</v>
      </c>
      <c r="I142" s="60">
        <v>23</v>
      </c>
      <c r="J142" s="61">
        <v>38</v>
      </c>
    </row>
    <row r="143" spans="1:10" ht="15.75" customHeight="1">
      <c r="A143" s="151" t="s">
        <v>647</v>
      </c>
      <c r="B143" s="85">
        <v>86</v>
      </c>
      <c r="C143" s="85">
        <v>27</v>
      </c>
      <c r="D143" s="85">
        <v>59</v>
      </c>
      <c r="E143" s="85">
        <v>111</v>
      </c>
      <c r="F143" s="85">
        <v>31</v>
      </c>
      <c r="G143" s="85">
        <v>80</v>
      </c>
      <c r="H143" s="85">
        <v>170</v>
      </c>
      <c r="I143" s="85">
        <v>43</v>
      </c>
      <c r="J143" s="86">
        <v>127</v>
      </c>
    </row>
    <row r="144" spans="1:10" ht="7.5" customHeight="1">
      <c r="A144" s="242"/>
      <c r="B144" s="111"/>
      <c r="C144" s="111"/>
      <c r="D144" s="111"/>
      <c r="E144" s="111"/>
      <c r="F144" s="111"/>
      <c r="G144" s="111"/>
      <c r="H144" s="111"/>
      <c r="I144" s="111"/>
      <c r="J144" s="112"/>
    </row>
    <row r="145" spans="1:10" ht="15.75" customHeight="1">
      <c r="A145" s="242">
        <v>90</v>
      </c>
      <c r="B145" s="111">
        <v>25</v>
      </c>
      <c r="C145" s="111">
        <v>7</v>
      </c>
      <c r="D145" s="111">
        <v>18</v>
      </c>
      <c r="E145" s="111">
        <v>35</v>
      </c>
      <c r="F145" s="111">
        <v>8</v>
      </c>
      <c r="G145" s="111">
        <v>27</v>
      </c>
      <c r="H145" s="111">
        <v>48</v>
      </c>
      <c r="I145" s="111">
        <v>13</v>
      </c>
      <c r="J145" s="112">
        <v>35</v>
      </c>
    </row>
    <row r="146" spans="1:10" ht="15.75" customHeight="1">
      <c r="A146" s="242">
        <v>91</v>
      </c>
      <c r="B146" s="111">
        <v>22</v>
      </c>
      <c r="C146" s="111">
        <v>10</v>
      </c>
      <c r="D146" s="111">
        <v>12</v>
      </c>
      <c r="E146" s="111">
        <v>25</v>
      </c>
      <c r="F146" s="111">
        <v>3</v>
      </c>
      <c r="G146" s="111">
        <v>22</v>
      </c>
      <c r="H146" s="111">
        <v>37</v>
      </c>
      <c r="I146" s="111">
        <v>8</v>
      </c>
      <c r="J146" s="112">
        <v>29</v>
      </c>
    </row>
    <row r="147" spans="1:10" ht="15.75" customHeight="1">
      <c r="A147" s="242">
        <v>92</v>
      </c>
      <c r="B147" s="111">
        <v>14</v>
      </c>
      <c r="C147" s="111">
        <v>5</v>
      </c>
      <c r="D147" s="111">
        <v>9</v>
      </c>
      <c r="E147" s="111">
        <v>23</v>
      </c>
      <c r="F147" s="111">
        <v>11</v>
      </c>
      <c r="G147" s="111">
        <v>12</v>
      </c>
      <c r="H147" s="111">
        <v>29</v>
      </c>
      <c r="I147" s="111">
        <v>7</v>
      </c>
      <c r="J147" s="112">
        <v>22</v>
      </c>
    </row>
    <row r="148" spans="1:10" ht="15.75" customHeight="1">
      <c r="A148" s="242">
        <v>93</v>
      </c>
      <c r="B148" s="111">
        <v>19</v>
      </c>
      <c r="C148" s="111">
        <v>4</v>
      </c>
      <c r="D148" s="111">
        <v>15</v>
      </c>
      <c r="E148" s="111">
        <v>16</v>
      </c>
      <c r="F148" s="111">
        <v>6</v>
      </c>
      <c r="G148" s="111">
        <v>10</v>
      </c>
      <c r="H148" s="111">
        <v>31</v>
      </c>
      <c r="I148" s="111">
        <v>11</v>
      </c>
      <c r="J148" s="112">
        <v>20</v>
      </c>
    </row>
    <row r="149" spans="1:10" ht="15.75" customHeight="1">
      <c r="A149" s="147">
        <v>94</v>
      </c>
      <c r="B149" s="60">
        <v>6</v>
      </c>
      <c r="C149" s="60">
        <v>1</v>
      </c>
      <c r="D149" s="60">
        <v>5</v>
      </c>
      <c r="E149" s="60">
        <v>12</v>
      </c>
      <c r="F149" s="60">
        <v>3</v>
      </c>
      <c r="G149" s="60">
        <v>9</v>
      </c>
      <c r="H149" s="60">
        <v>25</v>
      </c>
      <c r="I149" s="60">
        <v>4</v>
      </c>
      <c r="J149" s="61">
        <v>21</v>
      </c>
    </row>
    <row r="150" spans="1:10" ht="15.75" customHeight="1">
      <c r="A150" s="151" t="s">
        <v>648</v>
      </c>
      <c r="B150" s="85">
        <v>19</v>
      </c>
      <c r="C150" s="85">
        <v>7</v>
      </c>
      <c r="D150" s="85">
        <v>12</v>
      </c>
      <c r="E150" s="85">
        <v>30</v>
      </c>
      <c r="F150" s="85">
        <v>9</v>
      </c>
      <c r="G150" s="85">
        <v>21</v>
      </c>
      <c r="H150" s="85">
        <v>39</v>
      </c>
      <c r="I150" s="85">
        <v>9</v>
      </c>
      <c r="J150" s="86">
        <v>30</v>
      </c>
    </row>
    <row r="151" spans="1:10" ht="7.5" customHeight="1">
      <c r="A151" s="242"/>
      <c r="B151" s="111"/>
      <c r="C151" s="111"/>
      <c r="D151" s="111"/>
      <c r="E151" s="111"/>
      <c r="F151" s="111"/>
      <c r="G151" s="111"/>
      <c r="H151" s="111"/>
      <c r="I151" s="111"/>
      <c r="J151" s="112"/>
    </row>
    <row r="152" spans="1:10" ht="15.75" customHeight="1">
      <c r="A152" s="242">
        <v>95</v>
      </c>
      <c r="B152" s="111">
        <v>10</v>
      </c>
      <c r="C152" s="111">
        <v>3</v>
      </c>
      <c r="D152" s="111">
        <v>7</v>
      </c>
      <c r="E152" s="111">
        <v>12</v>
      </c>
      <c r="F152" s="111">
        <v>3</v>
      </c>
      <c r="G152" s="111">
        <v>9</v>
      </c>
      <c r="H152" s="111">
        <v>15</v>
      </c>
      <c r="I152" s="111">
        <v>3</v>
      </c>
      <c r="J152" s="112">
        <v>12</v>
      </c>
    </row>
    <row r="153" spans="1:10" ht="15.75" customHeight="1">
      <c r="A153" s="242">
        <v>96</v>
      </c>
      <c r="B153" s="111">
        <v>6</v>
      </c>
      <c r="C153" s="111">
        <v>3</v>
      </c>
      <c r="D153" s="111">
        <v>3</v>
      </c>
      <c r="E153" s="111">
        <v>9</v>
      </c>
      <c r="F153" s="111">
        <v>5</v>
      </c>
      <c r="G153" s="111">
        <v>4</v>
      </c>
      <c r="H153" s="111">
        <v>10</v>
      </c>
      <c r="I153" s="111">
        <v>2</v>
      </c>
      <c r="J153" s="112">
        <v>8</v>
      </c>
    </row>
    <row r="154" spans="1:10" ht="15.75" customHeight="1">
      <c r="A154" s="242">
        <v>97</v>
      </c>
      <c r="B154" s="111">
        <v>1</v>
      </c>
      <c r="C154" s="111" t="s">
        <v>157</v>
      </c>
      <c r="D154" s="111">
        <v>1</v>
      </c>
      <c r="E154" s="111">
        <v>2</v>
      </c>
      <c r="F154" s="111">
        <v>1</v>
      </c>
      <c r="G154" s="111">
        <v>1</v>
      </c>
      <c r="H154" s="111">
        <v>7</v>
      </c>
      <c r="I154" s="111">
        <v>2</v>
      </c>
      <c r="J154" s="112">
        <v>5</v>
      </c>
    </row>
    <row r="155" spans="1:10" ht="15.75" customHeight="1">
      <c r="A155" s="242">
        <v>98</v>
      </c>
      <c r="B155" s="111">
        <v>2</v>
      </c>
      <c r="C155" s="111">
        <v>1</v>
      </c>
      <c r="D155" s="111">
        <v>1</v>
      </c>
      <c r="E155" s="111">
        <v>5</v>
      </c>
      <c r="F155" s="111" t="s">
        <v>157</v>
      </c>
      <c r="G155" s="111">
        <v>5</v>
      </c>
      <c r="H155" s="111">
        <v>5</v>
      </c>
      <c r="I155" s="111">
        <v>1</v>
      </c>
      <c r="J155" s="112">
        <v>4</v>
      </c>
    </row>
    <row r="156" spans="1:10" ht="15.75" customHeight="1">
      <c r="A156" s="147">
        <v>99</v>
      </c>
      <c r="B156" s="60" t="s">
        <v>157</v>
      </c>
      <c r="C156" s="60" t="s">
        <v>157</v>
      </c>
      <c r="D156" s="60" t="s">
        <v>157</v>
      </c>
      <c r="E156" s="60">
        <v>2</v>
      </c>
      <c r="F156" s="60" t="s">
        <v>157</v>
      </c>
      <c r="G156" s="60">
        <v>2</v>
      </c>
      <c r="H156" s="60">
        <v>2</v>
      </c>
      <c r="I156" s="60">
        <v>1</v>
      </c>
      <c r="J156" s="61">
        <v>1</v>
      </c>
    </row>
    <row r="157" spans="1:10" ht="15.75" customHeight="1">
      <c r="A157" s="244" t="s">
        <v>168</v>
      </c>
      <c r="B157" s="62">
        <v>2</v>
      </c>
      <c r="C157" s="62">
        <v>1</v>
      </c>
      <c r="D157" s="62">
        <v>1</v>
      </c>
      <c r="E157" s="62">
        <v>11</v>
      </c>
      <c r="F157" s="62">
        <v>5</v>
      </c>
      <c r="G157" s="62">
        <v>6</v>
      </c>
      <c r="H157" s="62">
        <v>7</v>
      </c>
      <c r="I157" s="62">
        <v>2</v>
      </c>
      <c r="J157" s="63">
        <v>5</v>
      </c>
    </row>
    <row r="158" spans="1:10" ht="15.75" customHeight="1" thickBot="1">
      <c r="A158" s="149" t="s">
        <v>169</v>
      </c>
      <c r="B158" s="129">
        <v>8</v>
      </c>
      <c r="C158" s="129">
        <v>3</v>
      </c>
      <c r="D158" s="129">
        <v>5</v>
      </c>
      <c r="E158" s="129">
        <v>2</v>
      </c>
      <c r="F158" s="129">
        <v>2</v>
      </c>
      <c r="G158" s="129" t="s">
        <v>777</v>
      </c>
      <c r="H158" s="129">
        <v>1</v>
      </c>
      <c r="I158" s="129">
        <v>1</v>
      </c>
      <c r="J158" s="130" t="s">
        <v>778</v>
      </c>
    </row>
  </sheetData>
  <sheetProtection password="CF44" sheet="1" objects="1" scenarios="1"/>
  <mergeCells count="14">
    <mergeCell ref="H3:J3"/>
    <mergeCell ref="H58:J58"/>
    <mergeCell ref="H112:J112"/>
    <mergeCell ref="A112:A113"/>
    <mergeCell ref="B112:D112"/>
    <mergeCell ref="E112:G112"/>
    <mergeCell ref="A3:A4"/>
    <mergeCell ref="A58:A59"/>
    <mergeCell ref="A5:A6"/>
    <mergeCell ref="B58:D58"/>
    <mergeCell ref="E58:G58"/>
    <mergeCell ref="B3:D3"/>
    <mergeCell ref="E3:G3"/>
    <mergeCell ref="A1:E1"/>
  </mergeCells>
  <printOptions/>
  <pageMargins left="0.7874015748031497" right="0.7874015748031497" top="0.7874015748031497" bottom="0.5905511811023623" header="0.5118110236220472" footer="0.5118110236220472"/>
  <pageSetup firstPageNumber="31" useFirstPageNumber="1" horizontalDpi="600" verticalDpi="600" orientation="portrait" paperSize="9" r:id="rId1"/>
  <headerFooter alignWithMargins="0">
    <oddFooter>&amp;C&amp;"ＭＳ 明朝,標準"- &amp;P -</oddFooter>
  </headerFooter>
  <rowBreaks count="1" manualBreakCount="1"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5"/>
  <sheetViews>
    <sheetView showGridLines="0" zoomScaleSheetLayoutView="100" workbookViewId="0" topLeftCell="A1">
      <selection activeCell="G86" sqref="G86"/>
    </sheetView>
  </sheetViews>
  <sheetFormatPr defaultColWidth="9.00390625" defaultRowHeight="13.5"/>
  <cols>
    <col min="1" max="6" width="13.25390625" style="0" customWidth="1"/>
    <col min="7" max="12" width="7.50390625" style="0" customWidth="1"/>
  </cols>
  <sheetData>
    <row r="1" spans="1:6" ht="22.5" customHeight="1">
      <c r="A1" s="325" t="s">
        <v>782</v>
      </c>
      <c r="B1" s="325"/>
      <c r="C1" s="325"/>
      <c r="D1" s="325"/>
      <c r="E1" s="1"/>
      <c r="F1" s="1"/>
    </row>
    <row r="2" spans="1:6" ht="22.5" customHeight="1" thickBot="1">
      <c r="A2" s="390" t="s">
        <v>783</v>
      </c>
      <c r="B2" s="390"/>
      <c r="C2" s="186"/>
      <c r="D2" s="332" t="s">
        <v>784</v>
      </c>
      <c r="E2" s="332"/>
      <c r="F2" s="332"/>
    </row>
    <row r="3" spans="1:6" s="56" customFormat="1" ht="22.5" customHeight="1">
      <c r="A3" s="23" t="s">
        <v>534</v>
      </c>
      <c r="B3" s="13" t="s">
        <v>172</v>
      </c>
      <c r="C3" s="13" t="s">
        <v>173</v>
      </c>
      <c r="D3" s="13" t="s">
        <v>785</v>
      </c>
      <c r="E3" s="13" t="s">
        <v>174</v>
      </c>
      <c r="F3" s="20" t="s">
        <v>175</v>
      </c>
    </row>
    <row r="4" spans="1:6" ht="7.5" customHeight="1">
      <c r="A4" s="38"/>
      <c r="B4" s="39" t="s">
        <v>170</v>
      </c>
      <c r="C4" s="39" t="s">
        <v>170</v>
      </c>
      <c r="D4" s="39" t="s">
        <v>170</v>
      </c>
      <c r="E4" s="39" t="s">
        <v>170</v>
      </c>
      <c r="F4" s="40" t="s">
        <v>170</v>
      </c>
    </row>
    <row r="5" spans="1:12" ht="33" customHeight="1">
      <c r="A5" s="147" t="s">
        <v>604</v>
      </c>
      <c r="B5" s="60">
        <v>19787</v>
      </c>
      <c r="C5" s="60">
        <v>4245</v>
      </c>
      <c r="D5" s="60">
        <v>12726</v>
      </c>
      <c r="E5" s="60">
        <v>958</v>
      </c>
      <c r="F5" s="61">
        <v>1827</v>
      </c>
      <c r="G5" s="167"/>
      <c r="H5" s="167"/>
      <c r="I5" s="167"/>
      <c r="J5" s="167"/>
      <c r="K5" s="167"/>
      <c r="L5" s="167"/>
    </row>
    <row r="6" spans="1:12" ht="33" customHeight="1">
      <c r="A6" s="148" t="s">
        <v>789</v>
      </c>
      <c r="B6" s="62">
        <v>1172</v>
      </c>
      <c r="C6" s="62">
        <v>1161</v>
      </c>
      <c r="D6" s="62">
        <v>11</v>
      </c>
      <c r="E6" s="246" t="s">
        <v>171</v>
      </c>
      <c r="F6" s="63" t="s">
        <v>171</v>
      </c>
      <c r="G6" s="167"/>
      <c r="H6" s="167"/>
      <c r="I6" s="167"/>
      <c r="J6" s="167"/>
      <c r="K6" s="167"/>
      <c r="L6" s="167"/>
    </row>
    <row r="7" spans="1:12" ht="33" customHeight="1">
      <c r="A7" s="148" t="s">
        <v>605</v>
      </c>
      <c r="B7" s="62">
        <v>1070</v>
      </c>
      <c r="C7" s="62">
        <v>882</v>
      </c>
      <c r="D7" s="62">
        <v>177</v>
      </c>
      <c r="E7" s="62">
        <v>11</v>
      </c>
      <c r="F7" s="63" t="s">
        <v>171</v>
      </c>
      <c r="G7" s="167"/>
      <c r="H7" s="167"/>
      <c r="I7" s="167"/>
      <c r="J7" s="167"/>
      <c r="K7" s="167"/>
      <c r="L7" s="167"/>
    </row>
    <row r="8" spans="1:12" ht="33" customHeight="1">
      <c r="A8" s="148" t="s">
        <v>606</v>
      </c>
      <c r="B8" s="62">
        <v>1210</v>
      </c>
      <c r="C8" s="62">
        <v>680</v>
      </c>
      <c r="D8" s="62">
        <v>499</v>
      </c>
      <c r="E8" s="62">
        <v>29</v>
      </c>
      <c r="F8" s="63">
        <v>2</v>
      </c>
      <c r="G8" s="167"/>
      <c r="H8" s="167"/>
      <c r="I8" s="167"/>
      <c r="J8" s="167"/>
      <c r="K8" s="167"/>
      <c r="L8" s="167"/>
    </row>
    <row r="9" spans="1:12" ht="33" customHeight="1">
      <c r="A9" s="148" t="s">
        <v>607</v>
      </c>
      <c r="B9" s="62">
        <v>1410</v>
      </c>
      <c r="C9" s="62">
        <v>484</v>
      </c>
      <c r="D9" s="62">
        <v>854</v>
      </c>
      <c r="E9" s="62">
        <v>67</v>
      </c>
      <c r="F9" s="63">
        <v>3</v>
      </c>
      <c r="G9" s="167"/>
      <c r="H9" s="167"/>
      <c r="I9" s="167"/>
      <c r="J9" s="167"/>
      <c r="K9" s="167"/>
      <c r="L9" s="167"/>
    </row>
    <row r="10" spans="1:12" ht="33" customHeight="1">
      <c r="A10" s="148" t="s">
        <v>608</v>
      </c>
      <c r="B10" s="62">
        <v>1313</v>
      </c>
      <c r="C10" s="62">
        <v>329</v>
      </c>
      <c r="D10" s="62">
        <v>888</v>
      </c>
      <c r="E10" s="62">
        <v>89</v>
      </c>
      <c r="F10" s="63">
        <v>5</v>
      </c>
      <c r="G10" s="167"/>
      <c r="H10" s="167"/>
      <c r="I10" s="167"/>
      <c r="J10" s="167"/>
      <c r="K10" s="167"/>
      <c r="L10" s="167"/>
    </row>
    <row r="11" spans="1:12" ht="33" customHeight="1">
      <c r="A11" s="148" t="s">
        <v>609</v>
      </c>
      <c r="B11" s="62">
        <v>1460</v>
      </c>
      <c r="C11" s="62">
        <v>214</v>
      </c>
      <c r="D11" s="62">
        <v>1114</v>
      </c>
      <c r="E11" s="62">
        <v>119</v>
      </c>
      <c r="F11" s="63">
        <v>11</v>
      </c>
      <c r="G11" s="167"/>
      <c r="H11" s="167"/>
      <c r="I11" s="167"/>
      <c r="J11" s="167"/>
      <c r="K11" s="167"/>
      <c r="L11" s="167"/>
    </row>
    <row r="12" spans="1:12" ht="33" customHeight="1">
      <c r="A12" s="148" t="s">
        <v>610</v>
      </c>
      <c r="B12" s="62">
        <v>1459</v>
      </c>
      <c r="C12" s="62">
        <v>175</v>
      </c>
      <c r="D12" s="62">
        <v>1135</v>
      </c>
      <c r="E12" s="62">
        <v>121</v>
      </c>
      <c r="F12" s="63">
        <v>25</v>
      </c>
      <c r="G12" s="167"/>
      <c r="H12" s="167"/>
      <c r="I12" s="167"/>
      <c r="J12" s="167"/>
      <c r="K12" s="167"/>
      <c r="L12" s="167"/>
    </row>
    <row r="13" spans="1:12" ht="33" customHeight="1">
      <c r="A13" s="148" t="s">
        <v>611</v>
      </c>
      <c r="B13" s="62">
        <v>1723</v>
      </c>
      <c r="C13" s="62">
        <v>114</v>
      </c>
      <c r="D13" s="62">
        <v>1414</v>
      </c>
      <c r="E13" s="62">
        <v>140</v>
      </c>
      <c r="F13" s="63">
        <v>50</v>
      </c>
      <c r="G13" s="167"/>
      <c r="H13" s="167"/>
      <c r="I13" s="167"/>
      <c r="J13" s="167"/>
      <c r="K13" s="167"/>
      <c r="L13" s="167"/>
    </row>
    <row r="14" spans="1:12" ht="33" customHeight="1">
      <c r="A14" s="148" t="s">
        <v>612</v>
      </c>
      <c r="B14" s="62">
        <v>1965</v>
      </c>
      <c r="C14" s="62">
        <v>90</v>
      </c>
      <c r="D14" s="62">
        <v>1626</v>
      </c>
      <c r="E14" s="62">
        <v>144</v>
      </c>
      <c r="F14" s="63">
        <v>98</v>
      </c>
      <c r="G14" s="167"/>
      <c r="H14" s="167"/>
      <c r="I14" s="167"/>
      <c r="J14" s="167"/>
      <c r="K14" s="167"/>
      <c r="L14" s="167"/>
    </row>
    <row r="15" spans="1:12" ht="33" customHeight="1">
      <c r="A15" s="148" t="s">
        <v>613</v>
      </c>
      <c r="B15" s="62">
        <v>1507</v>
      </c>
      <c r="C15" s="62">
        <v>43</v>
      </c>
      <c r="D15" s="62">
        <v>1248</v>
      </c>
      <c r="E15" s="62">
        <v>91</v>
      </c>
      <c r="F15" s="63">
        <v>121</v>
      </c>
      <c r="G15" s="167"/>
      <c r="H15" s="167"/>
      <c r="I15" s="167"/>
      <c r="J15" s="167"/>
      <c r="K15" s="167"/>
      <c r="L15" s="167"/>
    </row>
    <row r="16" spans="1:12" ht="33" customHeight="1">
      <c r="A16" s="148" t="s">
        <v>614</v>
      </c>
      <c r="B16" s="62">
        <v>1591</v>
      </c>
      <c r="C16" s="62">
        <v>27</v>
      </c>
      <c r="D16" s="62">
        <v>1287</v>
      </c>
      <c r="E16" s="62">
        <v>55</v>
      </c>
      <c r="F16" s="63">
        <v>219</v>
      </c>
      <c r="G16" s="167"/>
      <c r="H16" s="167"/>
      <c r="I16" s="167"/>
      <c r="J16" s="167"/>
      <c r="K16" s="167"/>
      <c r="L16" s="167"/>
    </row>
    <row r="17" spans="1:12" ht="33" customHeight="1">
      <c r="A17" s="148" t="s">
        <v>615</v>
      </c>
      <c r="B17" s="62">
        <v>1484</v>
      </c>
      <c r="C17" s="62">
        <v>18</v>
      </c>
      <c r="D17" s="62">
        <v>1170</v>
      </c>
      <c r="E17" s="62">
        <v>39</v>
      </c>
      <c r="F17" s="63">
        <v>256</v>
      </c>
      <c r="G17" s="167"/>
      <c r="H17" s="167"/>
      <c r="I17" s="167"/>
      <c r="J17" s="167"/>
      <c r="K17" s="167"/>
      <c r="L17" s="167"/>
    </row>
    <row r="18" spans="1:12" ht="33" customHeight="1">
      <c r="A18" s="148" t="s">
        <v>616</v>
      </c>
      <c r="B18" s="62">
        <v>1124</v>
      </c>
      <c r="C18" s="62">
        <v>16</v>
      </c>
      <c r="D18" s="62">
        <v>757</v>
      </c>
      <c r="E18" s="62">
        <v>23</v>
      </c>
      <c r="F18" s="63">
        <v>326</v>
      </c>
      <c r="G18" s="167"/>
      <c r="H18" s="167"/>
      <c r="I18" s="167"/>
      <c r="J18" s="167"/>
      <c r="K18" s="167"/>
      <c r="L18" s="167"/>
    </row>
    <row r="19" spans="1:12" ht="33" customHeight="1">
      <c r="A19" s="148" t="s">
        <v>617</v>
      </c>
      <c r="B19" s="62">
        <v>696</v>
      </c>
      <c r="C19" s="62">
        <v>5</v>
      </c>
      <c r="D19" s="62">
        <v>364</v>
      </c>
      <c r="E19" s="62">
        <v>20</v>
      </c>
      <c r="F19" s="63">
        <v>307</v>
      </c>
      <c r="G19" s="167"/>
      <c r="H19" s="167"/>
      <c r="I19" s="167"/>
      <c r="J19" s="167"/>
      <c r="K19" s="167"/>
      <c r="L19" s="167"/>
    </row>
    <row r="20" spans="1:12" ht="33" customHeight="1" thickBot="1">
      <c r="A20" s="149" t="s">
        <v>790</v>
      </c>
      <c r="B20" s="129">
        <v>603</v>
      </c>
      <c r="C20" s="129">
        <v>7</v>
      </c>
      <c r="D20" s="129">
        <v>182</v>
      </c>
      <c r="E20" s="129">
        <v>10</v>
      </c>
      <c r="F20" s="130">
        <v>404</v>
      </c>
      <c r="G20" s="167"/>
      <c r="H20" s="167"/>
      <c r="I20" s="167"/>
      <c r="J20" s="167"/>
      <c r="K20" s="167"/>
      <c r="L20" s="167"/>
    </row>
    <row r="21" spans="1:6" ht="18" customHeight="1">
      <c r="A21" s="388" t="s">
        <v>786</v>
      </c>
      <c r="B21" s="389"/>
      <c r="C21" s="389"/>
      <c r="D21" s="389"/>
      <c r="E21" s="389"/>
      <c r="F21" s="389"/>
    </row>
    <row r="31" ht="22.5" customHeight="1"/>
    <row r="32" spans="1:6" ht="22.5" customHeight="1" thickBot="1">
      <c r="A32" s="390" t="s">
        <v>787</v>
      </c>
      <c r="B32" s="390"/>
      <c r="C32" s="186"/>
      <c r="D32" s="332" t="s">
        <v>784</v>
      </c>
      <c r="E32" s="332"/>
      <c r="F32" s="332"/>
    </row>
    <row r="33" spans="1:6" s="56" customFormat="1" ht="22.5" customHeight="1">
      <c r="A33" s="23" t="s">
        <v>533</v>
      </c>
      <c r="B33" s="13" t="s">
        <v>172</v>
      </c>
      <c r="C33" s="13" t="s">
        <v>173</v>
      </c>
      <c r="D33" s="13" t="s">
        <v>785</v>
      </c>
      <c r="E33" s="13" t="s">
        <v>174</v>
      </c>
      <c r="F33" s="20" t="s">
        <v>175</v>
      </c>
    </row>
    <row r="34" spans="1:6" ht="7.5" customHeight="1">
      <c r="A34" s="38"/>
      <c r="B34" s="39" t="s">
        <v>170</v>
      </c>
      <c r="C34" s="39" t="s">
        <v>170</v>
      </c>
      <c r="D34" s="39" t="s">
        <v>170</v>
      </c>
      <c r="E34" s="39" t="s">
        <v>170</v>
      </c>
      <c r="F34" s="40" t="s">
        <v>170</v>
      </c>
    </row>
    <row r="35" spans="1:8" ht="33" customHeight="1">
      <c r="A35" s="147" t="s">
        <v>604</v>
      </c>
      <c r="B35" s="60">
        <v>9597</v>
      </c>
      <c r="C35" s="60">
        <v>2551</v>
      </c>
      <c r="D35" s="60">
        <v>6373</v>
      </c>
      <c r="E35" s="60">
        <v>340</v>
      </c>
      <c r="F35" s="61">
        <v>313</v>
      </c>
      <c r="G35" s="167"/>
      <c r="H35" s="167"/>
    </row>
    <row r="36" spans="1:8" ht="33" customHeight="1">
      <c r="A36" s="148" t="s">
        <v>789</v>
      </c>
      <c r="B36" s="62">
        <v>648</v>
      </c>
      <c r="C36" s="62">
        <v>644</v>
      </c>
      <c r="D36" s="62">
        <v>4</v>
      </c>
      <c r="E36" s="62" t="s">
        <v>171</v>
      </c>
      <c r="F36" s="63" t="s">
        <v>171</v>
      </c>
      <c r="G36" s="167"/>
      <c r="H36" s="167"/>
    </row>
    <row r="37" spans="1:8" ht="33" customHeight="1">
      <c r="A37" s="148" t="s">
        <v>605</v>
      </c>
      <c r="B37" s="62">
        <v>617</v>
      </c>
      <c r="C37" s="62">
        <v>543</v>
      </c>
      <c r="D37" s="62">
        <v>72</v>
      </c>
      <c r="E37" s="62">
        <v>2</v>
      </c>
      <c r="F37" s="63" t="s">
        <v>171</v>
      </c>
      <c r="G37" s="167"/>
      <c r="H37" s="167"/>
    </row>
    <row r="38" spans="1:8" ht="33" customHeight="1">
      <c r="A38" s="148" t="s">
        <v>606</v>
      </c>
      <c r="B38" s="62">
        <v>639</v>
      </c>
      <c r="C38" s="62">
        <v>409</v>
      </c>
      <c r="D38" s="62">
        <v>218</v>
      </c>
      <c r="E38" s="62">
        <v>11</v>
      </c>
      <c r="F38" s="63">
        <v>1</v>
      </c>
      <c r="G38" s="167"/>
      <c r="H38" s="167"/>
    </row>
    <row r="39" spans="1:8" ht="33" customHeight="1">
      <c r="A39" s="148" t="s">
        <v>607</v>
      </c>
      <c r="B39" s="62">
        <v>720</v>
      </c>
      <c r="C39" s="62">
        <v>317</v>
      </c>
      <c r="D39" s="62">
        <v>391</v>
      </c>
      <c r="E39" s="62">
        <v>12</v>
      </c>
      <c r="F39" s="63" t="s">
        <v>171</v>
      </c>
      <c r="G39" s="167"/>
      <c r="H39" s="167"/>
    </row>
    <row r="40" spans="1:8" ht="33" customHeight="1">
      <c r="A40" s="148" t="s">
        <v>608</v>
      </c>
      <c r="B40" s="62">
        <v>658</v>
      </c>
      <c r="C40" s="62">
        <v>202</v>
      </c>
      <c r="D40" s="62">
        <v>418</v>
      </c>
      <c r="E40" s="62">
        <v>35</v>
      </c>
      <c r="F40" s="63">
        <v>1</v>
      </c>
      <c r="G40" s="167"/>
      <c r="H40" s="167"/>
    </row>
    <row r="41" spans="1:8" ht="33" customHeight="1">
      <c r="A41" s="148" t="s">
        <v>609</v>
      </c>
      <c r="B41" s="62">
        <v>703</v>
      </c>
      <c r="C41" s="62">
        <v>139</v>
      </c>
      <c r="D41" s="62">
        <v>521</v>
      </c>
      <c r="E41" s="62">
        <v>39</v>
      </c>
      <c r="F41" s="63">
        <v>2</v>
      </c>
      <c r="G41" s="167"/>
      <c r="H41" s="167"/>
    </row>
    <row r="42" spans="1:8" ht="33" customHeight="1">
      <c r="A42" s="148" t="s">
        <v>610</v>
      </c>
      <c r="B42" s="62">
        <v>739</v>
      </c>
      <c r="C42" s="62">
        <v>124</v>
      </c>
      <c r="D42" s="62">
        <v>555</v>
      </c>
      <c r="E42" s="62">
        <v>47</v>
      </c>
      <c r="F42" s="63">
        <v>10</v>
      </c>
      <c r="G42" s="167"/>
      <c r="H42" s="167"/>
    </row>
    <row r="43" spans="1:8" ht="33" customHeight="1">
      <c r="A43" s="148" t="s">
        <v>611</v>
      </c>
      <c r="B43" s="62">
        <v>837</v>
      </c>
      <c r="C43" s="62">
        <v>78</v>
      </c>
      <c r="D43" s="62">
        <v>689</v>
      </c>
      <c r="E43" s="62">
        <v>59</v>
      </c>
      <c r="F43" s="63">
        <v>8</v>
      </c>
      <c r="G43" s="167"/>
      <c r="H43" s="167"/>
    </row>
    <row r="44" spans="1:8" ht="33" customHeight="1">
      <c r="A44" s="148" t="s">
        <v>612</v>
      </c>
      <c r="B44" s="62">
        <v>958</v>
      </c>
      <c r="C44" s="62">
        <v>46</v>
      </c>
      <c r="D44" s="62">
        <v>839</v>
      </c>
      <c r="E44" s="62">
        <v>48</v>
      </c>
      <c r="F44" s="63">
        <v>21</v>
      </c>
      <c r="G44" s="167"/>
      <c r="H44" s="167"/>
    </row>
    <row r="45" spans="1:8" ht="33" customHeight="1">
      <c r="A45" s="148" t="s">
        <v>618</v>
      </c>
      <c r="B45" s="62">
        <v>678</v>
      </c>
      <c r="C45" s="62">
        <v>23</v>
      </c>
      <c r="D45" s="62">
        <v>592</v>
      </c>
      <c r="E45" s="62">
        <v>35</v>
      </c>
      <c r="F45" s="63">
        <v>25</v>
      </c>
      <c r="G45" s="167"/>
      <c r="H45" s="167"/>
    </row>
    <row r="46" spans="1:8" ht="33" customHeight="1">
      <c r="A46" s="148" t="s">
        <v>614</v>
      </c>
      <c r="B46" s="62">
        <v>714</v>
      </c>
      <c r="C46" s="62">
        <v>15</v>
      </c>
      <c r="D46" s="62">
        <v>632</v>
      </c>
      <c r="E46" s="62">
        <v>23</v>
      </c>
      <c r="F46" s="63">
        <v>42</v>
      </c>
      <c r="G46" s="167"/>
      <c r="H46" s="167"/>
    </row>
    <row r="47" spans="1:8" ht="33" customHeight="1">
      <c r="A47" s="148" t="s">
        <v>615</v>
      </c>
      <c r="B47" s="62">
        <v>738</v>
      </c>
      <c r="C47" s="62">
        <v>6</v>
      </c>
      <c r="D47" s="62">
        <v>662</v>
      </c>
      <c r="E47" s="62">
        <v>20</v>
      </c>
      <c r="F47" s="63">
        <v>50</v>
      </c>
      <c r="G47" s="167"/>
      <c r="H47" s="167"/>
    </row>
    <row r="48" spans="1:8" ht="33" customHeight="1">
      <c r="A48" s="148" t="s">
        <v>616</v>
      </c>
      <c r="B48" s="62">
        <v>503</v>
      </c>
      <c r="C48" s="62">
        <v>4</v>
      </c>
      <c r="D48" s="62">
        <v>436</v>
      </c>
      <c r="E48" s="62">
        <v>4</v>
      </c>
      <c r="F48" s="63">
        <v>58</v>
      </c>
      <c r="G48" s="167"/>
      <c r="H48" s="167"/>
    </row>
    <row r="49" spans="1:8" ht="33" customHeight="1">
      <c r="A49" s="148" t="s">
        <v>617</v>
      </c>
      <c r="B49" s="62">
        <v>253</v>
      </c>
      <c r="C49" s="62" t="s">
        <v>171</v>
      </c>
      <c r="D49" s="62">
        <v>212</v>
      </c>
      <c r="E49" s="62">
        <v>3</v>
      </c>
      <c r="F49" s="63">
        <v>38</v>
      </c>
      <c r="G49" s="167"/>
      <c r="H49" s="167"/>
    </row>
    <row r="50" spans="1:8" ht="33" customHeight="1" thickBot="1">
      <c r="A50" s="149" t="s">
        <v>790</v>
      </c>
      <c r="B50" s="62">
        <v>192</v>
      </c>
      <c r="C50" s="62">
        <v>1</v>
      </c>
      <c r="D50" s="62">
        <v>132</v>
      </c>
      <c r="E50" s="62">
        <v>2</v>
      </c>
      <c r="F50" s="63">
        <v>57</v>
      </c>
      <c r="G50" s="167"/>
      <c r="H50" s="167"/>
    </row>
    <row r="51" spans="1:6" ht="18" customHeight="1">
      <c r="A51" s="388" t="s">
        <v>786</v>
      </c>
      <c r="B51" s="389"/>
      <c r="C51" s="389"/>
      <c r="D51" s="389"/>
      <c r="E51" s="389"/>
      <c r="F51" s="389"/>
    </row>
    <row r="61" ht="22.5" customHeight="1"/>
    <row r="62" spans="1:6" ht="22.5" customHeight="1" thickBot="1">
      <c r="A62" s="390" t="s">
        <v>788</v>
      </c>
      <c r="B62" s="390"/>
      <c r="C62" s="186"/>
      <c r="D62" s="332" t="s">
        <v>784</v>
      </c>
      <c r="E62" s="332"/>
      <c r="F62" s="332"/>
    </row>
    <row r="63" spans="1:6" s="56" customFormat="1" ht="22.5" customHeight="1">
      <c r="A63" s="23" t="s">
        <v>535</v>
      </c>
      <c r="B63" s="13" t="s">
        <v>172</v>
      </c>
      <c r="C63" s="13" t="s">
        <v>173</v>
      </c>
      <c r="D63" s="13" t="s">
        <v>785</v>
      </c>
      <c r="E63" s="13" t="s">
        <v>174</v>
      </c>
      <c r="F63" s="20" t="s">
        <v>175</v>
      </c>
    </row>
    <row r="64" spans="1:6" ht="7.5" customHeight="1">
      <c r="A64" s="38"/>
      <c r="B64" s="39" t="s">
        <v>170</v>
      </c>
      <c r="C64" s="39" t="s">
        <v>170</v>
      </c>
      <c r="D64" s="39" t="s">
        <v>170</v>
      </c>
      <c r="E64" s="39" t="s">
        <v>170</v>
      </c>
      <c r="F64" s="40" t="s">
        <v>170</v>
      </c>
    </row>
    <row r="65" spans="1:8" ht="33" customHeight="1">
      <c r="A65" s="147" t="s">
        <v>604</v>
      </c>
      <c r="B65" s="60">
        <v>10190</v>
      </c>
      <c r="C65" s="60">
        <v>1694</v>
      </c>
      <c r="D65" s="60">
        <v>6353</v>
      </c>
      <c r="E65" s="60">
        <v>618</v>
      </c>
      <c r="F65" s="61">
        <v>1514</v>
      </c>
      <c r="G65" s="167"/>
      <c r="H65" s="167"/>
    </row>
    <row r="66" spans="1:8" ht="33" customHeight="1">
      <c r="A66" s="148" t="s">
        <v>789</v>
      </c>
      <c r="B66" s="62">
        <v>524</v>
      </c>
      <c r="C66" s="62">
        <v>517</v>
      </c>
      <c r="D66" s="62">
        <v>7</v>
      </c>
      <c r="E66" s="62" t="s">
        <v>171</v>
      </c>
      <c r="F66" s="63" t="s">
        <v>171</v>
      </c>
      <c r="G66" s="167"/>
      <c r="H66" s="167"/>
    </row>
    <row r="67" spans="1:8" ht="33" customHeight="1">
      <c r="A67" s="148" t="s">
        <v>605</v>
      </c>
      <c r="B67" s="62">
        <v>453</v>
      </c>
      <c r="C67" s="62">
        <v>339</v>
      </c>
      <c r="D67" s="62">
        <v>105</v>
      </c>
      <c r="E67" s="62">
        <v>9</v>
      </c>
      <c r="F67" s="63" t="s">
        <v>171</v>
      </c>
      <c r="G67" s="167"/>
      <c r="H67" s="167"/>
    </row>
    <row r="68" spans="1:8" ht="33" customHeight="1">
      <c r="A68" s="148" t="s">
        <v>606</v>
      </c>
      <c r="B68" s="62">
        <v>571</v>
      </c>
      <c r="C68" s="62">
        <v>271</v>
      </c>
      <c r="D68" s="62">
        <v>281</v>
      </c>
      <c r="E68" s="62">
        <v>18</v>
      </c>
      <c r="F68" s="63">
        <v>1</v>
      </c>
      <c r="G68" s="167"/>
      <c r="H68" s="167"/>
    </row>
    <row r="69" spans="1:8" ht="33" customHeight="1">
      <c r="A69" s="148" t="s">
        <v>607</v>
      </c>
      <c r="B69" s="62">
        <v>690</v>
      </c>
      <c r="C69" s="62">
        <v>167</v>
      </c>
      <c r="D69" s="62">
        <v>463</v>
      </c>
      <c r="E69" s="62">
        <v>55</v>
      </c>
      <c r="F69" s="63">
        <v>3</v>
      </c>
      <c r="G69" s="167"/>
      <c r="H69" s="167"/>
    </row>
    <row r="70" spans="1:8" ht="33" customHeight="1">
      <c r="A70" s="148" t="s">
        <v>608</v>
      </c>
      <c r="B70" s="62">
        <v>655</v>
      </c>
      <c r="C70" s="62">
        <v>127</v>
      </c>
      <c r="D70" s="62">
        <v>470</v>
      </c>
      <c r="E70" s="62">
        <v>54</v>
      </c>
      <c r="F70" s="63">
        <v>4</v>
      </c>
      <c r="G70" s="167"/>
      <c r="H70" s="167"/>
    </row>
    <row r="71" spans="1:8" ht="33" customHeight="1">
      <c r="A71" s="148" t="s">
        <v>609</v>
      </c>
      <c r="B71" s="62">
        <v>757</v>
      </c>
      <c r="C71" s="62">
        <v>75</v>
      </c>
      <c r="D71" s="62">
        <v>593</v>
      </c>
      <c r="E71" s="62">
        <v>80</v>
      </c>
      <c r="F71" s="63">
        <v>9</v>
      </c>
      <c r="G71" s="167"/>
      <c r="H71" s="167"/>
    </row>
    <row r="72" spans="1:8" ht="33" customHeight="1">
      <c r="A72" s="148" t="s">
        <v>610</v>
      </c>
      <c r="B72" s="62">
        <v>720</v>
      </c>
      <c r="C72" s="62">
        <v>51</v>
      </c>
      <c r="D72" s="62">
        <v>580</v>
      </c>
      <c r="E72" s="62">
        <v>74</v>
      </c>
      <c r="F72" s="63">
        <v>15</v>
      </c>
      <c r="G72" s="167"/>
      <c r="H72" s="167"/>
    </row>
    <row r="73" spans="1:8" ht="33" customHeight="1">
      <c r="A73" s="148" t="s">
        <v>611</v>
      </c>
      <c r="B73" s="62">
        <v>886</v>
      </c>
      <c r="C73" s="62">
        <v>36</v>
      </c>
      <c r="D73" s="62">
        <v>725</v>
      </c>
      <c r="E73" s="62">
        <v>81</v>
      </c>
      <c r="F73" s="63">
        <v>42</v>
      </c>
      <c r="G73" s="167"/>
      <c r="H73" s="167"/>
    </row>
    <row r="74" spans="1:8" ht="33" customHeight="1">
      <c r="A74" s="148" t="s">
        <v>612</v>
      </c>
      <c r="B74" s="62">
        <v>1007</v>
      </c>
      <c r="C74" s="62">
        <v>44</v>
      </c>
      <c r="D74" s="62">
        <v>787</v>
      </c>
      <c r="E74" s="62">
        <v>96</v>
      </c>
      <c r="F74" s="63">
        <v>77</v>
      </c>
      <c r="G74" s="167"/>
      <c r="H74" s="167"/>
    </row>
    <row r="75" spans="1:8" ht="33" customHeight="1">
      <c r="A75" s="148" t="s">
        <v>613</v>
      </c>
      <c r="B75" s="62">
        <v>829</v>
      </c>
      <c r="C75" s="62">
        <v>20</v>
      </c>
      <c r="D75" s="62">
        <v>656</v>
      </c>
      <c r="E75" s="62">
        <v>56</v>
      </c>
      <c r="F75" s="63">
        <v>96</v>
      </c>
      <c r="G75" s="167"/>
      <c r="H75" s="167"/>
    </row>
    <row r="76" spans="1:8" ht="33" customHeight="1">
      <c r="A76" s="148" t="s">
        <v>614</v>
      </c>
      <c r="B76" s="62">
        <v>877</v>
      </c>
      <c r="C76" s="62">
        <v>12</v>
      </c>
      <c r="D76" s="62">
        <v>655</v>
      </c>
      <c r="E76" s="62">
        <v>32</v>
      </c>
      <c r="F76" s="63">
        <v>177</v>
      </c>
      <c r="G76" s="167"/>
      <c r="H76" s="167"/>
    </row>
    <row r="77" spans="1:8" ht="33" customHeight="1">
      <c r="A77" s="148" t="s">
        <v>615</v>
      </c>
      <c r="B77" s="62">
        <v>746</v>
      </c>
      <c r="C77" s="62">
        <v>12</v>
      </c>
      <c r="D77" s="62">
        <v>508</v>
      </c>
      <c r="E77" s="62">
        <v>19</v>
      </c>
      <c r="F77" s="63">
        <v>206</v>
      </c>
      <c r="G77" s="167"/>
      <c r="H77" s="167"/>
    </row>
    <row r="78" spans="1:8" ht="33" customHeight="1">
      <c r="A78" s="148" t="s">
        <v>616</v>
      </c>
      <c r="B78" s="62">
        <v>621</v>
      </c>
      <c r="C78" s="62">
        <v>12</v>
      </c>
      <c r="D78" s="62">
        <v>321</v>
      </c>
      <c r="E78" s="62">
        <v>19</v>
      </c>
      <c r="F78" s="63">
        <v>268</v>
      </c>
      <c r="G78" s="167"/>
      <c r="H78" s="167"/>
    </row>
    <row r="79" spans="1:8" ht="33" customHeight="1">
      <c r="A79" s="148" t="s">
        <v>617</v>
      </c>
      <c r="B79" s="62">
        <v>443</v>
      </c>
      <c r="C79" s="62">
        <v>5</v>
      </c>
      <c r="D79" s="62">
        <v>152</v>
      </c>
      <c r="E79" s="62">
        <v>17</v>
      </c>
      <c r="F79" s="63">
        <v>269</v>
      </c>
      <c r="G79" s="167"/>
      <c r="H79" s="167"/>
    </row>
    <row r="80" spans="1:8" ht="33" customHeight="1" thickBot="1">
      <c r="A80" s="149" t="s">
        <v>790</v>
      </c>
      <c r="B80" s="62">
        <v>411</v>
      </c>
      <c r="C80" s="62">
        <v>6</v>
      </c>
      <c r="D80" s="62">
        <v>50</v>
      </c>
      <c r="E80" s="62">
        <v>8</v>
      </c>
      <c r="F80" s="63">
        <v>347</v>
      </c>
      <c r="G80" s="167"/>
      <c r="H80" s="167"/>
    </row>
    <row r="81" spans="1:6" ht="18" customHeight="1">
      <c r="A81" s="388" t="s">
        <v>786</v>
      </c>
      <c r="B81" s="389"/>
      <c r="C81" s="389"/>
      <c r="D81" s="389"/>
      <c r="E81" s="389"/>
      <c r="F81" s="389"/>
    </row>
    <row r="82" ht="14.25" customHeight="1"/>
    <row r="83" spans="1:6" ht="13.5" customHeight="1">
      <c r="A83" s="4"/>
      <c r="B83" s="4"/>
      <c r="C83" s="4"/>
      <c r="D83" s="4"/>
      <c r="E83" s="4"/>
      <c r="F83" s="4"/>
    </row>
    <row r="84" spans="1:6" ht="13.5" customHeight="1">
      <c r="A84" s="4"/>
      <c r="B84" s="4"/>
      <c r="C84" s="4"/>
      <c r="D84" s="4"/>
      <c r="E84" s="4"/>
      <c r="F84" s="4"/>
    </row>
    <row r="85" spans="1:6" ht="13.5" customHeight="1">
      <c r="A85" s="4"/>
      <c r="B85" s="4"/>
      <c r="C85" s="4"/>
      <c r="D85" s="4"/>
      <c r="E85" s="4"/>
      <c r="F85" s="4"/>
    </row>
    <row r="86" spans="1:6" ht="13.5" customHeight="1">
      <c r="A86" s="4"/>
      <c r="B86" s="4"/>
      <c r="C86" s="4"/>
      <c r="D86" s="4"/>
      <c r="E86" s="4"/>
      <c r="F86" s="4"/>
    </row>
    <row r="87" spans="1:6" ht="13.5" customHeight="1">
      <c r="A87" s="4"/>
      <c r="B87" s="4"/>
      <c r="C87" s="4"/>
      <c r="D87" s="4"/>
      <c r="E87" s="4"/>
      <c r="F87" s="4"/>
    </row>
    <row r="88" spans="1:6" ht="13.5" customHeight="1">
      <c r="A88" s="4"/>
      <c r="B88" s="4"/>
      <c r="C88" s="4"/>
      <c r="D88" s="4"/>
      <c r="E88" s="4"/>
      <c r="F88" s="4"/>
    </row>
    <row r="89" spans="1:6" ht="13.5" customHeight="1">
      <c r="A89" s="4"/>
      <c r="B89" s="4"/>
      <c r="C89" s="4"/>
      <c r="D89" s="4"/>
      <c r="E89" s="4"/>
      <c r="F89" s="4"/>
    </row>
    <row r="90" spans="1:6" ht="13.5" customHeight="1">
      <c r="A90" s="4"/>
      <c r="B90" s="4"/>
      <c r="C90" s="4"/>
      <c r="D90" s="4"/>
      <c r="E90" s="4"/>
      <c r="F90" s="4"/>
    </row>
    <row r="91" spans="1:6" ht="13.5" customHeight="1">
      <c r="A91" s="4"/>
      <c r="B91" s="4"/>
      <c r="C91" s="4"/>
      <c r="D91" s="4"/>
      <c r="E91" s="4"/>
      <c r="F91" s="4"/>
    </row>
    <row r="92" spans="1:6" ht="13.5" customHeight="1">
      <c r="A92" s="4"/>
      <c r="B92" s="4"/>
      <c r="C92" s="4"/>
      <c r="D92" s="4"/>
      <c r="E92" s="4"/>
      <c r="F92" s="4"/>
    </row>
    <row r="93" spans="1:6" ht="13.5">
      <c r="A93" s="4"/>
      <c r="B93" s="4"/>
      <c r="C93" s="4"/>
      <c r="D93" s="4"/>
      <c r="E93" s="4"/>
      <c r="F93" s="4"/>
    </row>
    <row r="94" spans="1:6" ht="13.5">
      <c r="A94" s="4"/>
      <c r="B94" s="4"/>
      <c r="C94" s="4"/>
      <c r="D94" s="4"/>
      <c r="E94" s="4"/>
      <c r="F94" s="4"/>
    </row>
    <row r="95" spans="1:6" ht="13.5">
      <c r="A95" s="4"/>
      <c r="B95" s="4"/>
      <c r="C95" s="4"/>
      <c r="D95" s="4"/>
      <c r="E95" s="4"/>
      <c r="F95" s="4"/>
    </row>
    <row r="96" spans="1:6" ht="13.5">
      <c r="A96" s="4"/>
      <c r="B96" s="4"/>
      <c r="C96" s="4"/>
      <c r="D96" s="4"/>
      <c r="E96" s="4"/>
      <c r="F96" s="4"/>
    </row>
    <row r="97" spans="1:6" ht="13.5">
      <c r="A97" s="4"/>
      <c r="B97" s="4"/>
      <c r="C97" s="4"/>
      <c r="D97" s="4"/>
      <c r="E97" s="4"/>
      <c r="F97" s="4"/>
    </row>
    <row r="98" spans="1:6" ht="13.5">
      <c r="A98" s="4"/>
      <c r="B98" s="4"/>
      <c r="C98" s="4"/>
      <c r="D98" s="4"/>
      <c r="E98" s="4"/>
      <c r="F98" s="4"/>
    </row>
    <row r="99" spans="1:6" ht="13.5">
      <c r="A99" s="4"/>
      <c r="B99" s="4"/>
      <c r="C99" s="4"/>
      <c r="D99" s="4"/>
      <c r="E99" s="4"/>
      <c r="F99" s="4"/>
    </row>
    <row r="100" spans="1:6" ht="13.5">
      <c r="A100" s="4"/>
      <c r="B100" s="4"/>
      <c r="C100" s="4"/>
      <c r="D100" s="4"/>
      <c r="E100" s="4"/>
      <c r="F100" s="4"/>
    </row>
    <row r="101" spans="1:6" ht="13.5">
      <c r="A101" s="4"/>
      <c r="B101" s="4"/>
      <c r="C101" s="4"/>
      <c r="D101" s="4"/>
      <c r="E101" s="4"/>
      <c r="F101" s="4"/>
    </row>
    <row r="102" spans="1:6" ht="13.5">
      <c r="A102" s="4"/>
      <c r="B102" s="4"/>
      <c r="C102" s="4"/>
      <c r="D102" s="4"/>
      <c r="E102" s="4"/>
      <c r="F102" s="4"/>
    </row>
    <row r="103" spans="1:6" ht="13.5">
      <c r="A103" s="4"/>
      <c r="B103" s="4"/>
      <c r="C103" s="4"/>
      <c r="D103" s="4"/>
      <c r="E103" s="4"/>
      <c r="F103" s="4"/>
    </row>
    <row r="104" spans="1:6" ht="13.5">
      <c r="A104" s="4"/>
      <c r="B104" s="4"/>
      <c r="C104" s="4"/>
      <c r="D104" s="4"/>
      <c r="E104" s="4"/>
      <c r="F104" s="4"/>
    </row>
    <row r="105" spans="1:6" ht="13.5">
      <c r="A105" s="4"/>
      <c r="B105" s="4"/>
      <c r="C105" s="4"/>
      <c r="D105" s="4"/>
      <c r="E105" s="4"/>
      <c r="F105" s="4"/>
    </row>
    <row r="106" spans="1:6" ht="13.5">
      <c r="A106" s="4"/>
      <c r="B106" s="4"/>
      <c r="C106" s="4"/>
      <c r="D106" s="4"/>
      <c r="E106" s="4"/>
      <c r="F106" s="4"/>
    </row>
    <row r="107" spans="1:6" ht="13.5">
      <c r="A107" s="4"/>
      <c r="B107" s="4"/>
      <c r="C107" s="4"/>
      <c r="D107" s="4"/>
      <c r="E107" s="4"/>
      <c r="F107" s="4"/>
    </row>
    <row r="108" spans="1:6" ht="13.5">
      <c r="A108" s="4"/>
      <c r="B108" s="4"/>
      <c r="C108" s="4"/>
      <c r="D108" s="4"/>
      <c r="E108" s="4"/>
      <c r="F108" s="4"/>
    </row>
    <row r="109" spans="1:6" ht="13.5">
      <c r="A109" s="4"/>
      <c r="B109" s="4"/>
      <c r="C109" s="4"/>
      <c r="D109" s="4"/>
      <c r="E109" s="4"/>
      <c r="F109" s="4"/>
    </row>
    <row r="110" spans="1:6" ht="13.5">
      <c r="A110" s="4"/>
      <c r="B110" s="4"/>
      <c r="C110" s="4"/>
      <c r="D110" s="4"/>
      <c r="E110" s="4"/>
      <c r="F110" s="4"/>
    </row>
    <row r="111" spans="1:6" ht="13.5">
      <c r="A111" s="4"/>
      <c r="B111" s="4"/>
      <c r="C111" s="4"/>
      <c r="D111" s="4"/>
      <c r="E111" s="4"/>
      <c r="F111" s="4"/>
    </row>
    <row r="112" spans="1:6" ht="13.5">
      <c r="A112" s="4"/>
      <c r="B112" s="4"/>
      <c r="C112" s="4"/>
      <c r="D112" s="4"/>
      <c r="E112" s="4"/>
      <c r="F112" s="4"/>
    </row>
    <row r="113" spans="1:6" ht="13.5">
      <c r="A113" s="4"/>
      <c r="B113" s="4"/>
      <c r="C113" s="4"/>
      <c r="D113" s="4"/>
      <c r="E113" s="4"/>
      <c r="F113" s="4"/>
    </row>
    <row r="114" spans="1:6" ht="13.5">
      <c r="A114" s="4"/>
      <c r="B114" s="4"/>
      <c r="C114" s="4"/>
      <c r="D114" s="4"/>
      <c r="E114" s="4"/>
      <c r="F114" s="4"/>
    </row>
    <row r="115" spans="1:6" ht="13.5">
      <c r="A115" s="4"/>
      <c r="B115" s="4"/>
      <c r="C115" s="4"/>
      <c r="D115" s="4"/>
      <c r="E115" s="4"/>
      <c r="F115" s="4"/>
    </row>
    <row r="116" spans="1:6" ht="13.5">
      <c r="A116" s="4"/>
      <c r="B116" s="4"/>
      <c r="C116" s="4"/>
      <c r="D116" s="4"/>
      <c r="E116" s="4"/>
      <c r="F116" s="4"/>
    </row>
    <row r="117" spans="1:6" ht="13.5">
      <c r="A117" s="4"/>
      <c r="B117" s="4"/>
      <c r="C117" s="4"/>
      <c r="D117" s="4"/>
      <c r="E117" s="4"/>
      <c r="F117" s="4"/>
    </row>
    <row r="118" spans="1:6" ht="13.5">
      <c r="A118" s="4"/>
      <c r="B118" s="4"/>
      <c r="C118" s="4"/>
      <c r="D118" s="4"/>
      <c r="E118" s="4"/>
      <c r="F118" s="4"/>
    </row>
    <row r="119" spans="1:6" ht="13.5">
      <c r="A119" s="4"/>
      <c r="B119" s="4"/>
      <c r="C119" s="4"/>
      <c r="D119" s="4"/>
      <c r="E119" s="4"/>
      <c r="F119" s="4"/>
    </row>
    <row r="120" spans="1:6" ht="13.5">
      <c r="A120" s="4"/>
      <c r="B120" s="4"/>
      <c r="C120" s="4"/>
      <c r="D120" s="4"/>
      <c r="E120" s="4"/>
      <c r="F120" s="4"/>
    </row>
    <row r="121" spans="1:6" ht="13.5">
      <c r="A121" s="4"/>
      <c r="B121" s="4"/>
      <c r="C121" s="4"/>
      <c r="D121" s="4"/>
      <c r="E121" s="4"/>
      <c r="F121" s="4"/>
    </row>
    <row r="122" spans="1:6" ht="13.5">
      <c r="A122" s="4"/>
      <c r="B122" s="4"/>
      <c r="C122" s="4"/>
      <c r="D122" s="4"/>
      <c r="E122" s="4"/>
      <c r="F122" s="4"/>
    </row>
    <row r="123" spans="1:6" ht="13.5">
      <c r="A123" s="4"/>
      <c r="B123" s="4"/>
      <c r="C123" s="4"/>
      <c r="D123" s="4"/>
      <c r="E123" s="4"/>
      <c r="F123" s="4"/>
    </row>
    <row r="124" spans="1:6" ht="13.5">
      <c r="A124" s="4"/>
      <c r="B124" s="4"/>
      <c r="C124" s="4"/>
      <c r="D124" s="4"/>
      <c r="E124" s="4"/>
      <c r="F124" s="4"/>
    </row>
    <row r="125" spans="1:6" ht="13.5">
      <c r="A125" s="4"/>
      <c r="B125" s="4"/>
      <c r="C125" s="4"/>
      <c r="D125" s="4"/>
      <c r="E125" s="4"/>
      <c r="F125" s="4"/>
    </row>
    <row r="126" spans="1:6" ht="13.5">
      <c r="A126" s="4"/>
      <c r="B126" s="4"/>
      <c r="C126" s="4"/>
      <c r="D126" s="4"/>
      <c r="E126" s="4"/>
      <c r="F126" s="4"/>
    </row>
    <row r="127" spans="1:6" ht="13.5">
      <c r="A127" s="4"/>
      <c r="B127" s="4"/>
      <c r="C127" s="4"/>
      <c r="D127" s="4"/>
      <c r="E127" s="4"/>
      <c r="F127" s="4"/>
    </row>
    <row r="128" spans="1:6" ht="13.5">
      <c r="A128" s="4"/>
      <c r="B128" s="4"/>
      <c r="C128" s="4"/>
      <c r="D128" s="4"/>
      <c r="E128" s="4"/>
      <c r="F128" s="4"/>
    </row>
    <row r="129" spans="1:6" ht="13.5">
      <c r="A129" s="4"/>
      <c r="B129" s="4"/>
      <c r="C129" s="4"/>
      <c r="D129" s="4"/>
      <c r="E129" s="4"/>
      <c r="F129" s="4"/>
    </row>
    <row r="130" spans="1:6" ht="13.5">
      <c r="A130" s="4"/>
      <c r="B130" s="4"/>
      <c r="C130" s="4"/>
      <c r="D130" s="4"/>
      <c r="E130" s="4"/>
      <c r="F130" s="4"/>
    </row>
    <row r="131" spans="1:6" ht="13.5">
      <c r="A131" s="4"/>
      <c r="B131" s="4"/>
      <c r="C131" s="4"/>
      <c r="D131" s="4"/>
      <c r="E131" s="4"/>
      <c r="F131" s="4"/>
    </row>
    <row r="132" spans="1:6" ht="13.5">
      <c r="A132" s="4"/>
      <c r="B132" s="4"/>
      <c r="C132" s="4"/>
      <c r="D132" s="4"/>
      <c r="E132" s="4"/>
      <c r="F132" s="4"/>
    </row>
    <row r="133" spans="1:6" ht="13.5">
      <c r="A133" s="4"/>
      <c r="B133" s="4"/>
      <c r="C133" s="4"/>
      <c r="D133" s="4"/>
      <c r="E133" s="4"/>
      <c r="F133" s="4"/>
    </row>
    <row r="134" spans="1:6" ht="13.5">
      <c r="A134" s="4"/>
      <c r="B134" s="4"/>
      <c r="C134" s="4"/>
      <c r="D134" s="4"/>
      <c r="E134" s="4"/>
      <c r="F134" s="4"/>
    </row>
    <row r="135" spans="1:6" ht="13.5">
      <c r="A135" s="4"/>
      <c r="B135" s="4"/>
      <c r="C135" s="4"/>
      <c r="D135" s="4"/>
      <c r="E135" s="4"/>
      <c r="F135" s="4"/>
    </row>
    <row r="136" spans="1:6" ht="13.5">
      <c r="A136" s="4"/>
      <c r="B136" s="4"/>
      <c r="C136" s="4"/>
      <c r="D136" s="4"/>
      <c r="E136" s="4"/>
      <c r="F136" s="4"/>
    </row>
    <row r="137" spans="1:6" ht="13.5">
      <c r="A137" s="4"/>
      <c r="B137" s="4"/>
      <c r="C137" s="4"/>
      <c r="D137" s="4"/>
      <c r="E137" s="4"/>
      <c r="F137" s="4"/>
    </row>
    <row r="138" spans="1:6" ht="13.5">
      <c r="A138" s="4"/>
      <c r="B138" s="4"/>
      <c r="C138" s="4"/>
      <c r="D138" s="4"/>
      <c r="E138" s="4"/>
      <c r="F138" s="4"/>
    </row>
    <row r="139" spans="1:6" ht="13.5">
      <c r="A139" s="4"/>
      <c r="B139" s="4"/>
      <c r="C139" s="4"/>
      <c r="D139" s="4"/>
      <c r="E139" s="4"/>
      <c r="F139" s="4"/>
    </row>
    <row r="140" spans="1:6" ht="13.5">
      <c r="A140" s="4"/>
      <c r="B140" s="4"/>
      <c r="C140" s="4"/>
      <c r="D140" s="4"/>
      <c r="E140" s="4"/>
      <c r="F140" s="4"/>
    </row>
    <row r="141" spans="1:6" ht="13.5">
      <c r="A141" s="4"/>
      <c r="B141" s="4"/>
      <c r="C141" s="4"/>
      <c r="D141" s="4"/>
      <c r="E141" s="4"/>
      <c r="F141" s="4"/>
    </row>
    <row r="142" spans="1:6" ht="13.5">
      <c r="A142" s="4"/>
      <c r="B142" s="4"/>
      <c r="C142" s="4"/>
      <c r="D142" s="4"/>
      <c r="E142" s="4"/>
      <c r="F142" s="4"/>
    </row>
    <row r="143" spans="1:6" ht="13.5">
      <c r="A143" s="4"/>
      <c r="B143" s="4"/>
      <c r="C143" s="4"/>
      <c r="D143" s="4"/>
      <c r="E143" s="4"/>
      <c r="F143" s="4"/>
    </row>
    <row r="144" spans="1:6" ht="13.5">
      <c r="A144" s="4"/>
      <c r="B144" s="4"/>
      <c r="C144" s="4"/>
      <c r="D144" s="4"/>
      <c r="E144" s="4"/>
      <c r="F144" s="4"/>
    </row>
    <row r="145" spans="1:6" ht="13.5">
      <c r="A145" s="4"/>
      <c r="B145" s="4"/>
      <c r="C145" s="4"/>
      <c r="D145" s="4"/>
      <c r="E145" s="4"/>
      <c r="F145" s="4"/>
    </row>
    <row r="146" spans="1:6" ht="13.5">
      <c r="A146" s="4"/>
      <c r="B146" s="4"/>
      <c r="C146" s="4"/>
      <c r="D146" s="4"/>
      <c r="E146" s="4"/>
      <c r="F146" s="4"/>
    </row>
    <row r="147" spans="1:6" ht="13.5">
      <c r="A147" s="4"/>
      <c r="B147" s="4"/>
      <c r="C147" s="4"/>
      <c r="D147" s="4"/>
      <c r="E147" s="4"/>
      <c r="F147" s="4"/>
    </row>
    <row r="148" spans="1:6" ht="13.5">
      <c r="A148" s="4"/>
      <c r="B148" s="4"/>
      <c r="C148" s="4"/>
      <c r="D148" s="4"/>
      <c r="E148" s="4"/>
      <c r="F148" s="4"/>
    </row>
    <row r="149" spans="1:6" ht="13.5">
      <c r="A149" s="4"/>
      <c r="B149" s="4"/>
      <c r="C149" s="4"/>
      <c r="D149" s="4"/>
      <c r="E149" s="4"/>
      <c r="F149" s="4"/>
    </row>
    <row r="150" spans="1:6" ht="13.5">
      <c r="A150" s="4"/>
      <c r="B150" s="4"/>
      <c r="C150" s="4"/>
      <c r="D150" s="4"/>
      <c r="E150" s="4"/>
      <c r="F150" s="4"/>
    </row>
    <row r="151" spans="1:6" ht="13.5">
      <c r="A151" s="4"/>
      <c r="B151" s="4"/>
      <c r="C151" s="4"/>
      <c r="D151" s="4"/>
      <c r="E151" s="4"/>
      <c r="F151" s="4"/>
    </row>
    <row r="152" spans="1:6" ht="13.5">
      <c r="A152" s="4"/>
      <c r="B152" s="4"/>
      <c r="C152" s="4"/>
      <c r="D152" s="4"/>
      <c r="E152" s="4"/>
      <c r="F152" s="4"/>
    </row>
    <row r="153" spans="1:6" ht="13.5">
      <c r="A153" s="4"/>
      <c r="B153" s="4"/>
      <c r="C153" s="4"/>
      <c r="D153" s="4"/>
      <c r="E153" s="4"/>
      <c r="F153" s="4"/>
    </row>
    <row r="154" spans="1:6" ht="13.5">
      <c r="A154" s="4"/>
      <c r="B154" s="4"/>
      <c r="C154" s="4"/>
      <c r="D154" s="4"/>
      <c r="E154" s="4"/>
      <c r="F154" s="4"/>
    </row>
    <row r="155" spans="1:6" ht="13.5">
      <c r="A155" s="4"/>
      <c r="B155" s="4"/>
      <c r="C155" s="4"/>
      <c r="D155" s="4"/>
      <c r="E155" s="4"/>
      <c r="F155" s="4"/>
    </row>
    <row r="156" spans="1:6" ht="13.5">
      <c r="A156" s="4"/>
      <c r="B156" s="4"/>
      <c r="C156" s="4"/>
      <c r="D156" s="4"/>
      <c r="E156" s="4"/>
      <c r="F156" s="4"/>
    </row>
    <row r="157" spans="1:6" ht="13.5">
      <c r="A157" s="4"/>
      <c r="B157" s="4"/>
      <c r="C157" s="4"/>
      <c r="D157" s="4"/>
      <c r="E157" s="4"/>
      <c r="F157" s="4"/>
    </row>
    <row r="158" spans="1:6" ht="13.5">
      <c r="A158" s="4"/>
      <c r="B158" s="4"/>
      <c r="C158" s="4"/>
      <c r="D158" s="4"/>
      <c r="E158" s="4"/>
      <c r="F158" s="4"/>
    </row>
    <row r="159" spans="1:6" ht="13.5">
      <c r="A159" s="4"/>
      <c r="B159" s="4"/>
      <c r="C159" s="4"/>
      <c r="D159" s="4"/>
      <c r="E159" s="4"/>
      <c r="F159" s="4"/>
    </row>
    <row r="160" spans="1:6" ht="13.5">
      <c r="A160" s="4"/>
      <c r="B160" s="4"/>
      <c r="C160" s="4"/>
      <c r="D160" s="4"/>
      <c r="E160" s="4"/>
      <c r="F160" s="4"/>
    </row>
    <row r="161" spans="1:6" ht="13.5">
      <c r="A161" s="4"/>
      <c r="B161" s="4"/>
      <c r="C161" s="4"/>
      <c r="D161" s="4"/>
      <c r="E161" s="4"/>
      <c r="F161" s="4"/>
    </row>
    <row r="162" spans="1:6" ht="13.5">
      <c r="A162" s="4"/>
      <c r="B162" s="4"/>
      <c r="C162" s="4"/>
      <c r="D162" s="4"/>
      <c r="E162" s="4"/>
      <c r="F162" s="4"/>
    </row>
    <row r="163" spans="1:6" ht="13.5">
      <c r="A163" s="4"/>
      <c r="B163" s="4"/>
      <c r="C163" s="4"/>
      <c r="D163" s="4"/>
      <c r="E163" s="4"/>
      <c r="F163" s="4"/>
    </row>
    <row r="164" spans="1:6" ht="13.5">
      <c r="A164" s="4"/>
      <c r="B164" s="4"/>
      <c r="C164" s="4"/>
      <c r="D164" s="4"/>
      <c r="E164" s="4"/>
      <c r="F164" s="4"/>
    </row>
    <row r="165" spans="1:6" ht="13.5">
      <c r="A165" s="4"/>
      <c r="B165" s="4"/>
      <c r="C165" s="4"/>
      <c r="D165" s="4"/>
      <c r="E165" s="4"/>
      <c r="F165" s="4"/>
    </row>
  </sheetData>
  <sheetProtection password="CF44" sheet="1" objects="1" scenarios="1"/>
  <mergeCells count="10">
    <mergeCell ref="A81:F81"/>
    <mergeCell ref="A51:F51"/>
    <mergeCell ref="A1:D1"/>
    <mergeCell ref="A2:B2"/>
    <mergeCell ref="D2:F2"/>
    <mergeCell ref="A21:F21"/>
    <mergeCell ref="A32:B32"/>
    <mergeCell ref="D32:F32"/>
    <mergeCell ref="A62:B62"/>
    <mergeCell ref="D62:F62"/>
  </mergeCells>
  <printOptions/>
  <pageMargins left="0.7874015748031497" right="0.7874015748031497" top="0.7874015748031497" bottom="0.5905511811023623" header="0.5118110236220472" footer="0.5118110236220472"/>
  <pageSetup firstPageNumber="34" useFirstPageNumber="1" horizontalDpi="600" verticalDpi="600" orientation="portrait" paperSize="9" scale="109" r:id="rId1"/>
  <headerFooter alignWithMargins="0">
    <oddFooter>&amp;C&amp;"ＭＳ 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SheetLayoutView="100" workbookViewId="0" topLeftCell="A1">
      <selection activeCell="A1" sqref="A1:G1"/>
    </sheetView>
  </sheetViews>
  <sheetFormatPr defaultColWidth="9.00390625" defaultRowHeight="13.5"/>
  <cols>
    <col min="1" max="1" width="2.50390625" style="0" customWidth="1"/>
    <col min="2" max="2" width="16.00390625" style="0" customWidth="1"/>
  </cols>
  <sheetData>
    <row r="1" spans="1:8" ht="22.5" customHeight="1">
      <c r="A1" s="406" t="s">
        <v>836</v>
      </c>
      <c r="B1" s="325"/>
      <c r="C1" s="325"/>
      <c r="D1" s="325"/>
      <c r="E1" s="325"/>
      <c r="F1" s="325"/>
      <c r="G1" s="381"/>
      <c r="H1" s="1"/>
    </row>
    <row r="2" ht="22.5" customHeight="1" thickBot="1"/>
    <row r="3" spans="1:18" ht="14.25" customHeight="1">
      <c r="A3" s="407" t="s">
        <v>459</v>
      </c>
      <c r="B3" s="408"/>
      <c r="C3" s="361" t="s">
        <v>431</v>
      </c>
      <c r="D3" s="391"/>
      <c r="E3" s="391" t="s">
        <v>432</v>
      </c>
      <c r="F3" s="357"/>
      <c r="G3" s="357" t="s">
        <v>433</v>
      </c>
      <c r="H3" s="357"/>
      <c r="I3" s="357" t="s">
        <v>434</v>
      </c>
      <c r="J3" s="357"/>
      <c r="K3" s="357" t="s">
        <v>435</v>
      </c>
      <c r="L3" s="357"/>
      <c r="M3" s="357" t="s">
        <v>436</v>
      </c>
      <c r="N3" s="357"/>
      <c r="O3" s="357" t="s">
        <v>437</v>
      </c>
      <c r="P3" s="357"/>
      <c r="Q3" s="357" t="s">
        <v>458</v>
      </c>
      <c r="R3" s="331"/>
    </row>
    <row r="4" spans="1:18" ht="13.5" customHeight="1">
      <c r="A4" s="409"/>
      <c r="B4" s="410"/>
      <c r="C4" s="15" t="s">
        <v>9</v>
      </c>
      <c r="D4" s="15" t="s">
        <v>45</v>
      </c>
      <c r="E4" s="37" t="s">
        <v>9</v>
      </c>
      <c r="F4" s="15" t="s">
        <v>45</v>
      </c>
      <c r="G4" s="15" t="s">
        <v>9</v>
      </c>
      <c r="H4" s="15" t="s">
        <v>45</v>
      </c>
      <c r="I4" s="15" t="s">
        <v>9</v>
      </c>
      <c r="J4" s="15" t="s">
        <v>45</v>
      </c>
      <c r="K4" s="15" t="s">
        <v>9</v>
      </c>
      <c r="L4" s="15" t="s">
        <v>45</v>
      </c>
      <c r="M4" s="15" t="s">
        <v>9</v>
      </c>
      <c r="N4" s="15" t="s">
        <v>45</v>
      </c>
      <c r="O4" s="15" t="s">
        <v>9</v>
      </c>
      <c r="P4" s="15" t="s">
        <v>45</v>
      </c>
      <c r="Q4" s="15" t="s">
        <v>9</v>
      </c>
      <c r="R4" s="21" t="s">
        <v>45</v>
      </c>
    </row>
    <row r="5" spans="1:18" ht="7.5" customHeight="1">
      <c r="A5" s="395" t="s">
        <v>662</v>
      </c>
      <c r="B5" s="396"/>
      <c r="C5" s="39" t="s">
        <v>199</v>
      </c>
      <c r="D5" s="39" t="s">
        <v>23</v>
      </c>
      <c r="E5" s="67" t="s">
        <v>177</v>
      </c>
      <c r="F5" s="39" t="s">
        <v>23</v>
      </c>
      <c r="G5" s="39" t="s">
        <v>177</v>
      </c>
      <c r="H5" s="39" t="s">
        <v>23</v>
      </c>
      <c r="I5" s="39" t="s">
        <v>177</v>
      </c>
      <c r="J5" s="39" t="s">
        <v>23</v>
      </c>
      <c r="K5" s="39" t="s">
        <v>177</v>
      </c>
      <c r="L5" s="39" t="s">
        <v>23</v>
      </c>
      <c r="M5" s="39" t="s">
        <v>177</v>
      </c>
      <c r="N5" s="39" t="s">
        <v>23</v>
      </c>
      <c r="O5" s="39" t="s">
        <v>177</v>
      </c>
      <c r="P5" s="39" t="s">
        <v>23</v>
      </c>
      <c r="Q5" s="39" t="s">
        <v>177</v>
      </c>
      <c r="R5" s="40" t="s">
        <v>23</v>
      </c>
    </row>
    <row r="6" spans="1:18" ht="25.5" customHeight="1">
      <c r="A6" s="411"/>
      <c r="B6" s="412"/>
      <c r="C6" s="60">
        <v>6855</v>
      </c>
      <c r="D6" s="60">
        <v>25916</v>
      </c>
      <c r="E6" s="68">
        <v>7464</v>
      </c>
      <c r="F6" s="60">
        <v>25853</v>
      </c>
      <c r="G6" s="60">
        <v>7969</v>
      </c>
      <c r="H6" s="60">
        <v>26534</v>
      </c>
      <c r="I6" s="60">
        <v>8089</v>
      </c>
      <c r="J6" s="60">
        <v>26686</v>
      </c>
      <c r="K6" s="60">
        <v>8280</v>
      </c>
      <c r="L6" s="60">
        <v>25680</v>
      </c>
      <c r="M6" s="60">
        <v>8499</v>
      </c>
      <c r="N6" s="60">
        <v>24716</v>
      </c>
      <c r="O6" s="60">
        <v>8760</v>
      </c>
      <c r="P6" s="60">
        <v>23905</v>
      </c>
      <c r="Q6" s="60">
        <v>8883</v>
      </c>
      <c r="R6" s="61">
        <v>22819</v>
      </c>
    </row>
    <row r="7" spans="1:18" ht="33" customHeight="1">
      <c r="A7" s="395" t="s">
        <v>791</v>
      </c>
      <c r="B7" s="396"/>
      <c r="C7" s="62">
        <v>6675</v>
      </c>
      <c r="D7" s="62">
        <v>24271</v>
      </c>
      <c r="E7" s="69">
        <v>7263</v>
      </c>
      <c r="F7" s="62">
        <v>24465</v>
      </c>
      <c r="G7" s="62">
        <v>7606</v>
      </c>
      <c r="H7" s="62">
        <v>25067</v>
      </c>
      <c r="I7" s="62">
        <v>7805</v>
      </c>
      <c r="J7" s="62">
        <v>25329</v>
      </c>
      <c r="K7" s="62">
        <v>8026</v>
      </c>
      <c r="L7" s="62">
        <v>24660</v>
      </c>
      <c r="M7" s="62">
        <v>8466</v>
      </c>
      <c r="N7" s="62">
        <v>24032</v>
      </c>
      <c r="O7" s="62">
        <v>8727</v>
      </c>
      <c r="P7" s="62">
        <v>23184</v>
      </c>
      <c r="Q7" s="62">
        <v>8855</v>
      </c>
      <c r="R7" s="63">
        <v>22111</v>
      </c>
    </row>
    <row r="8" spans="1:18" ht="16.5" customHeight="1">
      <c r="A8" s="64"/>
      <c r="B8" s="392" t="s">
        <v>651</v>
      </c>
      <c r="C8" s="85"/>
      <c r="D8" s="85"/>
      <c r="E8" s="251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</row>
    <row r="9" spans="1:18" ht="16.5" customHeight="1">
      <c r="A9" s="64"/>
      <c r="B9" s="393"/>
      <c r="C9" s="60">
        <v>583</v>
      </c>
      <c r="D9" s="60">
        <v>583</v>
      </c>
      <c r="E9" s="68">
        <v>727</v>
      </c>
      <c r="F9" s="60">
        <v>727</v>
      </c>
      <c r="G9" s="60">
        <v>830</v>
      </c>
      <c r="H9" s="60">
        <v>830</v>
      </c>
      <c r="I9" s="60">
        <v>924</v>
      </c>
      <c r="J9" s="60">
        <v>924</v>
      </c>
      <c r="K9" s="60">
        <v>1186</v>
      </c>
      <c r="L9" s="60">
        <v>1186</v>
      </c>
      <c r="M9" s="60">
        <v>1592</v>
      </c>
      <c r="N9" s="60">
        <v>1592</v>
      </c>
      <c r="O9" s="60">
        <v>1905</v>
      </c>
      <c r="P9" s="60">
        <v>1905</v>
      </c>
      <c r="Q9" s="60">
        <v>2209</v>
      </c>
      <c r="R9" s="61">
        <v>2209</v>
      </c>
    </row>
    <row r="10" spans="1:18" ht="16.5" customHeight="1">
      <c r="A10" s="64"/>
      <c r="B10" s="392" t="s">
        <v>652</v>
      </c>
      <c r="C10" s="85"/>
      <c r="D10" s="85"/>
      <c r="E10" s="251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</row>
    <row r="11" spans="1:18" ht="16.5" customHeight="1">
      <c r="A11" s="64"/>
      <c r="B11" s="393"/>
      <c r="C11" s="60">
        <v>1037</v>
      </c>
      <c r="D11" s="60">
        <v>2074</v>
      </c>
      <c r="E11" s="68">
        <v>1434</v>
      </c>
      <c r="F11" s="60">
        <v>2868</v>
      </c>
      <c r="G11" s="60">
        <v>1722</v>
      </c>
      <c r="H11" s="60">
        <v>3444</v>
      </c>
      <c r="I11" s="60">
        <v>1941</v>
      </c>
      <c r="J11" s="60">
        <v>3882</v>
      </c>
      <c r="K11" s="60">
        <v>2259</v>
      </c>
      <c r="L11" s="60">
        <v>4518</v>
      </c>
      <c r="M11" s="60">
        <v>2670</v>
      </c>
      <c r="N11" s="60">
        <v>5340</v>
      </c>
      <c r="O11" s="60">
        <v>2890</v>
      </c>
      <c r="P11" s="60">
        <v>5780</v>
      </c>
      <c r="Q11" s="60">
        <v>3018</v>
      </c>
      <c r="R11" s="61">
        <v>6036</v>
      </c>
    </row>
    <row r="12" spans="1:18" ht="16.5" customHeight="1">
      <c r="A12" s="64"/>
      <c r="B12" s="392" t="s">
        <v>653</v>
      </c>
      <c r="C12" s="85"/>
      <c r="D12" s="85"/>
      <c r="E12" s="251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</row>
    <row r="13" spans="1:18" ht="16.5" customHeight="1">
      <c r="A13" s="64"/>
      <c r="B13" s="393"/>
      <c r="C13" s="60">
        <v>1444</v>
      </c>
      <c r="D13" s="60">
        <v>4332</v>
      </c>
      <c r="E13" s="68">
        <v>1689</v>
      </c>
      <c r="F13" s="60">
        <v>5067</v>
      </c>
      <c r="G13" s="60">
        <v>1641</v>
      </c>
      <c r="H13" s="60">
        <v>4923</v>
      </c>
      <c r="I13" s="60">
        <v>1631</v>
      </c>
      <c r="J13" s="60">
        <v>4893</v>
      </c>
      <c r="K13" s="60">
        <v>1622</v>
      </c>
      <c r="L13" s="60">
        <v>4866</v>
      </c>
      <c r="M13" s="60">
        <v>1625</v>
      </c>
      <c r="N13" s="60">
        <v>4875</v>
      </c>
      <c r="O13" s="60">
        <v>1714</v>
      </c>
      <c r="P13" s="60">
        <v>5142</v>
      </c>
      <c r="Q13" s="60">
        <v>1738</v>
      </c>
      <c r="R13" s="61">
        <v>5214</v>
      </c>
    </row>
    <row r="14" spans="1:18" ht="16.5" customHeight="1">
      <c r="A14" s="64"/>
      <c r="B14" s="392" t="s">
        <v>654</v>
      </c>
      <c r="C14" s="85"/>
      <c r="D14" s="85"/>
      <c r="E14" s="251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</row>
    <row r="15" spans="1:18" ht="16.5" customHeight="1">
      <c r="A15" s="64"/>
      <c r="B15" s="393"/>
      <c r="C15" s="60">
        <v>1988</v>
      </c>
      <c r="D15" s="60">
        <v>7952</v>
      </c>
      <c r="E15" s="68">
        <v>2076</v>
      </c>
      <c r="F15" s="60">
        <v>8304</v>
      </c>
      <c r="G15" s="60">
        <v>2038</v>
      </c>
      <c r="H15" s="60">
        <v>8152</v>
      </c>
      <c r="I15" s="60">
        <v>1867</v>
      </c>
      <c r="J15" s="60">
        <v>7468</v>
      </c>
      <c r="K15" s="60">
        <v>1645</v>
      </c>
      <c r="L15" s="60">
        <v>6580</v>
      </c>
      <c r="M15" s="60">
        <v>1458</v>
      </c>
      <c r="N15" s="60">
        <v>5832</v>
      </c>
      <c r="O15" s="60">
        <v>1306</v>
      </c>
      <c r="P15" s="60">
        <v>5224</v>
      </c>
      <c r="Q15" s="60">
        <v>1196</v>
      </c>
      <c r="R15" s="61">
        <v>4784</v>
      </c>
    </row>
    <row r="16" spans="1:18" ht="16.5" customHeight="1">
      <c r="A16" s="64"/>
      <c r="B16" s="392" t="s">
        <v>655</v>
      </c>
      <c r="C16" s="85"/>
      <c r="D16" s="85"/>
      <c r="E16" s="251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</row>
    <row r="17" spans="1:18" ht="16.5" customHeight="1">
      <c r="A17" s="64"/>
      <c r="B17" s="393"/>
      <c r="C17" s="60">
        <v>862</v>
      </c>
      <c r="D17" s="60">
        <v>4310</v>
      </c>
      <c r="E17" s="68">
        <v>797</v>
      </c>
      <c r="F17" s="60">
        <v>3985</v>
      </c>
      <c r="G17" s="60">
        <v>829</v>
      </c>
      <c r="H17" s="60">
        <v>4145</v>
      </c>
      <c r="I17" s="60">
        <v>843</v>
      </c>
      <c r="J17" s="60">
        <v>4215</v>
      </c>
      <c r="K17" s="60">
        <v>740</v>
      </c>
      <c r="L17" s="60">
        <v>3700</v>
      </c>
      <c r="M17" s="60">
        <v>628</v>
      </c>
      <c r="N17" s="60">
        <v>3140</v>
      </c>
      <c r="O17" s="60">
        <v>548</v>
      </c>
      <c r="P17" s="60">
        <v>2740</v>
      </c>
      <c r="Q17" s="60">
        <v>439</v>
      </c>
      <c r="R17" s="61">
        <v>2195</v>
      </c>
    </row>
    <row r="18" spans="1:18" ht="16.5" customHeight="1">
      <c r="A18" s="64"/>
      <c r="B18" s="392" t="s">
        <v>656</v>
      </c>
      <c r="C18" s="85"/>
      <c r="D18" s="85"/>
      <c r="E18" s="251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</row>
    <row r="19" spans="1:18" ht="16.5" customHeight="1">
      <c r="A19" s="64"/>
      <c r="B19" s="393"/>
      <c r="C19" s="60">
        <v>460</v>
      </c>
      <c r="D19" s="60">
        <v>2760</v>
      </c>
      <c r="E19" s="68">
        <v>337</v>
      </c>
      <c r="F19" s="60">
        <v>2022</v>
      </c>
      <c r="G19" s="60">
        <v>321</v>
      </c>
      <c r="H19" s="60">
        <v>1926</v>
      </c>
      <c r="I19" s="60">
        <v>343</v>
      </c>
      <c r="J19" s="60">
        <v>2058</v>
      </c>
      <c r="K19" s="60">
        <v>314</v>
      </c>
      <c r="L19" s="60">
        <v>1884</v>
      </c>
      <c r="M19" s="60">
        <v>278</v>
      </c>
      <c r="N19" s="60">
        <v>1668</v>
      </c>
      <c r="O19" s="60">
        <v>215</v>
      </c>
      <c r="P19" s="60">
        <v>1290</v>
      </c>
      <c r="Q19" s="60">
        <v>146</v>
      </c>
      <c r="R19" s="61">
        <v>876</v>
      </c>
    </row>
    <row r="20" spans="1:18" ht="16.5" customHeight="1">
      <c r="A20" s="64"/>
      <c r="B20" s="392" t="s">
        <v>657</v>
      </c>
      <c r="C20" s="85"/>
      <c r="D20" s="85"/>
      <c r="E20" s="251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</row>
    <row r="21" spans="1:18" ht="16.5" customHeight="1">
      <c r="A21" s="64"/>
      <c r="B21" s="393"/>
      <c r="C21" s="60">
        <v>199</v>
      </c>
      <c r="D21" s="60">
        <v>1393</v>
      </c>
      <c r="E21" s="68">
        <v>146</v>
      </c>
      <c r="F21" s="60">
        <v>1022</v>
      </c>
      <c r="G21" s="60">
        <v>167</v>
      </c>
      <c r="H21" s="60">
        <v>1169</v>
      </c>
      <c r="I21" s="60">
        <v>182</v>
      </c>
      <c r="J21" s="60">
        <v>1274</v>
      </c>
      <c r="K21" s="60">
        <v>178</v>
      </c>
      <c r="L21" s="60">
        <v>1246</v>
      </c>
      <c r="M21" s="60">
        <v>152</v>
      </c>
      <c r="N21" s="60">
        <v>1064</v>
      </c>
      <c r="O21" s="60">
        <v>100</v>
      </c>
      <c r="P21" s="60">
        <v>700</v>
      </c>
      <c r="Q21" s="60">
        <v>81</v>
      </c>
      <c r="R21" s="61">
        <v>567</v>
      </c>
    </row>
    <row r="22" spans="1:18" ht="16.5" customHeight="1">
      <c r="A22" s="64"/>
      <c r="B22" s="392" t="s">
        <v>658</v>
      </c>
      <c r="C22" s="85"/>
      <c r="D22" s="85"/>
      <c r="E22" s="251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</row>
    <row r="23" spans="1:18" ht="16.5" customHeight="1">
      <c r="A23" s="64"/>
      <c r="B23" s="393"/>
      <c r="C23" s="60">
        <v>62</v>
      </c>
      <c r="D23" s="60">
        <v>496</v>
      </c>
      <c r="E23" s="68">
        <v>44</v>
      </c>
      <c r="F23" s="60">
        <v>352</v>
      </c>
      <c r="G23" s="60">
        <v>47</v>
      </c>
      <c r="H23" s="60">
        <v>376</v>
      </c>
      <c r="I23" s="60">
        <v>55</v>
      </c>
      <c r="J23" s="60">
        <v>440</v>
      </c>
      <c r="K23" s="60">
        <v>61</v>
      </c>
      <c r="L23" s="60">
        <v>488</v>
      </c>
      <c r="M23" s="60">
        <v>50</v>
      </c>
      <c r="N23" s="60">
        <v>400</v>
      </c>
      <c r="O23" s="60">
        <v>41</v>
      </c>
      <c r="P23" s="60">
        <v>328</v>
      </c>
      <c r="Q23" s="60">
        <v>24</v>
      </c>
      <c r="R23" s="61">
        <v>192</v>
      </c>
    </row>
    <row r="24" spans="1:18" ht="16.5" customHeight="1">
      <c r="A24" s="64"/>
      <c r="B24" s="392" t="s">
        <v>659</v>
      </c>
      <c r="C24" s="85"/>
      <c r="D24" s="85"/>
      <c r="E24" s="251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</row>
    <row r="25" spans="1:18" ht="16.5" customHeight="1">
      <c r="A25" s="64"/>
      <c r="B25" s="393"/>
      <c r="C25" s="60">
        <v>30</v>
      </c>
      <c r="D25" s="60">
        <v>270</v>
      </c>
      <c r="E25" s="68">
        <v>12</v>
      </c>
      <c r="F25" s="60">
        <v>108</v>
      </c>
      <c r="G25" s="60">
        <v>8</v>
      </c>
      <c r="H25" s="60">
        <v>72</v>
      </c>
      <c r="I25" s="60">
        <v>17</v>
      </c>
      <c r="J25" s="60">
        <v>153</v>
      </c>
      <c r="K25" s="60">
        <v>18</v>
      </c>
      <c r="L25" s="60">
        <v>162</v>
      </c>
      <c r="M25" s="60">
        <v>11</v>
      </c>
      <c r="N25" s="60">
        <v>99</v>
      </c>
      <c r="O25" s="60">
        <v>7</v>
      </c>
      <c r="P25" s="60">
        <v>63</v>
      </c>
      <c r="Q25" s="60">
        <v>3</v>
      </c>
      <c r="R25" s="61">
        <v>27</v>
      </c>
    </row>
    <row r="26" spans="1:18" ht="16.5" customHeight="1">
      <c r="A26" s="64"/>
      <c r="B26" s="392" t="s">
        <v>660</v>
      </c>
      <c r="C26" s="85"/>
      <c r="D26" s="85"/>
      <c r="E26" s="251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</row>
    <row r="27" spans="1:18" ht="16.5" customHeight="1">
      <c r="A27" s="66"/>
      <c r="B27" s="393"/>
      <c r="C27" s="60">
        <v>10</v>
      </c>
      <c r="D27" s="60">
        <v>101</v>
      </c>
      <c r="E27" s="68">
        <v>1</v>
      </c>
      <c r="F27" s="60">
        <v>10</v>
      </c>
      <c r="G27" s="60">
        <v>3</v>
      </c>
      <c r="H27" s="60">
        <v>30</v>
      </c>
      <c r="I27" s="60">
        <v>2</v>
      </c>
      <c r="J27" s="60">
        <v>22</v>
      </c>
      <c r="K27" s="60">
        <v>3</v>
      </c>
      <c r="L27" s="60">
        <v>30</v>
      </c>
      <c r="M27" s="60">
        <v>2</v>
      </c>
      <c r="N27" s="60">
        <v>22</v>
      </c>
      <c r="O27" s="60">
        <v>1</v>
      </c>
      <c r="P27" s="60">
        <v>12</v>
      </c>
      <c r="Q27" s="60">
        <v>1</v>
      </c>
      <c r="R27" s="61">
        <v>11</v>
      </c>
    </row>
    <row r="28" spans="1:18" ht="16.5" customHeight="1">
      <c r="A28" s="395" t="s">
        <v>663</v>
      </c>
      <c r="B28" s="400"/>
      <c r="C28" s="85"/>
      <c r="D28" s="85"/>
      <c r="E28" s="251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</row>
    <row r="29" spans="1:18" ht="16.5" customHeight="1">
      <c r="A29" s="401"/>
      <c r="B29" s="402"/>
      <c r="C29" s="60">
        <v>180</v>
      </c>
      <c r="D29" s="60">
        <v>1645</v>
      </c>
      <c r="E29" s="68">
        <v>201</v>
      </c>
      <c r="F29" s="60">
        <v>1388</v>
      </c>
      <c r="G29" s="60">
        <v>363</v>
      </c>
      <c r="H29" s="60">
        <v>1467</v>
      </c>
      <c r="I29" s="60">
        <v>284</v>
      </c>
      <c r="J29" s="60">
        <v>1357</v>
      </c>
      <c r="K29" s="60">
        <v>254</v>
      </c>
      <c r="L29" s="60">
        <v>1020</v>
      </c>
      <c r="M29" s="60">
        <v>210</v>
      </c>
      <c r="N29" s="60">
        <v>861</v>
      </c>
      <c r="O29" s="60">
        <v>189</v>
      </c>
      <c r="P29" s="60">
        <v>877</v>
      </c>
      <c r="Q29" s="60">
        <v>158</v>
      </c>
      <c r="R29" s="61">
        <v>838</v>
      </c>
    </row>
    <row r="30" spans="1:18" ht="16.5" customHeight="1">
      <c r="A30" s="64"/>
      <c r="B30" s="398" t="s">
        <v>537</v>
      </c>
      <c r="C30" s="85"/>
      <c r="D30" s="85"/>
      <c r="E30" s="251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spans="1:18" ht="16.5" customHeight="1">
      <c r="A31" s="64"/>
      <c r="B31" s="399"/>
      <c r="C31" s="60">
        <v>90</v>
      </c>
      <c r="D31" s="60">
        <v>90</v>
      </c>
      <c r="E31" s="68">
        <v>117</v>
      </c>
      <c r="F31" s="60">
        <v>117</v>
      </c>
      <c r="G31" s="60">
        <v>100</v>
      </c>
      <c r="H31" s="60">
        <v>100</v>
      </c>
      <c r="I31" s="60">
        <v>104</v>
      </c>
      <c r="J31" s="60">
        <v>104</v>
      </c>
      <c r="K31" s="60">
        <v>65</v>
      </c>
      <c r="L31" s="60">
        <v>65</v>
      </c>
      <c r="M31" s="60">
        <v>91</v>
      </c>
      <c r="N31" s="60">
        <v>91</v>
      </c>
      <c r="O31" s="60">
        <v>93</v>
      </c>
      <c r="P31" s="60">
        <v>93</v>
      </c>
      <c r="Q31" s="60">
        <v>101</v>
      </c>
      <c r="R31" s="61">
        <v>101</v>
      </c>
    </row>
    <row r="32" spans="1:18" ht="16.5" customHeight="1">
      <c r="A32" s="64"/>
      <c r="B32" s="247" t="s">
        <v>665</v>
      </c>
      <c r="C32" s="403">
        <v>90</v>
      </c>
      <c r="D32" s="403">
        <v>1555</v>
      </c>
      <c r="E32" s="70"/>
      <c r="F32" s="54"/>
      <c r="G32" s="54"/>
      <c r="H32" s="54"/>
      <c r="I32" s="54"/>
      <c r="J32" s="54"/>
      <c r="K32" s="85"/>
      <c r="L32" s="85"/>
      <c r="M32" s="85"/>
      <c r="N32" s="85"/>
      <c r="O32" s="85"/>
      <c r="P32" s="85"/>
      <c r="Q32" s="85"/>
      <c r="R32" s="86"/>
    </row>
    <row r="33" spans="1:18" ht="16.5" customHeight="1">
      <c r="A33" s="64"/>
      <c r="B33" s="248" t="s">
        <v>666</v>
      </c>
      <c r="C33" s="404"/>
      <c r="D33" s="404"/>
      <c r="E33" s="68">
        <v>2</v>
      </c>
      <c r="F33" s="60">
        <v>15</v>
      </c>
      <c r="G33" s="82" t="s">
        <v>661</v>
      </c>
      <c r="H33" s="82" t="s">
        <v>661</v>
      </c>
      <c r="I33" s="82" t="s">
        <v>661</v>
      </c>
      <c r="J33" s="82" t="s">
        <v>661</v>
      </c>
      <c r="K33" s="82" t="s">
        <v>661</v>
      </c>
      <c r="L33" s="82" t="s">
        <v>661</v>
      </c>
      <c r="M33" s="82" t="s">
        <v>661</v>
      </c>
      <c r="N33" s="82" t="s">
        <v>661</v>
      </c>
      <c r="O33" s="82" t="s">
        <v>661</v>
      </c>
      <c r="P33" s="82" t="s">
        <v>661</v>
      </c>
      <c r="Q33" s="82" t="s">
        <v>661</v>
      </c>
      <c r="R33" s="255" t="s">
        <v>661</v>
      </c>
    </row>
    <row r="34" spans="1:18" ht="16.5" customHeight="1">
      <c r="A34" s="64"/>
      <c r="B34" s="392" t="s">
        <v>538</v>
      </c>
      <c r="C34" s="404"/>
      <c r="D34" s="404"/>
      <c r="E34" s="251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</row>
    <row r="35" spans="1:18" ht="16.5" customHeight="1">
      <c r="A35" s="64"/>
      <c r="B35" s="393"/>
      <c r="C35" s="404"/>
      <c r="D35" s="404"/>
      <c r="E35" s="68">
        <v>3</v>
      </c>
      <c r="F35" s="60">
        <v>102</v>
      </c>
      <c r="G35" s="60">
        <v>2</v>
      </c>
      <c r="H35" s="60">
        <v>63</v>
      </c>
      <c r="I35" s="60">
        <v>3</v>
      </c>
      <c r="J35" s="60">
        <v>66</v>
      </c>
      <c r="K35" s="60">
        <v>1</v>
      </c>
      <c r="L35" s="60">
        <v>16</v>
      </c>
      <c r="M35" s="60">
        <v>1</v>
      </c>
      <c r="N35" s="60">
        <v>26</v>
      </c>
      <c r="O35" s="60">
        <v>1</v>
      </c>
      <c r="P35" s="60">
        <v>28</v>
      </c>
      <c r="Q35" s="60">
        <v>1</v>
      </c>
      <c r="R35" s="61">
        <v>19</v>
      </c>
    </row>
    <row r="36" spans="1:18" ht="16.5" customHeight="1">
      <c r="A36" s="64"/>
      <c r="B36" s="249" t="s">
        <v>539</v>
      </c>
      <c r="C36" s="404"/>
      <c r="D36" s="404"/>
      <c r="E36" s="251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</row>
    <row r="37" spans="1:18" ht="16.5" customHeight="1">
      <c r="A37" s="64"/>
      <c r="B37" s="250" t="s">
        <v>649</v>
      </c>
      <c r="C37" s="404"/>
      <c r="D37" s="404"/>
      <c r="E37" s="68">
        <v>41</v>
      </c>
      <c r="F37" s="60">
        <v>243</v>
      </c>
      <c r="G37" s="60">
        <v>200</v>
      </c>
      <c r="H37" s="60">
        <v>200</v>
      </c>
      <c r="I37" s="60">
        <v>109</v>
      </c>
      <c r="J37" s="60">
        <v>109</v>
      </c>
      <c r="K37" s="60">
        <v>120</v>
      </c>
      <c r="L37" s="60">
        <v>120</v>
      </c>
      <c r="M37" s="60">
        <v>86</v>
      </c>
      <c r="N37" s="60">
        <v>86</v>
      </c>
      <c r="O37" s="60">
        <v>63</v>
      </c>
      <c r="P37" s="60">
        <v>63</v>
      </c>
      <c r="Q37" s="60">
        <v>29</v>
      </c>
      <c r="R37" s="61">
        <v>29</v>
      </c>
    </row>
    <row r="38" spans="1:18" ht="16.5" customHeight="1">
      <c r="A38" s="64"/>
      <c r="B38" s="392" t="s">
        <v>540</v>
      </c>
      <c r="C38" s="404"/>
      <c r="D38" s="404"/>
      <c r="E38" s="251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</row>
    <row r="39" spans="1:18" ht="16.5" customHeight="1">
      <c r="A39" s="64"/>
      <c r="B39" s="393"/>
      <c r="C39" s="404"/>
      <c r="D39" s="404"/>
      <c r="E39" s="68">
        <v>10</v>
      </c>
      <c r="F39" s="60">
        <v>228</v>
      </c>
      <c r="G39" s="60">
        <v>10</v>
      </c>
      <c r="H39" s="60">
        <v>203</v>
      </c>
      <c r="I39" s="60">
        <v>11</v>
      </c>
      <c r="J39" s="60">
        <v>176</v>
      </c>
      <c r="K39" s="60">
        <v>10</v>
      </c>
      <c r="L39" s="60">
        <v>106</v>
      </c>
      <c r="M39" s="60">
        <v>5</v>
      </c>
      <c r="N39" s="60">
        <v>59</v>
      </c>
      <c r="O39" s="60">
        <v>6</v>
      </c>
      <c r="P39" s="60">
        <v>72</v>
      </c>
      <c r="Q39" s="60">
        <v>5</v>
      </c>
      <c r="R39" s="61">
        <v>242</v>
      </c>
    </row>
    <row r="40" spans="1:18" ht="16.5" customHeight="1">
      <c r="A40" s="64"/>
      <c r="B40" s="392" t="s">
        <v>536</v>
      </c>
      <c r="C40" s="404"/>
      <c r="D40" s="404">
        <v>1555</v>
      </c>
      <c r="E40" s="251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</row>
    <row r="41" spans="1:18" ht="16.5" customHeight="1">
      <c r="A41" s="64"/>
      <c r="B41" s="393"/>
      <c r="C41" s="404"/>
      <c r="D41" s="404"/>
      <c r="E41" s="68">
        <v>1</v>
      </c>
      <c r="F41" s="60">
        <v>6</v>
      </c>
      <c r="G41" s="60">
        <v>2</v>
      </c>
      <c r="H41" s="60">
        <v>85</v>
      </c>
      <c r="I41" s="60">
        <v>2</v>
      </c>
      <c r="J41" s="60">
        <v>85</v>
      </c>
      <c r="K41" s="60">
        <v>2</v>
      </c>
      <c r="L41" s="60">
        <v>86</v>
      </c>
      <c r="M41" s="60">
        <v>2</v>
      </c>
      <c r="N41" s="60">
        <v>120</v>
      </c>
      <c r="O41" s="60">
        <v>3</v>
      </c>
      <c r="P41" s="60">
        <v>157</v>
      </c>
      <c r="Q41" s="60">
        <v>7</v>
      </c>
      <c r="R41" s="61">
        <v>130</v>
      </c>
    </row>
    <row r="42" spans="1:18" ht="16.5" customHeight="1">
      <c r="A42" s="64"/>
      <c r="B42" s="392" t="s">
        <v>541</v>
      </c>
      <c r="C42" s="404"/>
      <c r="D42" s="404"/>
      <c r="E42" s="251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</row>
    <row r="43" spans="1:18" ht="16.5" customHeight="1">
      <c r="A43" s="64"/>
      <c r="B43" s="393"/>
      <c r="C43" s="404"/>
      <c r="D43" s="404"/>
      <c r="E43" s="68">
        <v>19</v>
      </c>
      <c r="F43" s="60">
        <v>637</v>
      </c>
      <c r="G43" s="60">
        <v>20</v>
      </c>
      <c r="H43" s="60">
        <v>787</v>
      </c>
      <c r="I43" s="60">
        <v>20</v>
      </c>
      <c r="J43" s="60">
        <v>779</v>
      </c>
      <c r="K43" s="60">
        <v>16</v>
      </c>
      <c r="L43" s="60">
        <v>587</v>
      </c>
      <c r="M43" s="60">
        <v>17</v>
      </c>
      <c r="N43" s="60">
        <v>469</v>
      </c>
      <c r="O43" s="60">
        <v>20</v>
      </c>
      <c r="P43" s="60">
        <v>461</v>
      </c>
      <c r="Q43" s="60">
        <v>14</v>
      </c>
      <c r="R43" s="61">
        <v>316</v>
      </c>
    </row>
    <row r="44" spans="1:18" ht="16.5" customHeight="1">
      <c r="A44" s="64"/>
      <c r="B44" s="392" t="s">
        <v>542</v>
      </c>
      <c r="C44" s="404"/>
      <c r="D44" s="404"/>
      <c r="E44" s="251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</row>
    <row r="45" spans="1:18" ht="16.5" customHeight="1">
      <c r="A45" s="64"/>
      <c r="B45" s="393"/>
      <c r="C45" s="404"/>
      <c r="D45" s="404"/>
      <c r="E45" s="252" t="s">
        <v>661</v>
      </c>
      <c r="F45" s="82" t="s">
        <v>661</v>
      </c>
      <c r="G45" s="82" t="s">
        <v>661</v>
      </c>
      <c r="H45" s="82" t="s">
        <v>661</v>
      </c>
      <c r="I45" s="82" t="s">
        <v>661</v>
      </c>
      <c r="J45" s="82" t="s">
        <v>661</v>
      </c>
      <c r="K45" s="82" t="s">
        <v>661</v>
      </c>
      <c r="L45" s="82" t="s">
        <v>661</v>
      </c>
      <c r="M45" s="82" t="s">
        <v>661</v>
      </c>
      <c r="N45" s="82" t="s">
        <v>661</v>
      </c>
      <c r="O45" s="82" t="s">
        <v>661</v>
      </c>
      <c r="P45" s="82" t="s">
        <v>661</v>
      </c>
      <c r="Q45" s="82" t="s">
        <v>661</v>
      </c>
      <c r="R45" s="255" t="s">
        <v>661</v>
      </c>
    </row>
    <row r="46" spans="1:18" ht="16.5" customHeight="1">
      <c r="A46" s="64"/>
      <c r="B46" s="392" t="s">
        <v>543</v>
      </c>
      <c r="C46" s="404"/>
      <c r="D46" s="404"/>
      <c r="E46" s="251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</row>
    <row r="47" spans="1:18" ht="16.5" customHeight="1">
      <c r="A47" s="64"/>
      <c r="B47" s="393"/>
      <c r="C47" s="405"/>
      <c r="D47" s="405"/>
      <c r="E47" s="68">
        <v>8</v>
      </c>
      <c r="F47" s="60">
        <v>40</v>
      </c>
      <c r="G47" s="60">
        <v>29</v>
      </c>
      <c r="H47" s="60">
        <v>29</v>
      </c>
      <c r="I47" s="60">
        <v>35</v>
      </c>
      <c r="J47" s="60">
        <v>38</v>
      </c>
      <c r="K47" s="60">
        <v>40</v>
      </c>
      <c r="L47" s="60">
        <v>40</v>
      </c>
      <c r="M47" s="60">
        <v>2</v>
      </c>
      <c r="N47" s="60">
        <v>2</v>
      </c>
      <c r="O47" s="60">
        <v>1</v>
      </c>
      <c r="P47" s="60">
        <v>1</v>
      </c>
      <c r="Q47" s="82" t="s">
        <v>661</v>
      </c>
      <c r="R47" s="255" t="s">
        <v>661</v>
      </c>
    </row>
    <row r="48" spans="1:18" ht="16.5" customHeight="1">
      <c r="A48" s="64"/>
      <c r="B48" s="392" t="s">
        <v>650</v>
      </c>
      <c r="C48" s="59"/>
      <c r="D48" s="59"/>
      <c r="E48" s="251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6"/>
    </row>
    <row r="49" spans="1:18" ht="16.5" customHeight="1" thickBot="1">
      <c r="A49" s="65"/>
      <c r="B49" s="394"/>
      <c r="C49" s="254" t="s">
        <v>178</v>
      </c>
      <c r="D49" s="254" t="s">
        <v>544</v>
      </c>
      <c r="E49" s="253" t="s">
        <v>661</v>
      </c>
      <c r="F49" s="84" t="s">
        <v>661</v>
      </c>
      <c r="G49" s="84" t="s">
        <v>661</v>
      </c>
      <c r="H49" s="84" t="s">
        <v>661</v>
      </c>
      <c r="I49" s="84" t="s">
        <v>661</v>
      </c>
      <c r="J49" s="84" t="s">
        <v>661</v>
      </c>
      <c r="K49" s="84" t="s">
        <v>661</v>
      </c>
      <c r="L49" s="84" t="s">
        <v>661</v>
      </c>
      <c r="M49" s="87">
        <v>6</v>
      </c>
      <c r="N49" s="87">
        <v>8</v>
      </c>
      <c r="O49" s="87">
        <v>2</v>
      </c>
      <c r="P49" s="87">
        <v>2</v>
      </c>
      <c r="Q49" s="87">
        <v>1</v>
      </c>
      <c r="R49" s="88">
        <v>1</v>
      </c>
    </row>
    <row r="50" spans="1:18" ht="18" customHeight="1">
      <c r="A50" s="397" t="s">
        <v>837</v>
      </c>
      <c r="B50" s="397"/>
      <c r="C50" s="397"/>
      <c r="D50" s="397"/>
      <c r="E50" s="397"/>
      <c r="F50" s="397"/>
      <c r="G50" s="397"/>
      <c r="H50" s="397"/>
      <c r="I50" s="397"/>
      <c r="J50" s="397"/>
      <c r="P50" s="4"/>
      <c r="R50" s="4"/>
    </row>
    <row r="51" spans="16:18" ht="13.5">
      <c r="P51" s="4"/>
      <c r="R51" s="4"/>
    </row>
  </sheetData>
  <sheetProtection password="CF44" sheet="1" objects="1" scenarios="1"/>
  <mergeCells count="34">
    <mergeCell ref="A1:G1"/>
    <mergeCell ref="Q3:R3"/>
    <mergeCell ref="A3:B4"/>
    <mergeCell ref="A5:B6"/>
    <mergeCell ref="O3:P3"/>
    <mergeCell ref="G3:H3"/>
    <mergeCell ref="I3:J3"/>
    <mergeCell ref="K3:L3"/>
    <mergeCell ref="M3:N3"/>
    <mergeCell ref="C3:D3"/>
    <mergeCell ref="B10:B11"/>
    <mergeCell ref="B8:B9"/>
    <mergeCell ref="A7:B7"/>
    <mergeCell ref="A50:J50"/>
    <mergeCell ref="B30:B31"/>
    <mergeCell ref="B34:B35"/>
    <mergeCell ref="A28:B29"/>
    <mergeCell ref="B38:B39"/>
    <mergeCell ref="C32:C47"/>
    <mergeCell ref="D32:D47"/>
    <mergeCell ref="B16:B17"/>
    <mergeCell ref="B18:B19"/>
    <mergeCell ref="B20:B21"/>
    <mergeCell ref="B22:B23"/>
    <mergeCell ref="E3:F3"/>
    <mergeCell ref="B40:B41"/>
    <mergeCell ref="B48:B49"/>
    <mergeCell ref="B42:B43"/>
    <mergeCell ref="B44:B45"/>
    <mergeCell ref="B46:B47"/>
    <mergeCell ref="B12:B13"/>
    <mergeCell ref="B14:B15"/>
    <mergeCell ref="B26:B27"/>
    <mergeCell ref="B24:B25"/>
  </mergeCells>
  <printOptions/>
  <pageMargins left="0.7874015748031497" right="0.7874015748031497" top="0.7874015748031497" bottom="0.5905511811023623" header="0.5118110236220472" footer="0.5118110236220472"/>
  <pageSetup firstPageNumber="37" useFirstPageNumber="1" horizontalDpi="600" verticalDpi="600" orientation="portrait" paperSize="9" scale="96" r:id="rId1"/>
  <headerFooter alignWithMargins="0">
    <oddFooter>&amp;C&amp;"ＭＳ 明朝,標準"- &amp;P -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SheetLayoutView="100" workbookViewId="0" topLeftCell="A1">
      <selection activeCell="L21" sqref="L21"/>
    </sheetView>
  </sheetViews>
  <sheetFormatPr defaultColWidth="9.00390625" defaultRowHeight="13.5"/>
  <cols>
    <col min="1" max="1" width="3.75390625" style="0" customWidth="1"/>
    <col min="2" max="2" width="3.25390625" style="0" customWidth="1"/>
    <col min="3" max="3" width="20.625" style="0" customWidth="1"/>
    <col min="4" max="11" width="15.75390625" style="0" customWidth="1"/>
  </cols>
  <sheetData>
    <row r="1" spans="1:5" ht="22.5" customHeight="1">
      <c r="A1" s="325" t="s">
        <v>792</v>
      </c>
      <c r="B1" s="325"/>
      <c r="C1" s="325"/>
      <c r="D1" s="325"/>
      <c r="E1" s="325"/>
    </row>
    <row r="2" spans="10:11" ht="22.5" customHeight="1" thickBot="1">
      <c r="J2" s="4"/>
      <c r="K2" s="4"/>
    </row>
    <row r="3" spans="1:11" ht="14.25" customHeight="1">
      <c r="A3" s="343" t="s">
        <v>181</v>
      </c>
      <c r="B3" s="357"/>
      <c r="C3" s="357"/>
      <c r="D3" s="13" t="s">
        <v>180</v>
      </c>
      <c r="E3" s="13" t="s">
        <v>182</v>
      </c>
      <c r="F3" s="13" t="s">
        <v>183</v>
      </c>
      <c r="G3" s="13" t="s">
        <v>164</v>
      </c>
      <c r="H3" s="13" t="s">
        <v>546</v>
      </c>
      <c r="I3" s="13" t="s">
        <v>602</v>
      </c>
      <c r="J3" s="13" t="s">
        <v>545</v>
      </c>
      <c r="K3" s="20" t="s">
        <v>547</v>
      </c>
    </row>
    <row r="4" spans="1:11" ht="7.5" customHeight="1">
      <c r="A4" s="415"/>
      <c r="B4" s="416"/>
      <c r="C4" s="416"/>
      <c r="D4" s="39" t="s">
        <v>32</v>
      </c>
      <c r="E4" s="39" t="s">
        <v>32</v>
      </c>
      <c r="F4" s="39" t="s">
        <v>32</v>
      </c>
      <c r="G4" s="39" t="s">
        <v>32</v>
      </c>
      <c r="H4" s="39" t="s">
        <v>32</v>
      </c>
      <c r="I4" s="39" t="s">
        <v>32</v>
      </c>
      <c r="J4" s="39" t="s">
        <v>32</v>
      </c>
      <c r="K4" s="40" t="s">
        <v>32</v>
      </c>
    </row>
    <row r="5" spans="1:12" ht="24" customHeight="1">
      <c r="A5" s="417" t="s">
        <v>185</v>
      </c>
      <c r="B5" s="414"/>
      <c r="C5" s="414"/>
      <c r="D5" s="60">
        <v>19197</v>
      </c>
      <c r="E5" s="60">
        <v>19291</v>
      </c>
      <c r="F5" s="60">
        <v>20309</v>
      </c>
      <c r="G5" s="60">
        <v>20618</v>
      </c>
      <c r="H5" s="60">
        <v>20545</v>
      </c>
      <c r="I5" s="60">
        <v>20429</v>
      </c>
      <c r="J5" s="60">
        <v>20297</v>
      </c>
      <c r="K5" s="61">
        <v>19787</v>
      </c>
      <c r="L5" s="167"/>
    </row>
    <row r="6" spans="1:12" ht="15.75" customHeight="1">
      <c r="A6" s="78"/>
      <c r="B6" s="416"/>
      <c r="C6" s="416"/>
      <c r="D6" s="85"/>
      <c r="E6" s="85"/>
      <c r="F6" s="85"/>
      <c r="G6" s="85"/>
      <c r="H6" s="85"/>
      <c r="I6" s="85"/>
      <c r="J6" s="85"/>
      <c r="K6" s="86"/>
      <c r="L6" s="167"/>
    </row>
    <row r="7" spans="1:12" ht="15.75" customHeight="1">
      <c r="A7" s="78"/>
      <c r="B7" s="413" t="s">
        <v>425</v>
      </c>
      <c r="C7" s="414"/>
      <c r="D7" s="60">
        <v>13275</v>
      </c>
      <c r="E7" s="60">
        <v>12895</v>
      </c>
      <c r="F7" s="60">
        <v>13549</v>
      </c>
      <c r="G7" s="60">
        <v>13787</v>
      </c>
      <c r="H7" s="60">
        <v>13578</v>
      </c>
      <c r="I7" s="60">
        <v>13488</v>
      </c>
      <c r="J7" s="60">
        <v>12868</v>
      </c>
      <c r="K7" s="61">
        <v>12108</v>
      </c>
      <c r="L7" s="167"/>
    </row>
    <row r="8" spans="1:12" ht="15.75" customHeight="1">
      <c r="A8" s="78"/>
      <c r="B8" s="80"/>
      <c r="C8" s="71"/>
      <c r="D8" s="85"/>
      <c r="E8" s="85"/>
      <c r="F8" s="85"/>
      <c r="G8" s="85"/>
      <c r="H8" s="85"/>
      <c r="I8" s="85"/>
      <c r="J8" s="85"/>
      <c r="K8" s="86"/>
      <c r="L8" s="167"/>
    </row>
    <row r="9" spans="1:12" ht="15.75" customHeight="1">
      <c r="A9" s="78"/>
      <c r="B9" s="80"/>
      <c r="C9" s="77" t="s">
        <v>667</v>
      </c>
      <c r="D9" s="60">
        <v>13080</v>
      </c>
      <c r="E9" s="60">
        <v>12684</v>
      </c>
      <c r="F9" s="60">
        <v>13315</v>
      </c>
      <c r="G9" s="60">
        <v>13386</v>
      </c>
      <c r="H9" s="60">
        <v>13102</v>
      </c>
      <c r="I9" s="60">
        <v>13040</v>
      </c>
      <c r="J9" s="60">
        <v>12352</v>
      </c>
      <c r="K9" s="61">
        <v>11403</v>
      </c>
      <c r="L9" s="167"/>
    </row>
    <row r="10" spans="1:12" ht="15.75" customHeight="1">
      <c r="A10" s="78"/>
      <c r="B10" s="80"/>
      <c r="C10" s="71"/>
      <c r="D10" s="85"/>
      <c r="E10" s="85"/>
      <c r="F10" s="85"/>
      <c r="G10" s="85"/>
      <c r="H10" s="85"/>
      <c r="I10" s="85"/>
      <c r="J10" s="85"/>
      <c r="K10" s="86"/>
      <c r="L10" s="167"/>
    </row>
    <row r="11" spans="1:12" ht="15.75" customHeight="1">
      <c r="A11" s="78"/>
      <c r="B11" s="80"/>
      <c r="C11" s="77" t="s">
        <v>668</v>
      </c>
      <c r="D11" s="60">
        <v>100</v>
      </c>
      <c r="E11" s="60">
        <v>51</v>
      </c>
      <c r="F11" s="60">
        <v>74</v>
      </c>
      <c r="G11" s="60">
        <v>71</v>
      </c>
      <c r="H11" s="60">
        <v>100</v>
      </c>
      <c r="I11" s="60">
        <v>94</v>
      </c>
      <c r="J11" s="60">
        <v>144</v>
      </c>
      <c r="K11" s="61">
        <v>117</v>
      </c>
      <c r="L11" s="167"/>
    </row>
    <row r="12" spans="1:12" ht="15.75" customHeight="1">
      <c r="A12" s="78"/>
      <c r="B12" s="80"/>
      <c r="C12" s="71"/>
      <c r="D12" s="85"/>
      <c r="E12" s="85"/>
      <c r="F12" s="85"/>
      <c r="G12" s="85"/>
      <c r="H12" s="85"/>
      <c r="I12" s="85"/>
      <c r="J12" s="85"/>
      <c r="K12" s="86"/>
      <c r="L12" s="167"/>
    </row>
    <row r="13" spans="1:12" ht="15.75" customHeight="1">
      <c r="A13" s="78"/>
      <c r="B13" s="77"/>
      <c r="C13" s="77" t="s">
        <v>184</v>
      </c>
      <c r="D13" s="60">
        <v>95</v>
      </c>
      <c r="E13" s="60">
        <v>160</v>
      </c>
      <c r="F13" s="60">
        <v>160</v>
      </c>
      <c r="G13" s="60">
        <v>330</v>
      </c>
      <c r="H13" s="60">
        <v>376</v>
      </c>
      <c r="I13" s="60">
        <v>354</v>
      </c>
      <c r="J13" s="60">
        <v>372</v>
      </c>
      <c r="K13" s="61">
        <v>588</v>
      </c>
      <c r="L13" s="167"/>
    </row>
    <row r="14" spans="1:12" ht="15.75" customHeight="1">
      <c r="A14" s="78"/>
      <c r="B14" s="416"/>
      <c r="C14" s="416"/>
      <c r="D14" s="85"/>
      <c r="E14" s="85"/>
      <c r="F14" s="85"/>
      <c r="G14" s="85"/>
      <c r="H14" s="85"/>
      <c r="I14" s="85"/>
      <c r="J14" s="85"/>
      <c r="K14" s="86"/>
      <c r="L14" s="167"/>
    </row>
    <row r="15" spans="1:12" ht="15.75" customHeight="1">
      <c r="A15" s="78"/>
      <c r="B15" s="414" t="s">
        <v>424</v>
      </c>
      <c r="C15" s="414"/>
      <c r="D15" s="60">
        <v>5922</v>
      </c>
      <c r="E15" s="60">
        <v>6396</v>
      </c>
      <c r="F15" s="60">
        <v>6759</v>
      </c>
      <c r="G15" s="60">
        <v>6830</v>
      </c>
      <c r="H15" s="60">
        <v>6965</v>
      </c>
      <c r="I15" s="60">
        <v>6923</v>
      </c>
      <c r="J15" s="60">
        <v>7349</v>
      </c>
      <c r="K15" s="61">
        <v>7590</v>
      </c>
      <c r="L15" s="167"/>
    </row>
    <row r="16" spans="1:12" ht="15.75" customHeight="1">
      <c r="A16" s="78"/>
      <c r="B16" s="416"/>
      <c r="C16" s="416"/>
      <c r="D16" s="85"/>
      <c r="E16" s="85"/>
      <c r="F16" s="85"/>
      <c r="G16" s="85"/>
      <c r="H16" s="85"/>
      <c r="I16" s="85"/>
      <c r="J16" s="85"/>
      <c r="K16" s="86"/>
      <c r="L16" s="167"/>
    </row>
    <row r="17" spans="1:12" ht="15.75" customHeight="1">
      <c r="A17" s="78"/>
      <c r="B17" s="414" t="s">
        <v>669</v>
      </c>
      <c r="C17" s="414"/>
      <c r="D17" s="60" t="s">
        <v>179</v>
      </c>
      <c r="E17" s="60" t="s">
        <v>179</v>
      </c>
      <c r="F17" s="60" t="s">
        <v>179</v>
      </c>
      <c r="G17" s="60">
        <v>1</v>
      </c>
      <c r="H17" s="60">
        <v>2</v>
      </c>
      <c r="I17" s="60">
        <v>18</v>
      </c>
      <c r="J17" s="60">
        <v>80</v>
      </c>
      <c r="K17" s="61">
        <v>89</v>
      </c>
      <c r="L17" s="167"/>
    </row>
    <row r="18" spans="1:11" ht="15.75" customHeight="1">
      <c r="A18" s="415"/>
      <c r="B18" s="416"/>
      <c r="C18" s="416"/>
      <c r="D18" s="85"/>
      <c r="E18" s="85"/>
      <c r="F18" s="85"/>
      <c r="G18" s="85"/>
      <c r="H18" s="85"/>
      <c r="I18" s="85"/>
      <c r="J18" s="85"/>
      <c r="K18" s="86"/>
    </row>
    <row r="19" spans="1:11" ht="15.75" customHeight="1">
      <c r="A19" s="417" t="s">
        <v>186</v>
      </c>
      <c r="B19" s="414"/>
      <c r="C19" s="414"/>
      <c r="D19" s="60">
        <v>9611</v>
      </c>
      <c r="E19" s="60">
        <v>9577</v>
      </c>
      <c r="F19" s="60">
        <v>10197</v>
      </c>
      <c r="G19" s="60">
        <v>10274</v>
      </c>
      <c r="H19" s="60">
        <v>10114</v>
      </c>
      <c r="I19" s="60">
        <v>10032</v>
      </c>
      <c r="J19" s="60">
        <v>9943</v>
      </c>
      <c r="K19" s="61">
        <v>9597</v>
      </c>
    </row>
    <row r="20" spans="1:11" ht="15.75" customHeight="1">
      <c r="A20" s="78"/>
      <c r="B20" s="416"/>
      <c r="C20" s="416"/>
      <c r="D20" s="85"/>
      <c r="E20" s="85"/>
      <c r="F20" s="85"/>
      <c r="G20" s="85"/>
      <c r="H20" s="85"/>
      <c r="I20" s="85"/>
      <c r="J20" s="85"/>
      <c r="K20" s="86"/>
    </row>
    <row r="21" spans="1:11" ht="15.75" customHeight="1">
      <c r="A21" s="78"/>
      <c r="B21" s="413" t="s">
        <v>187</v>
      </c>
      <c r="C21" s="414"/>
      <c r="D21" s="60">
        <v>8344</v>
      </c>
      <c r="E21" s="60">
        <v>8264</v>
      </c>
      <c r="F21" s="60">
        <v>8618</v>
      </c>
      <c r="G21" s="60">
        <v>8657</v>
      </c>
      <c r="H21" s="60">
        <v>8317</v>
      </c>
      <c r="I21" s="60">
        <v>8110</v>
      </c>
      <c r="J21" s="60">
        <v>7609</v>
      </c>
      <c r="K21" s="61">
        <v>7056</v>
      </c>
    </row>
    <row r="22" spans="1:11" ht="15.75" customHeight="1">
      <c r="A22" s="78"/>
      <c r="B22" s="80"/>
      <c r="C22" s="71"/>
      <c r="D22" s="85"/>
      <c r="E22" s="85"/>
      <c r="F22" s="85"/>
      <c r="G22" s="85"/>
      <c r="H22" s="85"/>
      <c r="I22" s="85"/>
      <c r="J22" s="85"/>
      <c r="K22" s="86"/>
    </row>
    <row r="23" spans="1:11" ht="15.75" customHeight="1">
      <c r="A23" s="78"/>
      <c r="B23" s="80"/>
      <c r="C23" s="77" t="s">
        <v>667</v>
      </c>
      <c r="D23" s="60">
        <v>8225</v>
      </c>
      <c r="E23" s="60">
        <v>8122</v>
      </c>
      <c r="F23" s="60">
        <v>8467</v>
      </c>
      <c r="G23" s="60">
        <v>8398</v>
      </c>
      <c r="H23" s="60">
        <v>8017</v>
      </c>
      <c r="I23" s="60">
        <v>7821</v>
      </c>
      <c r="J23" s="60">
        <v>7297</v>
      </c>
      <c r="K23" s="61">
        <v>6590</v>
      </c>
    </row>
    <row r="24" spans="1:11" ht="15.75" customHeight="1">
      <c r="A24" s="78"/>
      <c r="B24" s="80"/>
      <c r="C24" s="71"/>
      <c r="D24" s="85"/>
      <c r="E24" s="85"/>
      <c r="F24" s="85"/>
      <c r="G24" s="85"/>
      <c r="H24" s="85"/>
      <c r="I24" s="85"/>
      <c r="J24" s="85"/>
      <c r="K24" s="86"/>
    </row>
    <row r="25" spans="1:11" ht="15.75" customHeight="1">
      <c r="A25" s="78"/>
      <c r="B25" s="80"/>
      <c r="C25" s="77" t="s">
        <v>668</v>
      </c>
      <c r="D25" s="60">
        <v>69</v>
      </c>
      <c r="E25" s="60">
        <v>37</v>
      </c>
      <c r="F25" s="60">
        <v>54</v>
      </c>
      <c r="G25" s="60">
        <v>52</v>
      </c>
      <c r="H25" s="60">
        <v>62</v>
      </c>
      <c r="I25" s="60">
        <v>54</v>
      </c>
      <c r="J25" s="60">
        <v>81</v>
      </c>
      <c r="K25" s="61">
        <v>63</v>
      </c>
    </row>
    <row r="26" spans="1:11" ht="15.75" customHeight="1">
      <c r="A26" s="78"/>
      <c r="B26" s="80"/>
      <c r="C26" s="71"/>
      <c r="D26" s="85"/>
      <c r="E26" s="85"/>
      <c r="F26" s="85"/>
      <c r="G26" s="85"/>
      <c r="H26" s="85"/>
      <c r="I26" s="85"/>
      <c r="J26" s="85"/>
      <c r="K26" s="86"/>
    </row>
    <row r="27" spans="1:11" ht="15.75" customHeight="1">
      <c r="A27" s="78"/>
      <c r="B27" s="77"/>
      <c r="C27" s="77" t="s">
        <v>184</v>
      </c>
      <c r="D27" s="60">
        <v>50</v>
      </c>
      <c r="E27" s="60">
        <v>105</v>
      </c>
      <c r="F27" s="60">
        <v>97</v>
      </c>
      <c r="G27" s="60">
        <v>207</v>
      </c>
      <c r="H27" s="60">
        <v>238</v>
      </c>
      <c r="I27" s="60">
        <v>235</v>
      </c>
      <c r="J27" s="60">
        <v>231</v>
      </c>
      <c r="K27" s="61">
        <v>403</v>
      </c>
    </row>
    <row r="28" spans="1:11" ht="15.75" customHeight="1">
      <c r="A28" s="78"/>
      <c r="B28" s="416"/>
      <c r="C28" s="416"/>
      <c r="D28" s="85"/>
      <c r="E28" s="85"/>
      <c r="F28" s="85"/>
      <c r="G28" s="85"/>
      <c r="H28" s="85"/>
      <c r="I28" s="85"/>
      <c r="J28" s="85"/>
      <c r="K28" s="86"/>
    </row>
    <row r="29" spans="1:11" ht="15.75" customHeight="1">
      <c r="A29" s="78"/>
      <c r="B29" s="414" t="s">
        <v>188</v>
      </c>
      <c r="C29" s="414"/>
      <c r="D29" s="60">
        <v>1267</v>
      </c>
      <c r="E29" s="60">
        <v>1313</v>
      </c>
      <c r="F29" s="60">
        <v>1579</v>
      </c>
      <c r="G29" s="60">
        <v>1617</v>
      </c>
      <c r="H29" s="60">
        <v>1797</v>
      </c>
      <c r="I29" s="60">
        <v>1917</v>
      </c>
      <c r="J29" s="60">
        <v>2280</v>
      </c>
      <c r="K29" s="61">
        <v>2481</v>
      </c>
    </row>
    <row r="30" spans="1:11" ht="15.75" customHeight="1">
      <c r="A30" s="78"/>
      <c r="B30" s="416"/>
      <c r="C30" s="416"/>
      <c r="D30" s="85"/>
      <c r="E30" s="85"/>
      <c r="F30" s="85"/>
      <c r="G30" s="85"/>
      <c r="H30" s="85"/>
      <c r="I30" s="85"/>
      <c r="J30" s="85"/>
      <c r="K30" s="86"/>
    </row>
    <row r="31" spans="1:11" ht="15.75" customHeight="1">
      <c r="A31" s="76"/>
      <c r="B31" s="414" t="s">
        <v>671</v>
      </c>
      <c r="C31" s="414"/>
      <c r="D31" s="60" t="s">
        <v>179</v>
      </c>
      <c r="E31" s="60" t="s">
        <v>179</v>
      </c>
      <c r="F31" s="60" t="s">
        <v>179</v>
      </c>
      <c r="G31" s="60" t="s">
        <v>179</v>
      </c>
      <c r="H31" s="60" t="s">
        <v>179</v>
      </c>
      <c r="I31" s="60">
        <v>5</v>
      </c>
      <c r="J31" s="60">
        <v>54</v>
      </c>
      <c r="K31" s="61">
        <v>60</v>
      </c>
    </row>
    <row r="32" spans="1:11" ht="15.75" customHeight="1">
      <c r="A32" s="415"/>
      <c r="B32" s="416"/>
      <c r="C32" s="416"/>
      <c r="D32" s="85"/>
      <c r="E32" s="85"/>
      <c r="F32" s="85"/>
      <c r="G32" s="85"/>
      <c r="H32" s="85"/>
      <c r="I32" s="85"/>
      <c r="J32" s="85"/>
      <c r="K32" s="86"/>
    </row>
    <row r="33" spans="1:11" ht="15.75" customHeight="1">
      <c r="A33" s="417" t="s">
        <v>670</v>
      </c>
      <c r="B33" s="414"/>
      <c r="C33" s="414"/>
      <c r="D33" s="60">
        <v>9586</v>
      </c>
      <c r="E33" s="60">
        <v>9714</v>
      </c>
      <c r="F33" s="60">
        <v>10112</v>
      </c>
      <c r="G33" s="60">
        <v>10344</v>
      </c>
      <c r="H33" s="60">
        <v>10431</v>
      </c>
      <c r="I33" s="60">
        <v>10397</v>
      </c>
      <c r="J33" s="60">
        <v>10354</v>
      </c>
      <c r="K33" s="61">
        <v>10190</v>
      </c>
    </row>
    <row r="34" spans="1:11" ht="15.75" customHeight="1">
      <c r="A34" s="78"/>
      <c r="B34" s="416"/>
      <c r="C34" s="416"/>
      <c r="D34" s="85"/>
      <c r="E34" s="85"/>
      <c r="F34" s="85"/>
      <c r="G34" s="85"/>
      <c r="H34" s="85"/>
      <c r="I34" s="85"/>
      <c r="J34" s="85"/>
      <c r="K34" s="86"/>
    </row>
    <row r="35" spans="1:11" ht="15.75" customHeight="1">
      <c r="A35" s="78"/>
      <c r="B35" s="413" t="s">
        <v>187</v>
      </c>
      <c r="C35" s="414"/>
      <c r="D35" s="60">
        <v>4931</v>
      </c>
      <c r="E35" s="60">
        <v>4631</v>
      </c>
      <c r="F35" s="60">
        <v>4931</v>
      </c>
      <c r="G35" s="60">
        <v>5130</v>
      </c>
      <c r="H35" s="60">
        <v>5261</v>
      </c>
      <c r="I35" s="60">
        <v>5378</v>
      </c>
      <c r="J35" s="60">
        <v>5259</v>
      </c>
      <c r="K35" s="61">
        <v>5052</v>
      </c>
    </row>
    <row r="36" spans="1:11" ht="15.75" customHeight="1">
      <c r="A36" s="78"/>
      <c r="B36" s="80"/>
      <c r="C36" s="71"/>
      <c r="D36" s="85"/>
      <c r="E36" s="85"/>
      <c r="F36" s="85"/>
      <c r="G36" s="85"/>
      <c r="H36" s="85"/>
      <c r="I36" s="85"/>
      <c r="J36" s="85"/>
      <c r="K36" s="86"/>
    </row>
    <row r="37" spans="1:11" ht="15.75" customHeight="1">
      <c r="A37" s="78"/>
      <c r="B37" s="80"/>
      <c r="C37" s="77" t="s">
        <v>667</v>
      </c>
      <c r="D37" s="60">
        <v>4855</v>
      </c>
      <c r="E37" s="60">
        <v>4562</v>
      </c>
      <c r="F37" s="60">
        <v>4848</v>
      </c>
      <c r="G37" s="60">
        <v>4988</v>
      </c>
      <c r="H37" s="60">
        <v>5085</v>
      </c>
      <c r="I37" s="60">
        <v>5219</v>
      </c>
      <c r="J37" s="60">
        <v>5055</v>
      </c>
      <c r="K37" s="61">
        <v>4813</v>
      </c>
    </row>
    <row r="38" spans="1:11" ht="15.75" customHeight="1">
      <c r="A38" s="78"/>
      <c r="B38" s="80"/>
      <c r="C38" s="71"/>
      <c r="D38" s="85"/>
      <c r="E38" s="85"/>
      <c r="F38" s="85"/>
      <c r="G38" s="85"/>
      <c r="H38" s="85"/>
      <c r="I38" s="85"/>
      <c r="J38" s="85"/>
      <c r="K38" s="86"/>
    </row>
    <row r="39" spans="1:11" ht="15.75" customHeight="1">
      <c r="A39" s="78"/>
      <c r="B39" s="80"/>
      <c r="C39" s="77" t="s">
        <v>668</v>
      </c>
      <c r="D39" s="60">
        <v>31</v>
      </c>
      <c r="E39" s="60">
        <v>14</v>
      </c>
      <c r="F39" s="60">
        <v>20</v>
      </c>
      <c r="G39" s="60">
        <v>19</v>
      </c>
      <c r="H39" s="60">
        <v>38</v>
      </c>
      <c r="I39" s="60">
        <v>40</v>
      </c>
      <c r="J39" s="60">
        <v>63</v>
      </c>
      <c r="K39" s="61">
        <v>54</v>
      </c>
    </row>
    <row r="40" spans="1:11" ht="15.75" customHeight="1">
      <c r="A40" s="78"/>
      <c r="B40" s="80"/>
      <c r="C40" s="71"/>
      <c r="D40" s="85"/>
      <c r="E40" s="85"/>
      <c r="F40" s="85"/>
      <c r="G40" s="85"/>
      <c r="H40" s="85"/>
      <c r="I40" s="85"/>
      <c r="J40" s="85"/>
      <c r="K40" s="86"/>
    </row>
    <row r="41" spans="1:11" ht="15.75" customHeight="1">
      <c r="A41" s="78"/>
      <c r="B41" s="77"/>
      <c r="C41" s="77" t="s">
        <v>184</v>
      </c>
      <c r="D41" s="60">
        <v>45</v>
      </c>
      <c r="E41" s="60">
        <v>55</v>
      </c>
      <c r="F41" s="60">
        <v>63</v>
      </c>
      <c r="G41" s="60">
        <v>123</v>
      </c>
      <c r="H41" s="60">
        <v>138</v>
      </c>
      <c r="I41" s="60">
        <v>119</v>
      </c>
      <c r="J41" s="60">
        <v>141</v>
      </c>
      <c r="K41" s="61">
        <v>185</v>
      </c>
    </row>
    <row r="42" spans="1:11" ht="15.75" customHeight="1">
      <c r="A42" s="78"/>
      <c r="B42" s="416"/>
      <c r="C42" s="416"/>
      <c r="D42" s="85"/>
      <c r="E42" s="85"/>
      <c r="F42" s="85"/>
      <c r="G42" s="85"/>
      <c r="H42" s="85"/>
      <c r="I42" s="85"/>
      <c r="J42" s="85"/>
      <c r="K42" s="86"/>
    </row>
    <row r="43" spans="1:11" ht="15.75" customHeight="1">
      <c r="A43" s="78"/>
      <c r="B43" s="414" t="s">
        <v>188</v>
      </c>
      <c r="C43" s="414"/>
      <c r="D43" s="60">
        <v>4655</v>
      </c>
      <c r="E43" s="60">
        <v>5083</v>
      </c>
      <c r="F43" s="60">
        <v>5180</v>
      </c>
      <c r="G43" s="60">
        <v>5213</v>
      </c>
      <c r="H43" s="60">
        <v>5168</v>
      </c>
      <c r="I43" s="60">
        <v>5006</v>
      </c>
      <c r="J43" s="60">
        <v>5069</v>
      </c>
      <c r="K43" s="61">
        <v>5109</v>
      </c>
    </row>
    <row r="44" spans="1:11" ht="15.75" customHeight="1">
      <c r="A44" s="78"/>
      <c r="B44" s="416"/>
      <c r="C44" s="416"/>
      <c r="D44" s="85"/>
      <c r="E44" s="85"/>
      <c r="F44" s="85"/>
      <c r="G44" s="85"/>
      <c r="H44" s="85"/>
      <c r="I44" s="85"/>
      <c r="J44" s="85"/>
      <c r="K44" s="86"/>
    </row>
    <row r="45" spans="1:11" ht="15.75" customHeight="1" thickBot="1">
      <c r="A45" s="81"/>
      <c r="B45" s="418" t="s">
        <v>671</v>
      </c>
      <c r="C45" s="418"/>
      <c r="D45" s="87" t="s">
        <v>179</v>
      </c>
      <c r="E45" s="87" t="s">
        <v>179</v>
      </c>
      <c r="F45" s="87" t="s">
        <v>179</v>
      </c>
      <c r="G45" s="87">
        <v>1</v>
      </c>
      <c r="H45" s="87">
        <v>2</v>
      </c>
      <c r="I45" s="87">
        <v>13</v>
      </c>
      <c r="J45" s="87">
        <v>26</v>
      </c>
      <c r="K45" s="88">
        <v>29</v>
      </c>
    </row>
    <row r="46" ht="13.5" customHeight="1"/>
    <row r="47" ht="14.25" customHeight="1"/>
    <row r="49" ht="26.25" customHeight="1"/>
  </sheetData>
  <sheetProtection password="CF44" sheet="1" objects="1" scenarios="1"/>
  <mergeCells count="26">
    <mergeCell ref="A1:E1"/>
    <mergeCell ref="B44:C44"/>
    <mergeCell ref="B45:C45"/>
    <mergeCell ref="B16:C16"/>
    <mergeCell ref="B15:C15"/>
    <mergeCell ref="B14:C14"/>
    <mergeCell ref="B35:C35"/>
    <mergeCell ref="B42:C42"/>
    <mergeCell ref="B43:C43"/>
    <mergeCell ref="B31:C31"/>
    <mergeCell ref="A32:C32"/>
    <mergeCell ref="A33:C33"/>
    <mergeCell ref="B34:C34"/>
    <mergeCell ref="B21:C21"/>
    <mergeCell ref="B28:C28"/>
    <mergeCell ref="B29:C29"/>
    <mergeCell ref="B30:C30"/>
    <mergeCell ref="B17:C17"/>
    <mergeCell ref="A18:C18"/>
    <mergeCell ref="A19:C19"/>
    <mergeCell ref="B20:C20"/>
    <mergeCell ref="B7:C7"/>
    <mergeCell ref="A3:C3"/>
    <mergeCell ref="A4:C4"/>
    <mergeCell ref="A5:C5"/>
    <mergeCell ref="B6:C6"/>
  </mergeCells>
  <printOptions/>
  <pageMargins left="0.7874015748031497" right="0.7874015748031497" top="0.7874015748031497" bottom="0.5905511811023623" header="0.5118110236220472" footer="0.5118110236220472"/>
  <pageSetup firstPageNumber="39" useFirstPageNumber="1" horizontalDpi="600" verticalDpi="600" orientation="portrait" paperSize="9" scale="110" r:id="rId1"/>
  <headerFooter alignWithMargins="0">
    <oddFooter>&amp;C&amp;"ＭＳ 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9"/>
  <sheetViews>
    <sheetView showGridLines="0" zoomScaleSheetLayoutView="10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20.25390625" style="0" customWidth="1"/>
    <col min="4" max="4" width="10.625" style="0" customWidth="1"/>
    <col min="5" max="8" width="12.625" style="0" customWidth="1"/>
  </cols>
  <sheetData>
    <row r="1" spans="1:8" ht="22.5" customHeight="1">
      <c r="A1" s="325" t="s">
        <v>905</v>
      </c>
      <c r="B1" s="325"/>
      <c r="C1" s="325"/>
      <c r="D1" s="325"/>
      <c r="E1" s="325"/>
      <c r="F1" s="364"/>
      <c r="G1" s="364"/>
      <c r="H1" s="1"/>
    </row>
    <row r="2" spans="1:9" ht="22.5" customHeight="1" thickBot="1">
      <c r="A2" s="184"/>
      <c r="B2" s="184"/>
      <c r="C2" s="184"/>
      <c r="D2" s="184"/>
      <c r="E2" s="184"/>
      <c r="F2" s="332" t="s">
        <v>793</v>
      </c>
      <c r="G2" s="332"/>
      <c r="H2" s="332"/>
      <c r="I2" s="3"/>
    </row>
    <row r="3" spans="1:9" ht="14.25" customHeight="1">
      <c r="A3" s="343" t="s">
        <v>455</v>
      </c>
      <c r="B3" s="357"/>
      <c r="C3" s="357"/>
      <c r="D3" s="357"/>
      <c r="E3" s="13" t="s">
        <v>454</v>
      </c>
      <c r="F3" s="13" t="s">
        <v>598</v>
      </c>
      <c r="G3" s="13" t="s">
        <v>599</v>
      </c>
      <c r="H3" s="20" t="s">
        <v>600</v>
      </c>
      <c r="I3" s="3"/>
    </row>
    <row r="4" spans="1:9" ht="12.75" customHeight="1">
      <c r="A4" s="367" t="s">
        <v>791</v>
      </c>
      <c r="B4" s="368"/>
      <c r="C4" s="368"/>
      <c r="D4" s="101"/>
      <c r="E4" s="104" t="s">
        <v>199</v>
      </c>
      <c r="F4" s="85"/>
      <c r="G4" s="85"/>
      <c r="H4" s="86"/>
      <c r="I4" s="3"/>
    </row>
    <row r="5" spans="1:9" ht="12.75" customHeight="1">
      <c r="A5" s="367"/>
      <c r="B5" s="368"/>
      <c r="C5" s="368"/>
      <c r="D5" s="99" t="s">
        <v>677</v>
      </c>
      <c r="E5" s="60">
        <v>8855</v>
      </c>
      <c r="F5" s="60">
        <v>893</v>
      </c>
      <c r="G5" s="60">
        <v>2213</v>
      </c>
      <c r="H5" s="61">
        <v>3552</v>
      </c>
      <c r="I5" s="3"/>
    </row>
    <row r="6" spans="1:9" ht="12.75" customHeight="1">
      <c r="A6" s="367"/>
      <c r="B6" s="368"/>
      <c r="C6" s="368"/>
      <c r="D6" s="57"/>
      <c r="E6" s="104" t="s">
        <v>680</v>
      </c>
      <c r="F6" s="85"/>
      <c r="G6" s="85"/>
      <c r="H6" s="86"/>
      <c r="I6" s="3"/>
    </row>
    <row r="7" spans="1:9" ht="12.75" customHeight="1">
      <c r="A7" s="367"/>
      <c r="B7" s="368"/>
      <c r="C7" s="368"/>
      <c r="D7" s="99" t="s">
        <v>675</v>
      </c>
      <c r="E7" s="60">
        <v>22111</v>
      </c>
      <c r="F7" s="60">
        <v>3635</v>
      </c>
      <c r="G7" s="60">
        <v>8904</v>
      </c>
      <c r="H7" s="61">
        <v>8938</v>
      </c>
      <c r="I7" s="3"/>
    </row>
    <row r="8" spans="1:9" ht="12.75" customHeight="1">
      <c r="A8" s="367"/>
      <c r="B8" s="368"/>
      <c r="C8" s="368"/>
      <c r="D8" s="101"/>
      <c r="E8" s="104" t="s">
        <v>2</v>
      </c>
      <c r="F8" s="85"/>
      <c r="G8" s="85"/>
      <c r="H8" s="86"/>
      <c r="I8" s="3"/>
    </row>
    <row r="9" spans="1:9" ht="12.75" customHeight="1">
      <c r="A9" s="420"/>
      <c r="B9" s="373"/>
      <c r="C9" s="368"/>
      <c r="D9" s="99" t="s">
        <v>679</v>
      </c>
      <c r="E9" s="60">
        <v>22054</v>
      </c>
      <c r="F9" s="60">
        <v>1178</v>
      </c>
      <c r="G9" s="60">
        <v>3751</v>
      </c>
      <c r="H9" s="61">
        <v>5244</v>
      </c>
      <c r="I9" s="3"/>
    </row>
    <row r="10" spans="1:9" ht="12.75" customHeight="1">
      <c r="A10" s="421"/>
      <c r="B10" s="376"/>
      <c r="C10" s="368" t="s">
        <v>201</v>
      </c>
      <c r="D10" s="57"/>
      <c r="E10" s="104" t="s">
        <v>680</v>
      </c>
      <c r="F10" s="85"/>
      <c r="G10" s="85"/>
      <c r="H10" s="86"/>
      <c r="I10" s="3"/>
    </row>
    <row r="11" spans="1:9" ht="12.75" customHeight="1">
      <c r="A11" s="421"/>
      <c r="B11" s="422"/>
      <c r="C11" s="368"/>
      <c r="D11" s="99" t="s">
        <v>679</v>
      </c>
      <c r="E11" s="257">
        <v>2.49</v>
      </c>
      <c r="F11" s="257">
        <v>1.32</v>
      </c>
      <c r="G11" s="257">
        <v>1.69</v>
      </c>
      <c r="H11" s="221">
        <v>1.48</v>
      </c>
      <c r="I11" s="3"/>
    </row>
    <row r="12" spans="1:9" ht="12.75" customHeight="1">
      <c r="A12" s="93"/>
      <c r="B12" s="368" t="s">
        <v>190</v>
      </c>
      <c r="C12" s="368"/>
      <c r="D12" s="57"/>
      <c r="E12" s="104" t="s">
        <v>199</v>
      </c>
      <c r="F12" s="85"/>
      <c r="G12" s="85"/>
      <c r="H12" s="86"/>
      <c r="I12" s="3"/>
    </row>
    <row r="13" spans="1:12" ht="12.75" customHeight="1">
      <c r="A13" s="93"/>
      <c r="B13" s="368"/>
      <c r="C13" s="368"/>
      <c r="D13" s="99" t="s">
        <v>676</v>
      </c>
      <c r="E13" s="60">
        <v>5555</v>
      </c>
      <c r="F13" s="60">
        <v>736</v>
      </c>
      <c r="G13" s="60">
        <v>1754</v>
      </c>
      <c r="H13" s="61">
        <v>1850</v>
      </c>
      <c r="I13" s="258"/>
      <c r="J13" s="258"/>
      <c r="K13" s="258"/>
      <c r="L13" s="258"/>
    </row>
    <row r="14" spans="1:12" ht="12.75" customHeight="1">
      <c r="A14" s="93"/>
      <c r="B14" s="368"/>
      <c r="C14" s="368"/>
      <c r="D14" s="57"/>
      <c r="E14" s="104" t="s">
        <v>680</v>
      </c>
      <c r="F14" s="85"/>
      <c r="G14" s="85"/>
      <c r="H14" s="86"/>
      <c r="I14" s="258"/>
      <c r="J14" s="258"/>
      <c r="K14" s="258"/>
      <c r="L14" s="258"/>
    </row>
    <row r="15" spans="1:12" ht="12.75" customHeight="1">
      <c r="A15" s="93"/>
      <c r="B15" s="368"/>
      <c r="C15" s="368"/>
      <c r="D15" s="99" t="s">
        <v>674</v>
      </c>
      <c r="E15" s="60">
        <v>15184</v>
      </c>
      <c r="F15" s="60">
        <v>2761</v>
      </c>
      <c r="G15" s="60">
        <v>6462</v>
      </c>
      <c r="H15" s="61">
        <v>4073</v>
      </c>
      <c r="I15" s="258"/>
      <c r="J15" s="258"/>
      <c r="K15" s="258"/>
      <c r="L15" s="258"/>
    </row>
    <row r="16" spans="1:12" ht="12.75" customHeight="1">
      <c r="A16" s="93"/>
      <c r="B16" s="368"/>
      <c r="C16" s="368"/>
      <c r="D16" s="57"/>
      <c r="E16" s="104" t="s">
        <v>680</v>
      </c>
      <c r="F16" s="85"/>
      <c r="G16" s="85"/>
      <c r="H16" s="86"/>
      <c r="I16" s="258"/>
      <c r="J16" s="258"/>
      <c r="K16" s="258"/>
      <c r="L16" s="258"/>
    </row>
    <row r="17" spans="1:12" ht="12.75" customHeight="1">
      <c r="A17" s="93"/>
      <c r="B17" s="373"/>
      <c r="C17" s="368"/>
      <c r="D17" s="99" t="s">
        <v>678</v>
      </c>
      <c r="E17" s="60">
        <v>15166</v>
      </c>
      <c r="F17" s="60">
        <v>983</v>
      </c>
      <c r="G17" s="60">
        <v>3002</v>
      </c>
      <c r="H17" s="61">
        <v>3117</v>
      </c>
      <c r="I17" s="258"/>
      <c r="J17" s="258"/>
      <c r="K17" s="258"/>
      <c r="L17" s="258"/>
    </row>
    <row r="18" spans="1:8" ht="12.75" customHeight="1">
      <c r="A18" s="93"/>
      <c r="B18" s="94"/>
      <c r="C18" s="368" t="s">
        <v>192</v>
      </c>
      <c r="D18" s="57"/>
      <c r="E18" s="104" t="s">
        <v>199</v>
      </c>
      <c r="F18" s="85"/>
      <c r="G18" s="85"/>
      <c r="H18" s="86"/>
    </row>
    <row r="19" spans="1:8" ht="12.75" customHeight="1">
      <c r="A19" s="93"/>
      <c r="B19" s="94"/>
      <c r="C19" s="368"/>
      <c r="D19" s="99" t="s">
        <v>676</v>
      </c>
      <c r="E19" s="60">
        <v>2494</v>
      </c>
      <c r="F19" s="60" t="s">
        <v>191</v>
      </c>
      <c r="G19" s="60" t="s">
        <v>191</v>
      </c>
      <c r="H19" s="61">
        <v>1304</v>
      </c>
    </row>
    <row r="20" spans="1:8" ht="12.75" customHeight="1">
      <c r="A20" s="93"/>
      <c r="B20" s="94"/>
      <c r="C20" s="368"/>
      <c r="D20" s="57"/>
      <c r="E20" s="104" t="s">
        <v>680</v>
      </c>
      <c r="F20" s="85"/>
      <c r="G20" s="85"/>
      <c r="H20" s="86"/>
    </row>
    <row r="21" spans="1:8" ht="12.75" customHeight="1">
      <c r="A21" s="93"/>
      <c r="B21" s="94"/>
      <c r="C21" s="368"/>
      <c r="D21" s="99" t="s">
        <v>674</v>
      </c>
      <c r="E21" s="60">
        <v>4991</v>
      </c>
      <c r="F21" s="60" t="s">
        <v>191</v>
      </c>
      <c r="G21" s="60" t="s">
        <v>191</v>
      </c>
      <c r="H21" s="61">
        <v>2608</v>
      </c>
    </row>
    <row r="22" spans="1:8" ht="12.75" customHeight="1">
      <c r="A22" s="93"/>
      <c r="B22" s="94"/>
      <c r="C22" s="368"/>
      <c r="D22" s="57"/>
      <c r="E22" s="104" t="s">
        <v>680</v>
      </c>
      <c r="F22" s="85"/>
      <c r="G22" s="85"/>
      <c r="H22" s="86"/>
    </row>
    <row r="23" spans="1:8" ht="12.75" customHeight="1">
      <c r="A23" s="93"/>
      <c r="B23" s="94"/>
      <c r="C23" s="368"/>
      <c r="D23" s="99" t="s">
        <v>678</v>
      </c>
      <c r="E23" s="60">
        <v>4988</v>
      </c>
      <c r="F23" s="60" t="s">
        <v>191</v>
      </c>
      <c r="G23" s="60" t="s">
        <v>191</v>
      </c>
      <c r="H23" s="61">
        <v>2336</v>
      </c>
    </row>
    <row r="24" spans="1:8" ht="12.75" customHeight="1">
      <c r="A24" s="93"/>
      <c r="B24" s="94"/>
      <c r="C24" s="368" t="s">
        <v>193</v>
      </c>
      <c r="D24" s="57"/>
      <c r="E24" s="104" t="s">
        <v>199</v>
      </c>
      <c r="F24" s="85"/>
      <c r="G24" s="85"/>
      <c r="H24" s="86"/>
    </row>
    <row r="25" spans="1:8" ht="12.75" customHeight="1">
      <c r="A25" s="93"/>
      <c r="B25" s="94"/>
      <c r="C25" s="368"/>
      <c r="D25" s="99" t="s">
        <v>676</v>
      </c>
      <c r="E25" s="60">
        <v>2362</v>
      </c>
      <c r="F25" s="60">
        <v>690</v>
      </c>
      <c r="G25" s="60">
        <v>1491</v>
      </c>
      <c r="H25" s="61">
        <v>313</v>
      </c>
    </row>
    <row r="26" spans="1:8" ht="12.75" customHeight="1">
      <c r="A26" s="93"/>
      <c r="B26" s="94"/>
      <c r="C26" s="368"/>
      <c r="D26" s="57"/>
      <c r="E26" s="104" t="s">
        <v>680</v>
      </c>
      <c r="F26" s="85"/>
      <c r="G26" s="85"/>
      <c r="H26" s="86"/>
    </row>
    <row r="27" spans="1:8" ht="12.75" customHeight="1">
      <c r="A27" s="93"/>
      <c r="B27" s="94"/>
      <c r="C27" s="368"/>
      <c r="D27" s="99" t="s">
        <v>674</v>
      </c>
      <c r="E27" s="60">
        <v>8489</v>
      </c>
      <c r="F27" s="60">
        <v>2620</v>
      </c>
      <c r="G27" s="60">
        <v>5708</v>
      </c>
      <c r="H27" s="61">
        <v>977</v>
      </c>
    </row>
    <row r="28" spans="1:8" ht="12.75" customHeight="1">
      <c r="A28" s="93"/>
      <c r="B28" s="94"/>
      <c r="C28" s="368"/>
      <c r="D28" s="57"/>
      <c r="E28" s="104" t="s">
        <v>680</v>
      </c>
      <c r="F28" s="85"/>
      <c r="G28" s="85"/>
      <c r="H28" s="86"/>
    </row>
    <row r="29" spans="1:8" ht="12.75" customHeight="1">
      <c r="A29" s="93"/>
      <c r="B29" s="94"/>
      <c r="C29" s="368"/>
      <c r="D29" s="99" t="s">
        <v>678</v>
      </c>
      <c r="E29" s="60">
        <v>8486</v>
      </c>
      <c r="F29" s="60">
        <v>926</v>
      </c>
      <c r="G29" s="60">
        <v>2560</v>
      </c>
      <c r="H29" s="61">
        <v>538</v>
      </c>
    </row>
    <row r="30" spans="1:8" ht="12.75" customHeight="1">
      <c r="A30" s="93"/>
      <c r="B30" s="94"/>
      <c r="C30" s="368" t="s">
        <v>194</v>
      </c>
      <c r="D30" s="57"/>
      <c r="E30" s="104" t="s">
        <v>199</v>
      </c>
      <c r="F30" s="85"/>
      <c r="G30" s="85"/>
      <c r="H30" s="86"/>
    </row>
    <row r="31" spans="1:8" ht="12.75" customHeight="1">
      <c r="A31" s="93"/>
      <c r="B31" s="94"/>
      <c r="C31" s="368"/>
      <c r="D31" s="99" t="s">
        <v>676</v>
      </c>
      <c r="E31" s="60">
        <v>98</v>
      </c>
      <c r="F31" s="60">
        <v>2</v>
      </c>
      <c r="G31" s="60">
        <v>28</v>
      </c>
      <c r="H31" s="61">
        <v>35</v>
      </c>
    </row>
    <row r="32" spans="1:8" ht="12.75" customHeight="1">
      <c r="A32" s="93"/>
      <c r="B32" s="94"/>
      <c r="C32" s="368"/>
      <c r="D32" s="57"/>
      <c r="E32" s="104" t="s">
        <v>680</v>
      </c>
      <c r="F32" s="85"/>
      <c r="G32" s="85"/>
      <c r="H32" s="86"/>
    </row>
    <row r="33" spans="1:8" ht="12.75" customHeight="1">
      <c r="A33" s="93"/>
      <c r="B33" s="94"/>
      <c r="C33" s="368"/>
      <c r="D33" s="99" t="s">
        <v>674</v>
      </c>
      <c r="E33" s="60">
        <v>244</v>
      </c>
      <c r="F33" s="60">
        <v>9</v>
      </c>
      <c r="G33" s="60">
        <v>87</v>
      </c>
      <c r="H33" s="61">
        <v>73</v>
      </c>
    </row>
    <row r="34" spans="1:8" ht="12.75" customHeight="1">
      <c r="A34" s="93"/>
      <c r="B34" s="94"/>
      <c r="C34" s="368"/>
      <c r="D34" s="57"/>
      <c r="E34" s="104" t="s">
        <v>680</v>
      </c>
      <c r="F34" s="85"/>
      <c r="G34" s="85"/>
      <c r="H34" s="86"/>
    </row>
    <row r="35" spans="1:8" ht="12.75" customHeight="1">
      <c r="A35" s="93"/>
      <c r="B35" s="94"/>
      <c r="C35" s="368"/>
      <c r="D35" s="99" t="s">
        <v>678</v>
      </c>
      <c r="E35" s="60">
        <v>239</v>
      </c>
      <c r="F35" s="60">
        <v>4</v>
      </c>
      <c r="G35" s="60">
        <v>51</v>
      </c>
      <c r="H35" s="61">
        <v>36</v>
      </c>
    </row>
    <row r="36" spans="1:8" ht="12.75" customHeight="1">
      <c r="A36" s="93"/>
      <c r="B36" s="94"/>
      <c r="C36" s="368" t="s">
        <v>195</v>
      </c>
      <c r="D36" s="57"/>
      <c r="E36" s="104" t="s">
        <v>199</v>
      </c>
      <c r="F36" s="85"/>
      <c r="G36" s="85"/>
      <c r="H36" s="86"/>
    </row>
    <row r="37" spans="1:8" ht="12.75" customHeight="1">
      <c r="A37" s="93"/>
      <c r="B37" s="94"/>
      <c r="C37" s="368"/>
      <c r="D37" s="99" t="s">
        <v>676</v>
      </c>
      <c r="E37" s="60">
        <v>601</v>
      </c>
      <c r="F37" s="60">
        <v>44</v>
      </c>
      <c r="G37" s="60">
        <v>235</v>
      </c>
      <c r="H37" s="61">
        <v>198</v>
      </c>
    </row>
    <row r="38" spans="1:8" ht="12.75" customHeight="1">
      <c r="A38" s="93"/>
      <c r="B38" s="94"/>
      <c r="C38" s="368"/>
      <c r="D38" s="57"/>
      <c r="E38" s="104" t="s">
        <v>680</v>
      </c>
      <c r="F38" s="85"/>
      <c r="G38" s="85"/>
      <c r="H38" s="86"/>
    </row>
    <row r="39" spans="1:8" ht="12.75" customHeight="1">
      <c r="A39" s="93"/>
      <c r="B39" s="94"/>
      <c r="C39" s="368"/>
      <c r="D39" s="99" t="s">
        <v>674</v>
      </c>
      <c r="E39" s="60">
        <v>1460</v>
      </c>
      <c r="F39" s="60">
        <v>132</v>
      </c>
      <c r="G39" s="60">
        <v>667</v>
      </c>
      <c r="H39" s="61">
        <v>415</v>
      </c>
    </row>
    <row r="40" spans="1:8" ht="12.75" customHeight="1">
      <c r="A40" s="93"/>
      <c r="B40" s="94"/>
      <c r="C40" s="368"/>
      <c r="D40" s="57"/>
      <c r="E40" s="104" t="s">
        <v>680</v>
      </c>
      <c r="F40" s="85"/>
      <c r="G40" s="85"/>
      <c r="H40" s="86"/>
    </row>
    <row r="41" spans="1:8" ht="12.75" customHeight="1">
      <c r="A41" s="93"/>
      <c r="B41" s="92"/>
      <c r="C41" s="368"/>
      <c r="D41" s="99" t="s">
        <v>678</v>
      </c>
      <c r="E41" s="60">
        <v>1453</v>
      </c>
      <c r="F41" s="60">
        <v>53</v>
      </c>
      <c r="G41" s="60">
        <v>391</v>
      </c>
      <c r="H41" s="61">
        <v>207</v>
      </c>
    </row>
    <row r="42" spans="1:8" ht="12.75" customHeight="1">
      <c r="A42" s="93"/>
      <c r="B42" s="368" t="s">
        <v>196</v>
      </c>
      <c r="C42" s="368"/>
      <c r="D42" s="57"/>
      <c r="E42" s="104" t="s">
        <v>199</v>
      </c>
      <c r="F42" s="85"/>
      <c r="G42" s="85"/>
      <c r="H42" s="86"/>
    </row>
    <row r="43" spans="1:8" ht="12.75" customHeight="1">
      <c r="A43" s="93"/>
      <c r="B43" s="368"/>
      <c r="C43" s="368"/>
      <c r="D43" s="99" t="s">
        <v>676</v>
      </c>
      <c r="E43" s="60">
        <v>1054</v>
      </c>
      <c r="F43" s="60">
        <v>157</v>
      </c>
      <c r="G43" s="60">
        <v>454</v>
      </c>
      <c r="H43" s="61">
        <v>921</v>
      </c>
    </row>
    <row r="44" spans="1:8" ht="12.75" customHeight="1">
      <c r="A44" s="93"/>
      <c r="B44" s="368"/>
      <c r="C44" s="368"/>
      <c r="D44" s="57"/>
      <c r="E44" s="104" t="s">
        <v>680</v>
      </c>
      <c r="F44" s="85"/>
      <c r="G44" s="85"/>
      <c r="H44" s="86"/>
    </row>
    <row r="45" spans="1:8" ht="12.75" customHeight="1">
      <c r="A45" s="93"/>
      <c r="B45" s="368"/>
      <c r="C45" s="368"/>
      <c r="D45" s="99" t="s">
        <v>674</v>
      </c>
      <c r="E45" s="60">
        <v>4644</v>
      </c>
      <c r="F45" s="60">
        <v>874</v>
      </c>
      <c r="G45" s="60">
        <v>2437</v>
      </c>
      <c r="H45" s="61">
        <v>4079</v>
      </c>
    </row>
    <row r="46" spans="1:8" ht="12.75" customHeight="1">
      <c r="A46" s="93"/>
      <c r="B46" s="368"/>
      <c r="C46" s="368"/>
      <c r="D46" s="57"/>
      <c r="E46" s="104" t="s">
        <v>680</v>
      </c>
      <c r="F46" s="85"/>
      <c r="G46" s="85"/>
      <c r="H46" s="86"/>
    </row>
    <row r="47" spans="1:8" ht="12.75" customHeight="1">
      <c r="A47" s="93"/>
      <c r="B47" s="373"/>
      <c r="C47" s="368"/>
      <c r="D47" s="99" t="s">
        <v>678</v>
      </c>
      <c r="E47" s="60">
        <v>4642</v>
      </c>
      <c r="F47" s="60">
        <v>195</v>
      </c>
      <c r="G47" s="60">
        <v>744</v>
      </c>
      <c r="H47" s="61">
        <v>1346</v>
      </c>
    </row>
    <row r="48" spans="1:8" ht="12.75" customHeight="1">
      <c r="A48" s="93"/>
      <c r="B48" s="94"/>
      <c r="C48" s="368" t="s">
        <v>197</v>
      </c>
      <c r="D48" s="57"/>
      <c r="E48" s="104" t="s">
        <v>199</v>
      </c>
      <c r="F48" s="85"/>
      <c r="G48" s="85"/>
      <c r="H48" s="86"/>
    </row>
    <row r="49" spans="1:8" ht="12.75" customHeight="1">
      <c r="A49" s="93"/>
      <c r="B49" s="94"/>
      <c r="C49" s="368"/>
      <c r="D49" s="99" t="s">
        <v>676</v>
      </c>
      <c r="E49" s="60">
        <v>62</v>
      </c>
      <c r="F49" s="60" t="s">
        <v>191</v>
      </c>
      <c r="G49" s="60" t="s">
        <v>191</v>
      </c>
      <c r="H49" s="61">
        <v>58</v>
      </c>
    </row>
    <row r="50" spans="1:8" ht="12.75" customHeight="1">
      <c r="A50" s="93"/>
      <c r="B50" s="94"/>
      <c r="C50" s="368"/>
      <c r="D50" s="57"/>
      <c r="E50" s="104" t="s">
        <v>680</v>
      </c>
      <c r="F50" s="85"/>
      <c r="G50" s="85"/>
      <c r="H50" s="86"/>
    </row>
    <row r="51" spans="1:8" ht="12.75" customHeight="1">
      <c r="A51" s="93"/>
      <c r="B51" s="94"/>
      <c r="C51" s="368"/>
      <c r="D51" s="99" t="s">
        <v>674</v>
      </c>
      <c r="E51" s="60">
        <v>248</v>
      </c>
      <c r="F51" s="60" t="s">
        <v>191</v>
      </c>
      <c r="G51" s="60" t="s">
        <v>191</v>
      </c>
      <c r="H51" s="61">
        <v>232</v>
      </c>
    </row>
    <row r="52" spans="1:8" ht="12.75" customHeight="1">
      <c r="A52" s="93"/>
      <c r="B52" s="94"/>
      <c r="C52" s="368"/>
      <c r="D52" s="57"/>
      <c r="E52" s="104" t="s">
        <v>680</v>
      </c>
      <c r="F52" s="85"/>
      <c r="G52" s="85"/>
      <c r="H52" s="86"/>
    </row>
    <row r="53" spans="1:8" ht="12.75" customHeight="1">
      <c r="A53" s="93"/>
      <c r="B53" s="94"/>
      <c r="C53" s="368"/>
      <c r="D53" s="99" t="s">
        <v>678</v>
      </c>
      <c r="E53" s="60">
        <v>248</v>
      </c>
      <c r="F53" s="60" t="s">
        <v>191</v>
      </c>
      <c r="G53" s="60" t="s">
        <v>191</v>
      </c>
      <c r="H53" s="61">
        <v>112</v>
      </c>
    </row>
    <row r="54" spans="1:8" ht="12.75" customHeight="1">
      <c r="A54" s="93"/>
      <c r="B54" s="94"/>
      <c r="C54" s="368" t="s">
        <v>198</v>
      </c>
      <c r="D54" s="57"/>
      <c r="E54" s="104" t="s">
        <v>199</v>
      </c>
      <c r="F54" s="85"/>
      <c r="G54" s="85"/>
      <c r="H54" s="86"/>
    </row>
    <row r="55" spans="1:8" ht="12.75" customHeight="1">
      <c r="A55" s="93"/>
      <c r="B55" s="94"/>
      <c r="C55" s="368"/>
      <c r="D55" s="99" t="s">
        <v>676</v>
      </c>
      <c r="E55" s="60">
        <v>228</v>
      </c>
      <c r="F55" s="60" t="s">
        <v>191</v>
      </c>
      <c r="G55" s="60" t="s">
        <v>191</v>
      </c>
      <c r="H55" s="61">
        <v>225</v>
      </c>
    </row>
    <row r="56" spans="1:8" ht="12.75" customHeight="1">
      <c r="A56" s="93"/>
      <c r="B56" s="94"/>
      <c r="C56" s="368"/>
      <c r="D56" s="57"/>
      <c r="E56" s="104" t="s">
        <v>680</v>
      </c>
      <c r="F56" s="85"/>
      <c r="G56" s="85"/>
      <c r="H56" s="86"/>
    </row>
    <row r="57" spans="1:8" ht="12.75" customHeight="1">
      <c r="A57" s="93"/>
      <c r="B57" s="94"/>
      <c r="C57" s="368"/>
      <c r="D57" s="99" t="s">
        <v>674</v>
      </c>
      <c r="E57" s="60">
        <v>684</v>
      </c>
      <c r="F57" s="60" t="s">
        <v>191</v>
      </c>
      <c r="G57" s="60" t="s">
        <v>191</v>
      </c>
      <c r="H57" s="61">
        <v>675</v>
      </c>
    </row>
    <row r="58" spans="1:8" ht="12.75" customHeight="1">
      <c r="A58" s="93"/>
      <c r="B58" s="94"/>
      <c r="C58" s="368"/>
      <c r="D58" s="57"/>
      <c r="E58" s="104" t="s">
        <v>680</v>
      </c>
      <c r="F58" s="85"/>
      <c r="G58" s="85"/>
      <c r="H58" s="86"/>
    </row>
    <row r="59" spans="1:8" ht="12.75" customHeight="1" thickBot="1">
      <c r="A59" s="95"/>
      <c r="B59" s="96"/>
      <c r="C59" s="419"/>
      <c r="D59" s="100" t="s">
        <v>678</v>
      </c>
      <c r="E59" s="87">
        <v>684</v>
      </c>
      <c r="F59" s="87" t="s">
        <v>191</v>
      </c>
      <c r="G59" s="87" t="s">
        <v>191</v>
      </c>
      <c r="H59" s="88">
        <v>299</v>
      </c>
    </row>
    <row r="60" spans="1:8" ht="22.5" customHeight="1">
      <c r="A60" s="32"/>
      <c r="B60" s="32"/>
      <c r="C60" s="32"/>
      <c r="D60" s="33"/>
      <c r="E60" s="102"/>
      <c r="F60" s="102"/>
      <c r="G60" s="102"/>
      <c r="H60" s="102"/>
    </row>
    <row r="61" spans="5:8" ht="22.5" customHeight="1" thickBot="1">
      <c r="E61" s="103"/>
      <c r="F61" s="103"/>
      <c r="G61" s="103"/>
      <c r="H61" s="103"/>
    </row>
    <row r="62" spans="1:9" s="56" customFormat="1" ht="14.25" customHeight="1">
      <c r="A62" s="343" t="s">
        <v>455</v>
      </c>
      <c r="B62" s="357"/>
      <c r="C62" s="357"/>
      <c r="D62" s="357"/>
      <c r="E62" s="73" t="s">
        <v>454</v>
      </c>
      <c r="F62" s="73" t="s">
        <v>598</v>
      </c>
      <c r="G62" s="73" t="s">
        <v>599</v>
      </c>
      <c r="H62" s="74" t="s">
        <v>600</v>
      </c>
      <c r="I62" s="75"/>
    </row>
    <row r="63" spans="1:8" ht="12.75" customHeight="1">
      <c r="A63" s="38"/>
      <c r="B63" s="58"/>
      <c r="C63" s="368" t="s">
        <v>202</v>
      </c>
      <c r="D63" s="58"/>
      <c r="E63" s="104" t="s">
        <v>199</v>
      </c>
      <c r="F63" s="85"/>
      <c r="G63" s="85"/>
      <c r="H63" s="86"/>
    </row>
    <row r="64" spans="1:8" ht="12.75" customHeight="1">
      <c r="A64" s="64"/>
      <c r="B64" s="98"/>
      <c r="C64" s="368"/>
      <c r="D64" s="89" t="s">
        <v>176</v>
      </c>
      <c r="E64" s="60">
        <v>203</v>
      </c>
      <c r="F64" s="60">
        <v>59</v>
      </c>
      <c r="G64" s="60">
        <v>150</v>
      </c>
      <c r="H64" s="61">
        <v>177</v>
      </c>
    </row>
    <row r="65" spans="1:8" ht="12.75" customHeight="1">
      <c r="A65" s="64"/>
      <c r="B65" s="98"/>
      <c r="C65" s="368"/>
      <c r="D65" s="90"/>
      <c r="E65" s="104" t="s">
        <v>680</v>
      </c>
      <c r="F65" s="85"/>
      <c r="G65" s="85"/>
      <c r="H65" s="86"/>
    </row>
    <row r="66" spans="1:8" ht="12.75" customHeight="1">
      <c r="A66" s="64"/>
      <c r="B66" s="98"/>
      <c r="C66" s="368"/>
      <c r="D66" s="89" t="s">
        <v>795</v>
      </c>
      <c r="E66" s="60">
        <v>1207</v>
      </c>
      <c r="F66" s="60">
        <v>365</v>
      </c>
      <c r="G66" s="60">
        <v>919</v>
      </c>
      <c r="H66" s="61">
        <v>1058</v>
      </c>
    </row>
    <row r="67" spans="1:8" ht="12.75" customHeight="1">
      <c r="A67" s="64"/>
      <c r="B67" s="98"/>
      <c r="C67" s="368"/>
      <c r="D67" s="90"/>
      <c r="E67" s="104" t="s">
        <v>680</v>
      </c>
      <c r="F67" s="85"/>
      <c r="G67" s="85"/>
      <c r="H67" s="86"/>
    </row>
    <row r="68" spans="1:8" ht="12.75" customHeight="1">
      <c r="A68" s="64"/>
      <c r="B68" s="98"/>
      <c r="C68" s="368"/>
      <c r="D68" s="89" t="s">
        <v>189</v>
      </c>
      <c r="E68" s="60">
        <v>1206</v>
      </c>
      <c r="F68" s="60">
        <v>77</v>
      </c>
      <c r="G68" s="60">
        <v>282</v>
      </c>
      <c r="H68" s="61">
        <v>330</v>
      </c>
    </row>
    <row r="69" spans="1:8" ht="12.75" customHeight="1">
      <c r="A69" s="64"/>
      <c r="B69" s="98"/>
      <c r="C69" s="368" t="s">
        <v>203</v>
      </c>
      <c r="D69" s="90"/>
      <c r="E69" s="104" t="s">
        <v>199</v>
      </c>
      <c r="F69" s="85"/>
      <c r="G69" s="85"/>
      <c r="H69" s="86"/>
    </row>
    <row r="70" spans="1:8" ht="12.75" customHeight="1">
      <c r="A70" s="64"/>
      <c r="B70" s="98"/>
      <c r="C70" s="368"/>
      <c r="D70" s="89" t="s">
        <v>176</v>
      </c>
      <c r="E70" s="60">
        <v>259</v>
      </c>
      <c r="F70" s="60">
        <v>27</v>
      </c>
      <c r="G70" s="60">
        <v>136</v>
      </c>
      <c r="H70" s="61">
        <v>239</v>
      </c>
    </row>
    <row r="71" spans="1:8" ht="12.75" customHeight="1">
      <c r="A71" s="64"/>
      <c r="B71" s="98"/>
      <c r="C71" s="368"/>
      <c r="D71" s="90"/>
      <c r="E71" s="104" t="s">
        <v>680</v>
      </c>
      <c r="F71" s="85"/>
      <c r="G71" s="85"/>
      <c r="H71" s="86"/>
    </row>
    <row r="72" spans="1:8" ht="12.75" customHeight="1">
      <c r="A72" s="64"/>
      <c r="B72" s="98"/>
      <c r="C72" s="368"/>
      <c r="D72" s="89" t="s">
        <v>796</v>
      </c>
      <c r="E72" s="60">
        <v>1183</v>
      </c>
      <c r="F72" s="60">
        <v>131</v>
      </c>
      <c r="G72" s="60">
        <v>661</v>
      </c>
      <c r="H72" s="61">
        <v>1089</v>
      </c>
    </row>
    <row r="73" spans="1:8" ht="12.75" customHeight="1">
      <c r="A73" s="64"/>
      <c r="B73" s="98"/>
      <c r="C73" s="368"/>
      <c r="D73" s="90"/>
      <c r="E73" s="104" t="s">
        <v>680</v>
      </c>
      <c r="F73" s="85"/>
      <c r="G73" s="85"/>
      <c r="H73" s="86"/>
    </row>
    <row r="74" spans="1:8" ht="12.75" customHeight="1">
      <c r="A74" s="64"/>
      <c r="B74" s="98"/>
      <c r="C74" s="368"/>
      <c r="D74" s="89" t="s">
        <v>189</v>
      </c>
      <c r="E74" s="60">
        <v>1183</v>
      </c>
      <c r="F74" s="60">
        <v>33</v>
      </c>
      <c r="G74" s="60">
        <v>214</v>
      </c>
      <c r="H74" s="61">
        <v>262</v>
      </c>
    </row>
    <row r="75" spans="1:8" ht="12.75" customHeight="1">
      <c r="A75" s="64"/>
      <c r="B75" s="98"/>
      <c r="C75" s="368" t="s">
        <v>204</v>
      </c>
      <c r="D75" s="90"/>
      <c r="E75" s="104" t="s">
        <v>199</v>
      </c>
      <c r="F75" s="85"/>
      <c r="G75" s="85"/>
      <c r="H75" s="86"/>
    </row>
    <row r="76" spans="1:8" ht="12.75" customHeight="1">
      <c r="A76" s="64"/>
      <c r="B76" s="98"/>
      <c r="C76" s="368"/>
      <c r="D76" s="89" t="s">
        <v>176</v>
      </c>
      <c r="E76" s="60">
        <v>28</v>
      </c>
      <c r="F76" s="60">
        <v>5</v>
      </c>
      <c r="G76" s="60">
        <v>10</v>
      </c>
      <c r="H76" s="61">
        <v>24</v>
      </c>
    </row>
    <row r="77" spans="1:8" ht="12.75" customHeight="1">
      <c r="A77" s="64"/>
      <c r="B77" s="98"/>
      <c r="C77" s="368"/>
      <c r="D77" s="90"/>
      <c r="E77" s="104" t="s">
        <v>680</v>
      </c>
      <c r="F77" s="85"/>
      <c r="G77" s="85"/>
      <c r="H77" s="86"/>
    </row>
    <row r="78" spans="1:8" ht="12.75" customHeight="1">
      <c r="A78" s="64"/>
      <c r="B78" s="98"/>
      <c r="C78" s="368"/>
      <c r="D78" s="89" t="s">
        <v>795</v>
      </c>
      <c r="E78" s="60">
        <v>89</v>
      </c>
      <c r="F78" s="60">
        <v>17</v>
      </c>
      <c r="G78" s="60">
        <v>35</v>
      </c>
      <c r="H78" s="61">
        <v>77</v>
      </c>
    </row>
    <row r="79" spans="1:8" ht="12.75" customHeight="1">
      <c r="A79" s="64"/>
      <c r="B79" s="98"/>
      <c r="C79" s="368"/>
      <c r="D79" s="90"/>
      <c r="E79" s="104" t="s">
        <v>680</v>
      </c>
      <c r="F79" s="85"/>
      <c r="G79" s="85"/>
      <c r="H79" s="86"/>
    </row>
    <row r="80" spans="1:8" ht="12.75" customHeight="1">
      <c r="A80" s="64"/>
      <c r="B80" s="98"/>
      <c r="C80" s="368"/>
      <c r="D80" s="89" t="s">
        <v>189</v>
      </c>
      <c r="E80" s="60">
        <v>89</v>
      </c>
      <c r="F80" s="60">
        <v>5</v>
      </c>
      <c r="G80" s="60">
        <v>14</v>
      </c>
      <c r="H80" s="61">
        <v>42</v>
      </c>
    </row>
    <row r="81" spans="1:8" ht="12.75" customHeight="1">
      <c r="A81" s="64"/>
      <c r="B81" s="98"/>
      <c r="C81" s="368" t="s">
        <v>205</v>
      </c>
      <c r="D81" s="90"/>
      <c r="E81" s="104" t="s">
        <v>199</v>
      </c>
      <c r="F81" s="85"/>
      <c r="G81" s="85"/>
      <c r="H81" s="86"/>
    </row>
    <row r="82" spans="1:8" ht="12.75" customHeight="1">
      <c r="A82" s="64"/>
      <c r="B82" s="98"/>
      <c r="C82" s="368"/>
      <c r="D82" s="89" t="s">
        <v>176</v>
      </c>
      <c r="E82" s="60">
        <v>88</v>
      </c>
      <c r="F82" s="60">
        <v>29</v>
      </c>
      <c r="G82" s="60">
        <v>67</v>
      </c>
      <c r="H82" s="61">
        <v>53</v>
      </c>
    </row>
    <row r="83" spans="1:8" ht="12.75" customHeight="1">
      <c r="A83" s="64"/>
      <c r="B83" s="98"/>
      <c r="C83" s="368"/>
      <c r="D83" s="90"/>
      <c r="E83" s="104" t="s">
        <v>680</v>
      </c>
      <c r="F83" s="85"/>
      <c r="G83" s="85"/>
      <c r="H83" s="86"/>
    </row>
    <row r="84" spans="1:8" ht="12.75" customHeight="1">
      <c r="A84" s="64"/>
      <c r="B84" s="98"/>
      <c r="C84" s="368"/>
      <c r="D84" s="89" t="s">
        <v>795</v>
      </c>
      <c r="E84" s="60">
        <v>404</v>
      </c>
      <c r="F84" s="60">
        <v>132</v>
      </c>
      <c r="G84" s="60">
        <v>315</v>
      </c>
      <c r="H84" s="61">
        <v>247</v>
      </c>
    </row>
    <row r="85" spans="1:8" ht="12.75" customHeight="1">
      <c r="A85" s="64"/>
      <c r="B85" s="98"/>
      <c r="C85" s="368"/>
      <c r="D85" s="90"/>
      <c r="E85" s="104" t="s">
        <v>680</v>
      </c>
      <c r="F85" s="85"/>
      <c r="G85" s="85"/>
      <c r="H85" s="86"/>
    </row>
    <row r="86" spans="1:8" ht="12.75" customHeight="1">
      <c r="A86" s="64"/>
      <c r="B86" s="98"/>
      <c r="C86" s="368"/>
      <c r="D86" s="89" t="s">
        <v>189</v>
      </c>
      <c r="E86" s="60">
        <v>403</v>
      </c>
      <c r="F86" s="60">
        <v>34</v>
      </c>
      <c r="G86" s="60">
        <v>86</v>
      </c>
      <c r="H86" s="61">
        <v>91</v>
      </c>
    </row>
    <row r="87" spans="1:8" ht="12.75" customHeight="1">
      <c r="A87" s="64"/>
      <c r="B87" s="98"/>
      <c r="C87" s="368" t="s">
        <v>206</v>
      </c>
      <c r="D87" s="90"/>
      <c r="E87" s="104" t="s">
        <v>199</v>
      </c>
      <c r="F87" s="85"/>
      <c r="G87" s="85"/>
      <c r="H87" s="86"/>
    </row>
    <row r="88" spans="1:8" ht="12.75" customHeight="1">
      <c r="A88" s="64"/>
      <c r="B88" s="98"/>
      <c r="C88" s="368"/>
      <c r="D88" s="89" t="s">
        <v>176</v>
      </c>
      <c r="E88" s="60">
        <v>22</v>
      </c>
      <c r="F88" s="60" t="s">
        <v>191</v>
      </c>
      <c r="G88" s="60">
        <v>5</v>
      </c>
      <c r="H88" s="61">
        <v>19</v>
      </c>
    </row>
    <row r="89" spans="1:8" ht="12.75" customHeight="1">
      <c r="A89" s="64"/>
      <c r="B89" s="98"/>
      <c r="C89" s="368"/>
      <c r="D89" s="90"/>
      <c r="E89" s="104" t="s">
        <v>680</v>
      </c>
      <c r="F89" s="85"/>
      <c r="G89" s="85"/>
      <c r="H89" s="86"/>
    </row>
    <row r="90" spans="1:8" ht="12.75" customHeight="1">
      <c r="A90" s="64"/>
      <c r="B90" s="98"/>
      <c r="C90" s="368"/>
      <c r="D90" s="89" t="s">
        <v>795</v>
      </c>
      <c r="E90" s="60">
        <v>110</v>
      </c>
      <c r="F90" s="60" t="s">
        <v>191</v>
      </c>
      <c r="G90" s="60">
        <v>28</v>
      </c>
      <c r="H90" s="61">
        <v>96</v>
      </c>
    </row>
    <row r="91" spans="1:8" ht="12.75" customHeight="1">
      <c r="A91" s="64"/>
      <c r="B91" s="98"/>
      <c r="C91" s="368"/>
      <c r="D91" s="90"/>
      <c r="E91" s="104" t="s">
        <v>680</v>
      </c>
      <c r="F91" s="85"/>
      <c r="G91" s="85"/>
      <c r="H91" s="86"/>
    </row>
    <row r="92" spans="1:8" ht="12.75" customHeight="1">
      <c r="A92" s="64"/>
      <c r="B92" s="98"/>
      <c r="C92" s="368"/>
      <c r="D92" s="89" t="s">
        <v>189</v>
      </c>
      <c r="E92" s="60">
        <v>110</v>
      </c>
      <c r="F92" s="60" t="s">
        <v>191</v>
      </c>
      <c r="G92" s="60">
        <v>8</v>
      </c>
      <c r="H92" s="61">
        <v>34</v>
      </c>
    </row>
    <row r="93" spans="1:8" ht="12.75" customHeight="1">
      <c r="A93" s="64"/>
      <c r="B93" s="98"/>
      <c r="C93" s="368" t="s">
        <v>209</v>
      </c>
      <c r="D93" s="90"/>
      <c r="E93" s="104" t="s">
        <v>199</v>
      </c>
      <c r="F93" s="85"/>
      <c r="G93" s="85"/>
      <c r="H93" s="86"/>
    </row>
    <row r="94" spans="1:8" ht="12.75" customHeight="1">
      <c r="A94" s="64"/>
      <c r="B94" s="98"/>
      <c r="C94" s="368"/>
      <c r="D94" s="89" t="s">
        <v>176</v>
      </c>
      <c r="E94" s="60">
        <v>55</v>
      </c>
      <c r="F94" s="60">
        <v>27</v>
      </c>
      <c r="G94" s="60">
        <v>47</v>
      </c>
      <c r="H94" s="61">
        <v>52</v>
      </c>
    </row>
    <row r="95" spans="1:8" ht="12.75" customHeight="1">
      <c r="A95" s="64"/>
      <c r="B95" s="98"/>
      <c r="C95" s="368"/>
      <c r="D95" s="90"/>
      <c r="E95" s="104" t="s">
        <v>680</v>
      </c>
      <c r="F95" s="85"/>
      <c r="G95" s="85"/>
      <c r="H95" s="86"/>
    </row>
    <row r="96" spans="1:8" ht="12.75" customHeight="1">
      <c r="A96" s="64"/>
      <c r="B96" s="98"/>
      <c r="C96" s="368"/>
      <c r="D96" s="89" t="s">
        <v>795</v>
      </c>
      <c r="E96" s="60">
        <v>381</v>
      </c>
      <c r="F96" s="60">
        <v>191</v>
      </c>
      <c r="G96" s="60">
        <v>331</v>
      </c>
      <c r="H96" s="61">
        <v>362</v>
      </c>
    </row>
    <row r="97" spans="1:8" ht="12.75" customHeight="1">
      <c r="A97" s="64"/>
      <c r="B97" s="98"/>
      <c r="C97" s="368"/>
      <c r="D97" s="90"/>
      <c r="E97" s="104" t="s">
        <v>680</v>
      </c>
      <c r="F97" s="85"/>
      <c r="G97" s="85"/>
      <c r="H97" s="86"/>
    </row>
    <row r="98" spans="1:8" ht="12.75" customHeight="1">
      <c r="A98" s="64"/>
      <c r="B98" s="98"/>
      <c r="C98" s="368"/>
      <c r="D98" s="89" t="s">
        <v>189</v>
      </c>
      <c r="E98" s="60">
        <v>381</v>
      </c>
      <c r="F98" s="60">
        <v>33</v>
      </c>
      <c r="G98" s="60">
        <v>84</v>
      </c>
      <c r="H98" s="61">
        <v>93</v>
      </c>
    </row>
    <row r="99" spans="1:8" ht="12.75" customHeight="1">
      <c r="A99" s="64"/>
      <c r="B99" s="98"/>
      <c r="C99" s="368" t="s">
        <v>207</v>
      </c>
      <c r="D99" s="90"/>
      <c r="E99" s="104" t="s">
        <v>199</v>
      </c>
      <c r="F99" s="85"/>
      <c r="G99" s="85"/>
      <c r="H99" s="86"/>
    </row>
    <row r="100" spans="1:8" ht="12.75" customHeight="1">
      <c r="A100" s="64"/>
      <c r="B100" s="98"/>
      <c r="C100" s="368"/>
      <c r="D100" s="89" t="s">
        <v>176</v>
      </c>
      <c r="E100" s="60">
        <v>26</v>
      </c>
      <c r="F100" s="60" t="s">
        <v>191</v>
      </c>
      <c r="G100" s="60">
        <v>1</v>
      </c>
      <c r="H100" s="61">
        <v>7</v>
      </c>
    </row>
    <row r="101" spans="1:8" ht="12.75" customHeight="1">
      <c r="A101" s="64"/>
      <c r="B101" s="98"/>
      <c r="C101" s="368"/>
      <c r="D101" s="90"/>
      <c r="E101" s="104" t="s">
        <v>680</v>
      </c>
      <c r="F101" s="85"/>
      <c r="G101" s="85"/>
      <c r="H101" s="86"/>
    </row>
    <row r="102" spans="1:8" ht="12.75" customHeight="1">
      <c r="A102" s="64"/>
      <c r="B102" s="98"/>
      <c r="C102" s="368"/>
      <c r="D102" s="89" t="s">
        <v>795</v>
      </c>
      <c r="E102" s="60">
        <v>54</v>
      </c>
      <c r="F102" s="60" t="s">
        <v>191</v>
      </c>
      <c r="G102" s="60">
        <v>2</v>
      </c>
      <c r="H102" s="61">
        <v>16</v>
      </c>
    </row>
    <row r="103" spans="1:8" ht="12.75" customHeight="1">
      <c r="A103" s="64"/>
      <c r="B103" s="98"/>
      <c r="C103" s="368"/>
      <c r="D103" s="90"/>
      <c r="E103" s="104" t="s">
        <v>680</v>
      </c>
      <c r="F103" s="85"/>
      <c r="G103" s="85"/>
      <c r="H103" s="86"/>
    </row>
    <row r="104" spans="1:8" ht="12.75" customHeight="1">
      <c r="A104" s="64"/>
      <c r="B104" s="98"/>
      <c r="C104" s="368"/>
      <c r="D104" s="89" t="s">
        <v>189</v>
      </c>
      <c r="E104" s="60">
        <v>54</v>
      </c>
      <c r="F104" s="60" t="s">
        <v>191</v>
      </c>
      <c r="G104" s="60">
        <v>1</v>
      </c>
      <c r="H104" s="61">
        <v>13</v>
      </c>
    </row>
    <row r="105" spans="1:8" ht="12.75" customHeight="1">
      <c r="A105" s="64"/>
      <c r="B105" s="98"/>
      <c r="C105" s="368" t="s">
        <v>208</v>
      </c>
      <c r="D105" s="90"/>
      <c r="E105" s="104" t="s">
        <v>199</v>
      </c>
      <c r="F105" s="85"/>
      <c r="G105" s="85"/>
      <c r="H105" s="86"/>
    </row>
    <row r="106" spans="1:8" ht="12.75" customHeight="1">
      <c r="A106" s="64"/>
      <c r="B106" s="98"/>
      <c r="C106" s="368"/>
      <c r="D106" s="89" t="s">
        <v>176</v>
      </c>
      <c r="E106" s="60">
        <v>83</v>
      </c>
      <c r="F106" s="60">
        <v>10</v>
      </c>
      <c r="G106" s="60">
        <v>38</v>
      </c>
      <c r="H106" s="61">
        <v>67</v>
      </c>
    </row>
    <row r="107" spans="1:8" ht="12.75" customHeight="1">
      <c r="A107" s="64"/>
      <c r="B107" s="98"/>
      <c r="C107" s="368"/>
      <c r="D107" s="90"/>
      <c r="E107" s="104" t="s">
        <v>680</v>
      </c>
      <c r="F107" s="85"/>
      <c r="G107" s="85"/>
      <c r="H107" s="86"/>
    </row>
    <row r="108" spans="1:8" ht="12.75" customHeight="1">
      <c r="A108" s="64"/>
      <c r="B108" s="98"/>
      <c r="C108" s="368"/>
      <c r="D108" s="89" t="s">
        <v>795</v>
      </c>
      <c r="E108" s="60">
        <v>284</v>
      </c>
      <c r="F108" s="60">
        <v>38</v>
      </c>
      <c r="G108" s="60">
        <v>146</v>
      </c>
      <c r="H108" s="61">
        <v>227</v>
      </c>
    </row>
    <row r="109" spans="1:8" ht="12.75" customHeight="1">
      <c r="A109" s="64"/>
      <c r="B109" s="98"/>
      <c r="C109" s="368"/>
      <c r="D109" s="90"/>
      <c r="E109" s="104" t="s">
        <v>680</v>
      </c>
      <c r="F109" s="85"/>
      <c r="G109" s="85"/>
      <c r="H109" s="86"/>
    </row>
    <row r="110" spans="1:8" ht="12.75" customHeight="1">
      <c r="A110" s="64"/>
      <c r="B110" s="97"/>
      <c r="C110" s="368"/>
      <c r="D110" s="89" t="s">
        <v>189</v>
      </c>
      <c r="E110" s="60">
        <v>284</v>
      </c>
      <c r="F110" s="60">
        <v>13</v>
      </c>
      <c r="G110" s="60">
        <v>55</v>
      </c>
      <c r="H110" s="61">
        <v>70</v>
      </c>
    </row>
    <row r="111" spans="1:8" ht="12.75" customHeight="1">
      <c r="A111" s="64"/>
      <c r="B111" s="368" t="s">
        <v>672</v>
      </c>
      <c r="C111" s="368"/>
      <c r="D111" s="90"/>
      <c r="E111" s="104" t="s">
        <v>199</v>
      </c>
      <c r="F111" s="85"/>
      <c r="G111" s="85"/>
      <c r="H111" s="86"/>
    </row>
    <row r="112" spans="1:8" ht="12.75" customHeight="1">
      <c r="A112" s="64"/>
      <c r="B112" s="368"/>
      <c r="C112" s="368"/>
      <c r="D112" s="89" t="s">
        <v>176</v>
      </c>
      <c r="E112" s="60">
        <v>37</v>
      </c>
      <c r="F112" s="60" t="s">
        <v>191</v>
      </c>
      <c r="G112" s="60" t="s">
        <v>191</v>
      </c>
      <c r="H112" s="61">
        <v>5</v>
      </c>
    </row>
    <row r="113" spans="1:8" ht="12.75" customHeight="1">
      <c r="A113" s="64"/>
      <c r="B113" s="368"/>
      <c r="C113" s="368"/>
      <c r="D113" s="90"/>
      <c r="E113" s="104" t="s">
        <v>680</v>
      </c>
      <c r="F113" s="85"/>
      <c r="G113" s="85"/>
      <c r="H113" s="86"/>
    </row>
    <row r="114" spans="1:8" ht="12.75" customHeight="1">
      <c r="A114" s="64"/>
      <c r="B114" s="368"/>
      <c r="C114" s="368"/>
      <c r="D114" s="89" t="s">
        <v>795</v>
      </c>
      <c r="E114" s="60">
        <v>74</v>
      </c>
      <c r="F114" s="60" t="s">
        <v>191</v>
      </c>
      <c r="G114" s="60" t="s">
        <v>191</v>
      </c>
      <c r="H114" s="61">
        <v>10</v>
      </c>
    </row>
    <row r="115" spans="1:8" ht="12.75" customHeight="1">
      <c r="A115" s="64"/>
      <c r="B115" s="368" t="s">
        <v>673</v>
      </c>
      <c r="C115" s="368"/>
      <c r="D115" s="90"/>
      <c r="E115" s="104" t="s">
        <v>199</v>
      </c>
      <c r="F115" s="85"/>
      <c r="G115" s="85"/>
      <c r="H115" s="86"/>
    </row>
    <row r="116" spans="1:8" ht="12.75" customHeight="1">
      <c r="A116" s="64"/>
      <c r="B116" s="368"/>
      <c r="C116" s="368"/>
      <c r="D116" s="89" t="s">
        <v>176</v>
      </c>
      <c r="E116" s="60">
        <v>2209</v>
      </c>
      <c r="F116" s="60" t="s">
        <v>191</v>
      </c>
      <c r="G116" s="60">
        <v>5</v>
      </c>
      <c r="H116" s="61">
        <v>776</v>
      </c>
    </row>
    <row r="117" spans="1:8" ht="12.75" customHeight="1">
      <c r="A117" s="64"/>
      <c r="B117" s="368"/>
      <c r="C117" s="368"/>
      <c r="D117" s="90"/>
      <c r="E117" s="104" t="s">
        <v>680</v>
      </c>
      <c r="F117" s="85"/>
      <c r="G117" s="85"/>
      <c r="H117" s="86"/>
    </row>
    <row r="118" spans="1:8" ht="12.75" customHeight="1" thickBot="1">
      <c r="A118" s="65"/>
      <c r="B118" s="419"/>
      <c r="C118" s="419"/>
      <c r="D118" s="91" t="s">
        <v>794</v>
      </c>
      <c r="E118" s="87">
        <v>2209</v>
      </c>
      <c r="F118" s="87" t="s">
        <v>191</v>
      </c>
      <c r="G118" s="87">
        <v>5</v>
      </c>
      <c r="H118" s="88">
        <v>776</v>
      </c>
    </row>
    <row r="119" spans="1:8" ht="12.75" customHeight="1">
      <c r="A119" s="3"/>
      <c r="B119" s="32"/>
      <c r="C119" s="32"/>
      <c r="D119" s="33"/>
      <c r="E119" s="35"/>
      <c r="F119" s="34"/>
      <c r="G119" s="34"/>
      <c r="H119" s="34"/>
    </row>
    <row r="120" ht="12.75" customHeight="1">
      <c r="H120" s="4"/>
    </row>
    <row r="121" spans="1:8" ht="13.5">
      <c r="A121" s="347"/>
      <c r="B121" s="347"/>
      <c r="C121" s="347"/>
      <c r="D121" s="347"/>
      <c r="E121" s="347"/>
      <c r="F121" s="347"/>
      <c r="G121" s="347"/>
      <c r="H121" s="347"/>
    </row>
    <row r="122" spans="1:8" ht="13.5">
      <c r="A122" s="381"/>
      <c r="B122" s="381"/>
      <c r="C122" s="381"/>
      <c r="D122" s="381"/>
      <c r="E122" s="381"/>
      <c r="F122" s="381"/>
      <c r="G122" s="381"/>
      <c r="H122" s="381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ht="13.5">
      <c r="H129" s="4"/>
    </row>
    <row r="130" ht="13.5">
      <c r="H130" s="4"/>
    </row>
    <row r="131" ht="13.5">
      <c r="H131" s="4"/>
    </row>
    <row r="132" ht="13.5">
      <c r="H132" s="4"/>
    </row>
    <row r="133" ht="13.5">
      <c r="H133" s="4"/>
    </row>
    <row r="134" ht="13.5">
      <c r="H134" s="4"/>
    </row>
    <row r="135" ht="13.5">
      <c r="H135" s="4"/>
    </row>
    <row r="176" spans="1:9" ht="13.5">
      <c r="A176" s="347" t="s">
        <v>210</v>
      </c>
      <c r="B176" s="347"/>
      <c r="C176" s="347"/>
      <c r="D176" s="347"/>
      <c r="E176" s="347"/>
      <c r="F176" s="347"/>
      <c r="G176" s="347"/>
      <c r="H176" s="347"/>
      <c r="I176" s="347"/>
    </row>
    <row r="177" spans="1:9" ht="13.5">
      <c r="A177" s="347" t="s">
        <v>211</v>
      </c>
      <c r="B177" s="347"/>
      <c r="C177" s="347"/>
      <c r="D177" s="347"/>
      <c r="E177" s="347"/>
      <c r="F177" s="347"/>
      <c r="G177" s="347"/>
      <c r="H177" s="347"/>
      <c r="I177" s="347"/>
    </row>
    <row r="178" spans="1:8" ht="13.5">
      <c r="A178" s="347"/>
      <c r="B178" s="347"/>
      <c r="C178" s="347"/>
      <c r="D178" s="347"/>
      <c r="E178" s="347"/>
      <c r="F178" s="347"/>
      <c r="G178" s="347"/>
      <c r="H178" s="347"/>
    </row>
    <row r="179" spans="1:8" ht="13.5">
      <c r="A179" s="347"/>
      <c r="B179" s="347"/>
      <c r="C179" s="347"/>
      <c r="D179" s="347"/>
      <c r="E179" s="347"/>
      <c r="F179" s="347"/>
      <c r="G179" s="347"/>
      <c r="H179" s="347"/>
    </row>
  </sheetData>
  <sheetProtection password="CF44" sheet="1" objects="1" scenarios="1"/>
  <mergeCells count="32">
    <mergeCell ref="A122:H122"/>
    <mergeCell ref="A176:I176"/>
    <mergeCell ref="A177:I177"/>
    <mergeCell ref="F2:H2"/>
    <mergeCell ref="C18:C23"/>
    <mergeCell ref="C24:C29"/>
    <mergeCell ref="C30:C35"/>
    <mergeCell ref="C36:C41"/>
    <mergeCell ref="B42:C47"/>
    <mergeCell ref="C48:C53"/>
    <mergeCell ref="A1:G1"/>
    <mergeCell ref="A121:H121"/>
    <mergeCell ref="A178:H178"/>
    <mergeCell ref="A179:H179"/>
    <mergeCell ref="A3:D3"/>
    <mergeCell ref="A4:C9"/>
    <mergeCell ref="A10:B10"/>
    <mergeCell ref="C10:C11"/>
    <mergeCell ref="A11:B11"/>
    <mergeCell ref="B12:C17"/>
    <mergeCell ref="C54:C59"/>
    <mergeCell ref="A62:D62"/>
    <mergeCell ref="C63:C68"/>
    <mergeCell ref="C69:C74"/>
    <mergeCell ref="C75:C80"/>
    <mergeCell ref="C105:C110"/>
    <mergeCell ref="B111:C114"/>
    <mergeCell ref="B115:C118"/>
    <mergeCell ref="C81:C86"/>
    <mergeCell ref="C87:C92"/>
    <mergeCell ref="C93:C98"/>
    <mergeCell ref="C99:C104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1"/>
  <headerFooter alignWithMargins="0">
    <oddFooter>&amp;C&amp;"ＭＳ 明朝,標準"- &amp;P -</oddFooter>
  </headerFooter>
  <rowBreaks count="2" manualBreakCount="2">
    <brk id="59" max="7" man="1"/>
    <brk id="118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workbookViewId="0" topLeftCell="A1">
      <selection activeCell="K5" sqref="K5"/>
    </sheetView>
  </sheetViews>
  <sheetFormatPr defaultColWidth="9.00390625" defaultRowHeight="13.5"/>
  <sheetData/>
  <sheetProtection password="CF44" sheet="1" objects="1" scenarios="1"/>
  <printOptions/>
  <pageMargins left="0.7874015748031497" right="0.7874015748031497" top="0.984251968503937" bottom="0.5905511811023623" header="0.5118110236220472" footer="0.5118110236220472"/>
  <pageSetup firstPageNumber="43" useFirstPageNumber="1" horizontalDpi="600" verticalDpi="600" orientation="portrait" paperSize="9" r:id="rId2"/>
  <headerFooter alignWithMargins="0">
    <oddFooter>&amp;C&amp;"ＭＳ 明朝,標準"- &amp;P 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workbookViewId="0" topLeftCell="B1">
      <selection activeCell="N7" sqref="N7"/>
    </sheetView>
  </sheetViews>
  <sheetFormatPr defaultColWidth="9.00390625" defaultRowHeight="13.5"/>
  <sheetData/>
  <sheetProtection password="CF44" sheet="1" objects="1" scenarios="1"/>
  <printOptions/>
  <pageMargins left="0.7874015748031497" right="0.7874015748031497" top="0.7874015748031497" bottom="0.5905511811023623" header="0.5118110236220472" footer="0.5118110236220472"/>
  <pageSetup firstPageNumber="44" useFirstPageNumber="1" horizontalDpi="600" verticalDpi="600" orientation="portrait" paperSize="9" scale="98" r:id="rId2"/>
  <headerFooter alignWithMargins="0">
    <oddFooter>&amp;C&amp;"ＭＳ 明朝,標準"- &amp;P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SheetLayoutView="100" workbookViewId="0" topLeftCell="A1">
      <selection activeCell="F2" sqref="F2"/>
    </sheetView>
  </sheetViews>
  <sheetFormatPr defaultColWidth="9.00390625" defaultRowHeight="13.5"/>
  <cols>
    <col min="1" max="1" width="18.625" style="0" customWidth="1"/>
    <col min="2" max="22" width="7.625" style="0" customWidth="1"/>
  </cols>
  <sheetData>
    <row r="1" spans="1:9" ht="22.5" customHeight="1">
      <c r="A1" s="325" t="s">
        <v>797</v>
      </c>
      <c r="B1" s="325"/>
      <c r="C1" s="325"/>
      <c r="D1" s="325"/>
      <c r="E1" s="325"/>
      <c r="F1" s="325"/>
      <c r="G1" s="325"/>
      <c r="H1" s="1"/>
      <c r="I1" s="1"/>
    </row>
    <row r="2" ht="22.5" customHeight="1" thickBot="1"/>
    <row r="3" spans="1:22" ht="14.25" customHeight="1">
      <c r="A3" s="336" t="s">
        <v>681</v>
      </c>
      <c r="B3" s="357" t="s">
        <v>801</v>
      </c>
      <c r="C3" s="357"/>
      <c r="D3" s="357"/>
      <c r="E3" s="357" t="s">
        <v>802</v>
      </c>
      <c r="F3" s="357"/>
      <c r="G3" s="357"/>
      <c r="H3" s="357" t="s">
        <v>803</v>
      </c>
      <c r="I3" s="357"/>
      <c r="J3" s="357"/>
      <c r="K3" s="357" t="s">
        <v>457</v>
      </c>
      <c r="L3" s="357"/>
      <c r="M3" s="357"/>
      <c r="N3" s="357" t="s">
        <v>238</v>
      </c>
      <c r="O3" s="357"/>
      <c r="P3" s="357"/>
      <c r="Q3" s="357" t="s">
        <v>799</v>
      </c>
      <c r="R3" s="357"/>
      <c r="S3" s="357"/>
      <c r="T3" s="357" t="s">
        <v>800</v>
      </c>
      <c r="U3" s="357"/>
      <c r="V3" s="331"/>
    </row>
    <row r="4" spans="1:22" ht="13.5" customHeight="1">
      <c r="A4" s="423"/>
      <c r="B4" s="15" t="s">
        <v>592</v>
      </c>
      <c r="C4" s="15" t="s">
        <v>6</v>
      </c>
      <c r="D4" s="15" t="s">
        <v>7</v>
      </c>
      <c r="E4" s="15" t="s">
        <v>47</v>
      </c>
      <c r="F4" s="15" t="s">
        <v>456</v>
      </c>
      <c r="G4" s="15" t="s">
        <v>593</v>
      </c>
      <c r="H4" s="15" t="s">
        <v>592</v>
      </c>
      <c r="I4" s="15" t="s">
        <v>6</v>
      </c>
      <c r="J4" s="15" t="s">
        <v>7</v>
      </c>
      <c r="K4" s="15" t="s">
        <v>592</v>
      </c>
      <c r="L4" s="15" t="s">
        <v>6</v>
      </c>
      <c r="M4" s="15" t="s">
        <v>7</v>
      </c>
      <c r="N4" s="15" t="s">
        <v>592</v>
      </c>
      <c r="O4" s="15" t="s">
        <v>6</v>
      </c>
      <c r="P4" s="15" t="s">
        <v>7</v>
      </c>
      <c r="Q4" s="15" t="s">
        <v>592</v>
      </c>
      <c r="R4" s="15" t="s">
        <v>6</v>
      </c>
      <c r="S4" s="15" t="s">
        <v>7</v>
      </c>
      <c r="T4" s="15" t="s">
        <v>592</v>
      </c>
      <c r="U4" s="15" t="s">
        <v>6</v>
      </c>
      <c r="V4" s="21" t="s">
        <v>7</v>
      </c>
    </row>
    <row r="5" spans="1:22" ht="20.25" customHeight="1">
      <c r="A5" s="38"/>
      <c r="B5" s="39" t="s">
        <v>166</v>
      </c>
      <c r="C5" s="39" t="s">
        <v>24</v>
      </c>
      <c r="D5" s="39" t="s">
        <v>24</v>
      </c>
      <c r="E5" s="39" t="s">
        <v>24</v>
      </c>
      <c r="F5" s="39" t="s">
        <v>24</v>
      </c>
      <c r="G5" s="39" t="s">
        <v>24</v>
      </c>
      <c r="H5" s="39" t="s">
        <v>24</v>
      </c>
      <c r="I5" s="39" t="s">
        <v>212</v>
      </c>
      <c r="J5" s="39" t="s">
        <v>24</v>
      </c>
      <c r="K5" s="39" t="s">
        <v>24</v>
      </c>
      <c r="L5" s="39" t="s">
        <v>24</v>
      </c>
      <c r="M5" s="39" t="s">
        <v>24</v>
      </c>
      <c r="N5" s="39" t="s">
        <v>24</v>
      </c>
      <c r="O5" s="39" t="s">
        <v>24</v>
      </c>
      <c r="P5" s="39" t="s">
        <v>24</v>
      </c>
      <c r="Q5" s="39" t="s">
        <v>24</v>
      </c>
      <c r="R5" s="39" t="s">
        <v>24</v>
      </c>
      <c r="S5" s="39" t="s">
        <v>24</v>
      </c>
      <c r="T5" s="39" t="s">
        <v>24</v>
      </c>
      <c r="U5" s="39" t="s">
        <v>24</v>
      </c>
      <c r="V5" s="40" t="s">
        <v>24</v>
      </c>
    </row>
    <row r="6" spans="1:22" ht="20.25" customHeight="1" thickBot="1">
      <c r="A6" s="119" t="s">
        <v>804</v>
      </c>
      <c r="B6" s="261">
        <v>12735</v>
      </c>
      <c r="C6" s="259">
        <v>8159</v>
      </c>
      <c r="D6" s="259">
        <v>4576</v>
      </c>
      <c r="E6" s="261">
        <v>13389</v>
      </c>
      <c r="F6" s="259">
        <v>8521</v>
      </c>
      <c r="G6" s="259">
        <v>4868</v>
      </c>
      <c r="H6" s="261">
        <v>13457</v>
      </c>
      <c r="I6" s="259">
        <v>8450</v>
      </c>
      <c r="J6" s="259">
        <v>5007</v>
      </c>
      <c r="K6" s="261">
        <v>13202</v>
      </c>
      <c r="L6" s="259">
        <v>8079</v>
      </c>
      <c r="M6" s="259">
        <v>5123</v>
      </c>
      <c r="N6" s="261">
        <v>13134</v>
      </c>
      <c r="O6" s="259">
        <v>7875</v>
      </c>
      <c r="P6" s="259">
        <v>5259</v>
      </c>
      <c r="Q6" s="261">
        <v>12496</v>
      </c>
      <c r="R6" s="259">
        <v>7378</v>
      </c>
      <c r="S6" s="259">
        <v>5118</v>
      </c>
      <c r="T6" s="261">
        <v>11520</v>
      </c>
      <c r="U6" s="259">
        <v>6653</v>
      </c>
      <c r="V6" s="260">
        <v>4867</v>
      </c>
    </row>
    <row r="7" spans="1:22" ht="20.25" customHeight="1" thickTop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</row>
    <row r="8" spans="1:22" ht="20.25" customHeight="1">
      <c r="A8" s="262" t="s">
        <v>213</v>
      </c>
      <c r="B8" s="123">
        <v>2695</v>
      </c>
      <c r="C8" s="123">
        <v>1404</v>
      </c>
      <c r="D8" s="123">
        <v>1291</v>
      </c>
      <c r="E8" s="123">
        <v>2517</v>
      </c>
      <c r="F8" s="123">
        <v>1344</v>
      </c>
      <c r="G8" s="123">
        <v>1173</v>
      </c>
      <c r="H8" s="123">
        <v>2588</v>
      </c>
      <c r="I8" s="123">
        <v>1398</v>
      </c>
      <c r="J8" s="123">
        <v>1190</v>
      </c>
      <c r="K8" s="123">
        <v>2362</v>
      </c>
      <c r="L8" s="123">
        <v>1217</v>
      </c>
      <c r="M8" s="123">
        <v>1145</v>
      </c>
      <c r="N8" s="123">
        <v>2124</v>
      </c>
      <c r="O8" s="123">
        <v>1103</v>
      </c>
      <c r="P8" s="123">
        <v>1021</v>
      </c>
      <c r="Q8" s="123">
        <v>1794</v>
      </c>
      <c r="R8" s="123">
        <v>939</v>
      </c>
      <c r="S8" s="123">
        <v>855</v>
      </c>
      <c r="T8" s="123">
        <v>1686</v>
      </c>
      <c r="U8" s="123">
        <v>902</v>
      </c>
      <c r="V8" s="124">
        <v>784</v>
      </c>
    </row>
    <row r="9" spans="1:22" ht="20.25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</row>
    <row r="10" spans="1:22" ht="20.25" customHeight="1">
      <c r="A10" s="116" t="s">
        <v>231</v>
      </c>
      <c r="B10" s="105">
        <v>2429</v>
      </c>
      <c r="C10" s="105">
        <v>1206</v>
      </c>
      <c r="D10" s="105">
        <v>1223</v>
      </c>
      <c r="E10" s="105">
        <v>2247</v>
      </c>
      <c r="F10" s="105">
        <v>1148</v>
      </c>
      <c r="G10" s="105">
        <v>1099</v>
      </c>
      <c r="H10" s="105">
        <v>2279</v>
      </c>
      <c r="I10" s="105">
        <v>1159</v>
      </c>
      <c r="J10" s="105">
        <v>1120</v>
      </c>
      <c r="K10" s="105">
        <v>2160</v>
      </c>
      <c r="L10" s="105">
        <v>1067</v>
      </c>
      <c r="M10" s="105">
        <v>1093</v>
      </c>
      <c r="N10" s="105">
        <v>1936</v>
      </c>
      <c r="O10" s="105">
        <v>965</v>
      </c>
      <c r="P10" s="105">
        <v>971</v>
      </c>
      <c r="Q10" s="105">
        <v>1633</v>
      </c>
      <c r="R10" s="105">
        <v>828</v>
      </c>
      <c r="S10" s="105">
        <v>805</v>
      </c>
      <c r="T10" s="105">
        <v>1599</v>
      </c>
      <c r="U10" s="105">
        <v>826</v>
      </c>
      <c r="V10" s="106">
        <v>773</v>
      </c>
    </row>
    <row r="11" spans="1:22" ht="20.25" customHeight="1">
      <c r="A11" s="11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8"/>
    </row>
    <row r="12" spans="1:22" ht="20.25" customHeight="1">
      <c r="A12" s="116" t="s">
        <v>214</v>
      </c>
      <c r="B12" s="105">
        <v>263</v>
      </c>
      <c r="C12" s="105">
        <v>195</v>
      </c>
      <c r="D12" s="105">
        <v>68</v>
      </c>
      <c r="E12" s="105">
        <v>266</v>
      </c>
      <c r="F12" s="105">
        <v>193</v>
      </c>
      <c r="G12" s="105">
        <v>73</v>
      </c>
      <c r="H12" s="105">
        <v>307</v>
      </c>
      <c r="I12" s="105">
        <v>237</v>
      </c>
      <c r="J12" s="105">
        <v>70</v>
      </c>
      <c r="K12" s="105">
        <v>199</v>
      </c>
      <c r="L12" s="105">
        <v>147</v>
      </c>
      <c r="M12" s="105">
        <v>52</v>
      </c>
      <c r="N12" s="105">
        <v>185</v>
      </c>
      <c r="O12" s="105">
        <v>135</v>
      </c>
      <c r="P12" s="105">
        <v>50</v>
      </c>
      <c r="Q12" s="105">
        <v>159</v>
      </c>
      <c r="R12" s="105">
        <v>109</v>
      </c>
      <c r="S12" s="105">
        <v>50</v>
      </c>
      <c r="T12" s="105">
        <v>86</v>
      </c>
      <c r="U12" s="105">
        <v>75</v>
      </c>
      <c r="V12" s="106">
        <v>11</v>
      </c>
    </row>
    <row r="13" spans="1:22" ht="20.25" customHeight="1">
      <c r="A13" s="117" t="s">
        <v>805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8"/>
    </row>
    <row r="14" spans="1:22" ht="20.25" customHeight="1">
      <c r="A14" s="116" t="s">
        <v>216</v>
      </c>
      <c r="B14" s="105">
        <v>3</v>
      </c>
      <c r="C14" s="105">
        <v>3</v>
      </c>
      <c r="D14" s="105" t="s">
        <v>157</v>
      </c>
      <c r="E14" s="105">
        <v>4</v>
      </c>
      <c r="F14" s="105">
        <v>3</v>
      </c>
      <c r="G14" s="105">
        <v>1</v>
      </c>
      <c r="H14" s="105">
        <v>2</v>
      </c>
      <c r="I14" s="105">
        <v>2</v>
      </c>
      <c r="J14" s="105" t="s">
        <v>157</v>
      </c>
      <c r="K14" s="105">
        <v>3</v>
      </c>
      <c r="L14" s="105">
        <v>3</v>
      </c>
      <c r="M14" s="105" t="s">
        <v>157</v>
      </c>
      <c r="N14" s="105">
        <v>3</v>
      </c>
      <c r="O14" s="105">
        <v>3</v>
      </c>
      <c r="P14" s="105" t="s">
        <v>157</v>
      </c>
      <c r="Q14" s="105">
        <v>2</v>
      </c>
      <c r="R14" s="105">
        <v>2</v>
      </c>
      <c r="S14" s="105" t="s">
        <v>157</v>
      </c>
      <c r="T14" s="105">
        <v>1</v>
      </c>
      <c r="U14" s="105">
        <v>1</v>
      </c>
      <c r="V14" s="106" t="s">
        <v>798</v>
      </c>
    </row>
    <row r="15" spans="1:22" ht="20.25" customHeight="1">
      <c r="A15" s="11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</row>
    <row r="16" spans="1:22" ht="20.25" customHeight="1">
      <c r="A16" s="262" t="s">
        <v>217</v>
      </c>
      <c r="B16" s="123">
        <v>3110</v>
      </c>
      <c r="C16" s="123">
        <v>2259</v>
      </c>
      <c r="D16" s="123">
        <v>851</v>
      </c>
      <c r="E16" s="123">
        <v>3253</v>
      </c>
      <c r="F16" s="123">
        <v>2344</v>
      </c>
      <c r="G16" s="123">
        <v>909</v>
      </c>
      <c r="H16" s="123">
        <v>3016</v>
      </c>
      <c r="I16" s="123">
        <v>2172</v>
      </c>
      <c r="J16" s="123">
        <v>844</v>
      </c>
      <c r="K16" s="123">
        <v>3219</v>
      </c>
      <c r="L16" s="123">
        <v>2237</v>
      </c>
      <c r="M16" s="123">
        <v>982</v>
      </c>
      <c r="N16" s="123">
        <v>3582</v>
      </c>
      <c r="O16" s="123">
        <v>2419</v>
      </c>
      <c r="P16" s="123">
        <v>1163</v>
      </c>
      <c r="Q16" s="123">
        <v>3257</v>
      </c>
      <c r="R16" s="123">
        <v>2184</v>
      </c>
      <c r="S16" s="123">
        <v>1073</v>
      </c>
      <c r="T16" s="123">
        <v>2471</v>
      </c>
      <c r="U16" s="123">
        <v>1712</v>
      </c>
      <c r="V16" s="124">
        <v>759</v>
      </c>
    </row>
    <row r="17" spans="1:22" ht="20.2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2"/>
    </row>
    <row r="18" spans="1:22" ht="20.25" customHeight="1">
      <c r="A18" s="116" t="s">
        <v>806</v>
      </c>
      <c r="B18" s="105">
        <v>10</v>
      </c>
      <c r="C18" s="105">
        <v>8</v>
      </c>
      <c r="D18" s="105">
        <v>2</v>
      </c>
      <c r="E18" s="105">
        <v>10</v>
      </c>
      <c r="F18" s="105">
        <v>8</v>
      </c>
      <c r="G18" s="105">
        <v>2</v>
      </c>
      <c r="H18" s="105">
        <v>24</v>
      </c>
      <c r="I18" s="105">
        <v>21</v>
      </c>
      <c r="J18" s="105">
        <v>3</v>
      </c>
      <c r="K18" s="105">
        <v>4</v>
      </c>
      <c r="L18" s="105">
        <v>4</v>
      </c>
      <c r="M18" s="105" t="s">
        <v>157</v>
      </c>
      <c r="N18" s="105">
        <v>4</v>
      </c>
      <c r="O18" s="105">
        <v>4</v>
      </c>
      <c r="P18" s="105" t="s">
        <v>157</v>
      </c>
      <c r="Q18" s="105">
        <v>7</v>
      </c>
      <c r="R18" s="105">
        <v>7</v>
      </c>
      <c r="S18" s="105" t="s">
        <v>157</v>
      </c>
      <c r="T18" s="105">
        <v>4</v>
      </c>
      <c r="U18" s="105">
        <v>4</v>
      </c>
      <c r="V18" s="106" t="s">
        <v>798</v>
      </c>
    </row>
    <row r="19" spans="1:22" ht="20.25" customHeight="1">
      <c r="A19" s="11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8"/>
    </row>
    <row r="20" spans="1:22" ht="20.25" customHeight="1">
      <c r="A20" s="116" t="s">
        <v>232</v>
      </c>
      <c r="B20" s="105">
        <v>1726</v>
      </c>
      <c r="C20" s="105">
        <v>1468</v>
      </c>
      <c r="D20" s="105">
        <v>258</v>
      </c>
      <c r="E20" s="105">
        <v>1937</v>
      </c>
      <c r="F20" s="105">
        <v>1586</v>
      </c>
      <c r="G20" s="105">
        <v>351</v>
      </c>
      <c r="H20" s="105">
        <v>1609</v>
      </c>
      <c r="I20" s="105">
        <v>1354</v>
      </c>
      <c r="J20" s="105">
        <v>255</v>
      </c>
      <c r="K20" s="105">
        <v>1606</v>
      </c>
      <c r="L20" s="105">
        <v>1384</v>
      </c>
      <c r="M20" s="105">
        <v>222</v>
      </c>
      <c r="N20" s="105">
        <v>1799</v>
      </c>
      <c r="O20" s="105">
        <v>1525</v>
      </c>
      <c r="P20" s="105">
        <v>274</v>
      </c>
      <c r="Q20" s="105">
        <v>1562</v>
      </c>
      <c r="R20" s="105">
        <v>1359</v>
      </c>
      <c r="S20" s="105">
        <v>203</v>
      </c>
      <c r="T20" s="105">
        <v>1162</v>
      </c>
      <c r="U20" s="105">
        <v>1030</v>
      </c>
      <c r="V20" s="106">
        <v>132</v>
      </c>
    </row>
    <row r="21" spans="1:22" ht="20.25" customHeight="1">
      <c r="A21" s="11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8"/>
    </row>
    <row r="22" spans="1:22" ht="20.25" customHeight="1">
      <c r="A22" s="116" t="s">
        <v>233</v>
      </c>
      <c r="B22" s="105">
        <v>1374</v>
      </c>
      <c r="C22" s="105">
        <v>783</v>
      </c>
      <c r="D22" s="105">
        <v>591</v>
      </c>
      <c r="E22" s="105">
        <v>1306</v>
      </c>
      <c r="F22" s="105">
        <v>750</v>
      </c>
      <c r="G22" s="105">
        <v>556</v>
      </c>
      <c r="H22" s="105">
        <v>1383</v>
      </c>
      <c r="I22" s="105">
        <v>797</v>
      </c>
      <c r="J22" s="105">
        <v>586</v>
      </c>
      <c r="K22" s="105">
        <v>1609</v>
      </c>
      <c r="L22" s="105">
        <v>849</v>
      </c>
      <c r="M22" s="105">
        <v>760</v>
      </c>
      <c r="N22" s="105">
        <v>1779</v>
      </c>
      <c r="O22" s="105">
        <v>890</v>
      </c>
      <c r="P22" s="105">
        <v>889</v>
      </c>
      <c r="Q22" s="105">
        <v>1688</v>
      </c>
      <c r="R22" s="105">
        <v>818</v>
      </c>
      <c r="S22" s="105">
        <v>870</v>
      </c>
      <c r="T22" s="105">
        <v>1305</v>
      </c>
      <c r="U22" s="105">
        <v>678</v>
      </c>
      <c r="V22" s="106">
        <v>627</v>
      </c>
    </row>
    <row r="23" spans="1:22" ht="20.25" customHeight="1">
      <c r="A23" s="11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8"/>
    </row>
    <row r="24" spans="1:22" ht="20.25" customHeight="1">
      <c r="A24" s="262" t="s">
        <v>220</v>
      </c>
      <c r="B24" s="123">
        <v>6900</v>
      </c>
      <c r="C24" s="123">
        <v>4481</v>
      </c>
      <c r="D24" s="123">
        <v>2419</v>
      </c>
      <c r="E24" s="123">
        <v>7619</v>
      </c>
      <c r="F24" s="123">
        <v>4833</v>
      </c>
      <c r="G24" s="123">
        <v>2786</v>
      </c>
      <c r="H24" s="123">
        <v>7853</v>
      </c>
      <c r="I24" s="123">
        <v>4880</v>
      </c>
      <c r="J24" s="123">
        <v>2973</v>
      </c>
      <c r="K24" s="123">
        <v>7608</v>
      </c>
      <c r="L24" s="123">
        <v>4622</v>
      </c>
      <c r="M24" s="123">
        <v>2986</v>
      </c>
      <c r="N24" s="123">
        <v>7420</v>
      </c>
      <c r="O24" s="123">
        <v>4352</v>
      </c>
      <c r="P24" s="123">
        <v>3068</v>
      </c>
      <c r="Q24" s="123">
        <v>7413</v>
      </c>
      <c r="R24" s="123">
        <v>4236</v>
      </c>
      <c r="S24" s="123">
        <v>3177</v>
      </c>
      <c r="T24" s="123">
        <v>7320</v>
      </c>
      <c r="U24" s="123">
        <v>4017</v>
      </c>
      <c r="V24" s="124">
        <v>3303</v>
      </c>
    </row>
    <row r="25" spans="1:22" ht="20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2"/>
    </row>
    <row r="26" spans="1:22" ht="20.25" customHeight="1">
      <c r="A26" s="116" t="s">
        <v>221</v>
      </c>
      <c r="B26" s="105">
        <v>2521</v>
      </c>
      <c r="C26" s="105">
        <v>1253</v>
      </c>
      <c r="D26" s="105">
        <v>1268</v>
      </c>
      <c r="E26" s="105">
        <v>2858</v>
      </c>
      <c r="F26" s="105">
        <v>1336</v>
      </c>
      <c r="G26" s="105">
        <v>1522</v>
      </c>
      <c r="H26" s="105">
        <v>2740</v>
      </c>
      <c r="I26" s="105">
        <v>1206</v>
      </c>
      <c r="J26" s="105">
        <v>1534</v>
      </c>
      <c r="K26" s="105">
        <v>2628</v>
      </c>
      <c r="L26" s="105">
        <v>1179</v>
      </c>
      <c r="M26" s="105">
        <v>1449</v>
      </c>
      <c r="N26" s="105">
        <v>2540</v>
      </c>
      <c r="O26" s="105">
        <v>1090</v>
      </c>
      <c r="P26" s="105">
        <v>1450</v>
      </c>
      <c r="Q26" s="105">
        <v>2306</v>
      </c>
      <c r="R26" s="105">
        <v>978</v>
      </c>
      <c r="S26" s="105">
        <v>1328</v>
      </c>
      <c r="T26" s="105">
        <v>1841</v>
      </c>
      <c r="U26" s="105">
        <v>812</v>
      </c>
      <c r="V26" s="106">
        <v>1029</v>
      </c>
    </row>
    <row r="27" spans="1:22" ht="20.25" customHeight="1">
      <c r="A27" s="11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8"/>
    </row>
    <row r="28" spans="1:22" ht="20.25" customHeight="1">
      <c r="A28" s="116" t="s">
        <v>223</v>
      </c>
      <c r="B28" s="105">
        <v>193</v>
      </c>
      <c r="C28" s="105">
        <v>75</v>
      </c>
      <c r="D28" s="105">
        <v>118</v>
      </c>
      <c r="E28" s="105">
        <v>222</v>
      </c>
      <c r="F28" s="105">
        <v>80</v>
      </c>
      <c r="G28" s="105">
        <v>142</v>
      </c>
      <c r="H28" s="105">
        <v>261</v>
      </c>
      <c r="I28" s="105">
        <v>102</v>
      </c>
      <c r="J28" s="105">
        <v>159</v>
      </c>
      <c r="K28" s="105">
        <v>267</v>
      </c>
      <c r="L28" s="105">
        <v>97</v>
      </c>
      <c r="M28" s="105">
        <v>170</v>
      </c>
      <c r="N28" s="105">
        <v>273</v>
      </c>
      <c r="O28" s="105">
        <v>94</v>
      </c>
      <c r="P28" s="105">
        <v>179</v>
      </c>
      <c r="Q28" s="105">
        <v>238</v>
      </c>
      <c r="R28" s="105">
        <v>88</v>
      </c>
      <c r="S28" s="105">
        <v>150</v>
      </c>
      <c r="T28" s="105">
        <v>224</v>
      </c>
      <c r="U28" s="105">
        <v>93</v>
      </c>
      <c r="V28" s="106">
        <v>131</v>
      </c>
    </row>
    <row r="29" spans="1:22" ht="20.25" customHeight="1">
      <c r="A29" s="11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8"/>
    </row>
    <row r="30" spans="1:22" ht="20.25" customHeight="1">
      <c r="A30" s="116" t="s">
        <v>234</v>
      </c>
      <c r="B30" s="105">
        <v>35</v>
      </c>
      <c r="C30" s="105">
        <v>19</v>
      </c>
      <c r="D30" s="105">
        <v>16</v>
      </c>
      <c r="E30" s="105">
        <v>24</v>
      </c>
      <c r="F30" s="105">
        <v>16</v>
      </c>
      <c r="G30" s="105">
        <v>8</v>
      </c>
      <c r="H30" s="105">
        <v>29</v>
      </c>
      <c r="I30" s="105">
        <v>20</v>
      </c>
      <c r="J30" s="105">
        <v>9</v>
      </c>
      <c r="K30" s="105">
        <v>16</v>
      </c>
      <c r="L30" s="105">
        <v>9</v>
      </c>
      <c r="M30" s="105">
        <v>7</v>
      </c>
      <c r="N30" s="105">
        <v>27</v>
      </c>
      <c r="O30" s="105">
        <v>18</v>
      </c>
      <c r="P30" s="105">
        <v>9</v>
      </c>
      <c r="Q30" s="105">
        <v>25</v>
      </c>
      <c r="R30" s="105">
        <v>18</v>
      </c>
      <c r="S30" s="105">
        <v>7</v>
      </c>
      <c r="T30" s="105">
        <v>22</v>
      </c>
      <c r="U30" s="105">
        <v>14</v>
      </c>
      <c r="V30" s="106">
        <v>8</v>
      </c>
    </row>
    <row r="31" spans="1:22" ht="20.25" customHeight="1">
      <c r="A31" s="11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</row>
    <row r="32" spans="1:22" ht="20.25" customHeight="1">
      <c r="A32" s="116" t="s">
        <v>226</v>
      </c>
      <c r="B32" s="105">
        <v>792</v>
      </c>
      <c r="C32" s="105">
        <v>689</v>
      </c>
      <c r="D32" s="105">
        <v>103</v>
      </c>
      <c r="E32" s="105">
        <v>812</v>
      </c>
      <c r="F32" s="105">
        <v>719</v>
      </c>
      <c r="G32" s="105">
        <v>93</v>
      </c>
      <c r="H32" s="105">
        <v>795</v>
      </c>
      <c r="I32" s="105">
        <v>710</v>
      </c>
      <c r="J32" s="105">
        <v>85</v>
      </c>
      <c r="K32" s="105">
        <v>806</v>
      </c>
      <c r="L32" s="105">
        <v>700</v>
      </c>
      <c r="M32" s="105">
        <v>106</v>
      </c>
      <c r="N32" s="105">
        <v>667</v>
      </c>
      <c r="O32" s="105">
        <v>580</v>
      </c>
      <c r="P32" s="105">
        <v>87</v>
      </c>
      <c r="Q32" s="105">
        <v>755</v>
      </c>
      <c r="R32" s="105">
        <v>631</v>
      </c>
      <c r="S32" s="105">
        <v>124</v>
      </c>
      <c r="T32" s="105">
        <v>671</v>
      </c>
      <c r="U32" s="105">
        <v>555</v>
      </c>
      <c r="V32" s="106">
        <v>116</v>
      </c>
    </row>
    <row r="33" spans="1:22" ht="20.25" customHeight="1">
      <c r="A33" s="117" t="s">
        <v>228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</row>
    <row r="34" spans="1:22" ht="20.25" customHeight="1">
      <c r="A34" s="116" t="s">
        <v>235</v>
      </c>
      <c r="B34" s="105">
        <v>26</v>
      </c>
      <c r="C34" s="105">
        <v>20</v>
      </c>
      <c r="D34" s="105">
        <v>6</v>
      </c>
      <c r="E34" s="105">
        <v>33</v>
      </c>
      <c r="F34" s="105">
        <v>29</v>
      </c>
      <c r="G34" s="105">
        <v>4</v>
      </c>
      <c r="H34" s="105">
        <v>39</v>
      </c>
      <c r="I34" s="105">
        <v>33</v>
      </c>
      <c r="J34" s="105">
        <v>6</v>
      </c>
      <c r="K34" s="105">
        <v>31</v>
      </c>
      <c r="L34" s="105">
        <v>27</v>
      </c>
      <c r="M34" s="105">
        <v>4</v>
      </c>
      <c r="N34" s="105">
        <v>29</v>
      </c>
      <c r="O34" s="105">
        <v>26</v>
      </c>
      <c r="P34" s="105">
        <v>3</v>
      </c>
      <c r="Q34" s="105">
        <v>37</v>
      </c>
      <c r="R34" s="105">
        <v>30</v>
      </c>
      <c r="S34" s="105">
        <v>7</v>
      </c>
      <c r="T34" s="105">
        <v>67</v>
      </c>
      <c r="U34" s="105">
        <v>57</v>
      </c>
      <c r="V34" s="106">
        <v>10</v>
      </c>
    </row>
    <row r="35" spans="1:22" ht="20.25" customHeight="1">
      <c r="A35" s="11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8"/>
    </row>
    <row r="36" spans="1:22" ht="20.25" customHeight="1">
      <c r="A36" s="116" t="s">
        <v>230</v>
      </c>
      <c r="B36" s="105">
        <v>1730</v>
      </c>
      <c r="C36" s="105">
        <v>895</v>
      </c>
      <c r="D36" s="105">
        <v>835</v>
      </c>
      <c r="E36" s="105">
        <v>1835</v>
      </c>
      <c r="F36" s="105">
        <v>894</v>
      </c>
      <c r="G36" s="105">
        <v>941</v>
      </c>
      <c r="H36" s="105">
        <v>2105</v>
      </c>
      <c r="I36" s="105">
        <v>1006</v>
      </c>
      <c r="J36" s="105">
        <v>1099</v>
      </c>
      <c r="K36" s="105">
        <v>2191</v>
      </c>
      <c r="L36" s="105">
        <v>1030</v>
      </c>
      <c r="M36" s="105">
        <v>1161</v>
      </c>
      <c r="N36" s="105">
        <v>2278</v>
      </c>
      <c r="O36" s="105">
        <v>1042</v>
      </c>
      <c r="P36" s="105">
        <v>1236</v>
      </c>
      <c r="Q36" s="105">
        <v>2534</v>
      </c>
      <c r="R36" s="105">
        <v>1086</v>
      </c>
      <c r="S36" s="105">
        <v>1448</v>
      </c>
      <c r="T36" s="105">
        <v>3230</v>
      </c>
      <c r="U36" s="105">
        <v>1343</v>
      </c>
      <c r="V36" s="106">
        <v>1887</v>
      </c>
    </row>
    <row r="37" spans="1:22" ht="20.25" customHeight="1">
      <c r="A37" s="11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8"/>
    </row>
    <row r="38" spans="1:22" ht="20.25" customHeight="1">
      <c r="A38" s="116" t="s">
        <v>236</v>
      </c>
      <c r="B38" s="105">
        <v>1603</v>
      </c>
      <c r="C38" s="105">
        <v>1530</v>
      </c>
      <c r="D38" s="105">
        <v>73</v>
      </c>
      <c r="E38" s="105">
        <v>1835</v>
      </c>
      <c r="F38" s="105">
        <v>1759</v>
      </c>
      <c r="G38" s="105">
        <v>76</v>
      </c>
      <c r="H38" s="105">
        <v>1884</v>
      </c>
      <c r="I38" s="105">
        <v>1803</v>
      </c>
      <c r="J38" s="105">
        <v>81</v>
      </c>
      <c r="K38" s="105">
        <v>1669</v>
      </c>
      <c r="L38" s="105">
        <v>1580</v>
      </c>
      <c r="M38" s="105">
        <v>89</v>
      </c>
      <c r="N38" s="105">
        <v>1606</v>
      </c>
      <c r="O38" s="105">
        <v>1502</v>
      </c>
      <c r="P38" s="105">
        <v>104</v>
      </c>
      <c r="Q38" s="105">
        <v>1518</v>
      </c>
      <c r="R38" s="105">
        <v>1405</v>
      </c>
      <c r="S38" s="105">
        <v>113</v>
      </c>
      <c r="T38" s="105">
        <v>1265</v>
      </c>
      <c r="U38" s="105">
        <v>1143</v>
      </c>
      <c r="V38" s="106">
        <v>122</v>
      </c>
    </row>
    <row r="39" spans="1:22" ht="20.25" customHeight="1">
      <c r="A39" s="11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8"/>
    </row>
    <row r="40" spans="1:22" ht="20.25" customHeight="1" thickBot="1">
      <c r="A40" s="118" t="s">
        <v>237</v>
      </c>
      <c r="B40" s="109">
        <v>30</v>
      </c>
      <c r="C40" s="109">
        <v>15</v>
      </c>
      <c r="D40" s="109">
        <v>15</v>
      </c>
      <c r="E40" s="109" t="s">
        <v>157</v>
      </c>
      <c r="F40" s="109" t="s">
        <v>157</v>
      </c>
      <c r="G40" s="109" t="s">
        <v>157</v>
      </c>
      <c r="H40" s="109" t="s">
        <v>157</v>
      </c>
      <c r="I40" s="109" t="s">
        <v>157</v>
      </c>
      <c r="J40" s="109" t="s">
        <v>157</v>
      </c>
      <c r="K40" s="109">
        <v>13</v>
      </c>
      <c r="L40" s="109">
        <v>3</v>
      </c>
      <c r="M40" s="109">
        <v>10</v>
      </c>
      <c r="N40" s="109">
        <v>8</v>
      </c>
      <c r="O40" s="109">
        <v>1</v>
      </c>
      <c r="P40" s="109">
        <v>7</v>
      </c>
      <c r="Q40" s="109">
        <v>32</v>
      </c>
      <c r="R40" s="109">
        <v>19</v>
      </c>
      <c r="S40" s="109">
        <v>13</v>
      </c>
      <c r="T40" s="109">
        <v>43</v>
      </c>
      <c r="U40" s="109">
        <v>22</v>
      </c>
      <c r="V40" s="110">
        <v>21</v>
      </c>
    </row>
  </sheetData>
  <sheetProtection password="CF44" sheet="1" objects="1" scenarios="1"/>
  <mergeCells count="9">
    <mergeCell ref="A1:G1"/>
    <mergeCell ref="H3:J3"/>
    <mergeCell ref="B3:D3"/>
    <mergeCell ref="E3:G3"/>
    <mergeCell ref="A3:A4"/>
    <mergeCell ref="T3:V3"/>
    <mergeCell ref="K3:M3"/>
    <mergeCell ref="N3:P3"/>
    <mergeCell ref="Q3:S3"/>
  </mergeCells>
  <printOptions/>
  <pageMargins left="0.7874015748031497" right="0.5905511811023623" top="0.7874015748031497" bottom="0.5905511811023623" header="0.5118110236220472" footer="0.5118110236220472"/>
  <pageSetup firstPageNumber="45" useFirstPageNumber="1" horizontalDpi="600" verticalDpi="600" orientation="portrait" paperSize="9" scale="98" r:id="rId1"/>
  <headerFooter alignWithMargins="0">
    <oddFooter>&amp;C&amp;"ＭＳ 明朝,標準"- &amp;P -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workbookViewId="0" topLeftCell="A1">
      <selection activeCell="C46" sqref="C46"/>
    </sheetView>
  </sheetViews>
  <sheetFormatPr defaultColWidth="9.00390625" defaultRowHeight="13.5"/>
  <cols>
    <col min="1" max="1" width="14.125" style="0" bestFit="1" customWidth="1"/>
    <col min="2" max="3" width="11.625" style="0" customWidth="1"/>
    <col min="4" max="4" width="11.375" style="0" customWidth="1"/>
    <col min="5" max="5" width="11.25390625" style="0" customWidth="1"/>
    <col min="6" max="6" width="11.625" style="0" customWidth="1"/>
    <col min="7" max="7" width="0.875" style="0" customWidth="1"/>
    <col min="8" max="8" width="11.625" style="0" customWidth="1"/>
    <col min="9" max="9" width="0.875" style="0" customWidth="1"/>
    <col min="10" max="10" width="9.25390625" style="0" bestFit="1" customWidth="1"/>
    <col min="11" max="11" width="9.625" style="0" bestFit="1" customWidth="1"/>
    <col min="12" max="12" width="9.25390625" style="0" bestFit="1" customWidth="1"/>
  </cols>
  <sheetData>
    <row r="1" spans="1:8" ht="22.5" customHeight="1">
      <c r="A1" s="349" t="s">
        <v>764</v>
      </c>
      <c r="B1" s="349"/>
      <c r="C1" s="349"/>
      <c r="D1" s="349"/>
      <c r="E1" s="165"/>
      <c r="F1" s="10"/>
      <c r="G1" s="10"/>
      <c r="H1" s="10"/>
    </row>
    <row r="2" spans="1:8" ht="22.5" customHeight="1">
      <c r="A2" s="346" t="s">
        <v>765</v>
      </c>
      <c r="B2" s="346"/>
      <c r="C2" s="346"/>
      <c r="D2" s="346"/>
      <c r="E2" s="12"/>
      <c r="F2" s="10"/>
      <c r="G2" s="10"/>
      <c r="H2" s="10"/>
    </row>
    <row r="3" spans="1:9" ht="22.5" customHeight="1" thickBot="1">
      <c r="A3" s="28"/>
      <c r="B3" s="28"/>
      <c r="C3" s="28"/>
      <c r="D3" s="28"/>
      <c r="E3" s="332" t="s">
        <v>766</v>
      </c>
      <c r="F3" s="333"/>
      <c r="G3" s="333"/>
      <c r="H3" s="333"/>
      <c r="I3" s="333"/>
    </row>
    <row r="4" spans="1:9" ht="14.25" customHeight="1">
      <c r="A4" s="343" t="s">
        <v>22</v>
      </c>
      <c r="B4" s="357" t="s">
        <v>9</v>
      </c>
      <c r="C4" s="357" t="s">
        <v>17</v>
      </c>
      <c r="D4" s="357"/>
      <c r="E4" s="357"/>
      <c r="F4" s="361" t="s">
        <v>16</v>
      </c>
      <c r="G4" s="362"/>
      <c r="H4" s="362"/>
      <c r="I4" s="339"/>
    </row>
    <row r="5" spans="1:9" ht="13.5" customHeight="1">
      <c r="A5" s="344"/>
      <c r="B5" s="345"/>
      <c r="C5" s="15" t="s">
        <v>21</v>
      </c>
      <c r="D5" s="15" t="s">
        <v>442</v>
      </c>
      <c r="E5" s="15" t="s">
        <v>428</v>
      </c>
      <c r="F5" s="340" t="s">
        <v>18</v>
      </c>
      <c r="G5" s="341"/>
      <c r="H5" s="340" t="s">
        <v>19</v>
      </c>
      <c r="I5" s="342"/>
    </row>
    <row r="6" spans="1:9" ht="7.5" customHeight="1">
      <c r="A6" s="17"/>
      <c r="B6" s="18" t="s">
        <v>4</v>
      </c>
      <c r="C6" s="18" t="s">
        <v>2</v>
      </c>
      <c r="D6" s="18" t="s">
        <v>2</v>
      </c>
      <c r="E6" s="18" t="s">
        <v>2</v>
      </c>
      <c r="F6" s="359" t="s">
        <v>13</v>
      </c>
      <c r="G6" s="359"/>
      <c r="H6" s="359" t="s">
        <v>13</v>
      </c>
      <c r="I6" s="360"/>
    </row>
    <row r="7" spans="1:10" ht="33" customHeight="1">
      <c r="A7" s="147" t="s">
        <v>485</v>
      </c>
      <c r="B7" s="105">
        <v>2122</v>
      </c>
      <c r="C7" s="105">
        <f>D7+E7</f>
        <v>11110</v>
      </c>
      <c r="D7" s="105">
        <v>5811</v>
      </c>
      <c r="E7" s="105">
        <v>5299</v>
      </c>
      <c r="F7" s="171" t="s">
        <v>14</v>
      </c>
      <c r="G7" s="172"/>
      <c r="H7" s="171" t="s">
        <v>15</v>
      </c>
      <c r="I7" s="26"/>
      <c r="J7" s="167"/>
    </row>
    <row r="8" spans="1:12" ht="33" customHeight="1">
      <c r="A8" s="148" t="s">
        <v>486</v>
      </c>
      <c r="B8" s="170">
        <v>2014</v>
      </c>
      <c r="C8" s="170">
        <f aca="true" t="shared" si="0" ref="C8:C24">D8+E8</f>
        <v>10900</v>
      </c>
      <c r="D8" s="170">
        <v>5466</v>
      </c>
      <c r="E8" s="170">
        <v>5434</v>
      </c>
      <c r="F8" s="173">
        <f aca="true" t="shared" si="1" ref="F8:F24">(B8/B7-1)*100</f>
        <v>-5.08953817153629</v>
      </c>
      <c r="G8" s="174"/>
      <c r="H8" s="173">
        <f aca="true" t="shared" si="2" ref="H8:H24">(C8/C7-1)*100</f>
        <v>-1.8901890189018888</v>
      </c>
      <c r="I8" s="24"/>
      <c r="J8" s="167"/>
      <c r="K8" s="183"/>
      <c r="L8" s="183"/>
    </row>
    <row r="9" spans="1:12" ht="33" customHeight="1">
      <c r="A9" s="148" t="s">
        <v>487</v>
      </c>
      <c r="B9" s="170">
        <v>2238</v>
      </c>
      <c r="C9" s="170">
        <f t="shared" si="0"/>
        <v>13016</v>
      </c>
      <c r="D9" s="170">
        <v>6729</v>
      </c>
      <c r="E9" s="170">
        <v>6287</v>
      </c>
      <c r="F9" s="175">
        <f t="shared" si="1"/>
        <v>11.122144985104265</v>
      </c>
      <c r="G9" s="176"/>
      <c r="H9" s="175">
        <f t="shared" si="2"/>
        <v>19.41284403669725</v>
      </c>
      <c r="I9" s="24"/>
      <c r="J9" s="167"/>
      <c r="K9" s="183"/>
      <c r="L9" s="183"/>
    </row>
    <row r="10" spans="1:12" ht="33" customHeight="1">
      <c r="A10" s="148" t="s">
        <v>488</v>
      </c>
      <c r="B10" s="170">
        <v>2564</v>
      </c>
      <c r="C10" s="170">
        <f t="shared" si="0"/>
        <v>14739</v>
      </c>
      <c r="D10" s="170">
        <v>7597</v>
      </c>
      <c r="E10" s="170">
        <v>7142</v>
      </c>
      <c r="F10" s="175">
        <f t="shared" si="1"/>
        <v>14.566577301161754</v>
      </c>
      <c r="G10" s="176"/>
      <c r="H10" s="175">
        <f t="shared" si="2"/>
        <v>13.237553779963118</v>
      </c>
      <c r="I10" s="24"/>
      <c r="J10" s="167"/>
      <c r="K10" s="183"/>
      <c r="L10" s="183"/>
    </row>
    <row r="11" spans="1:12" ht="33" customHeight="1">
      <c r="A11" s="148" t="s">
        <v>489</v>
      </c>
      <c r="B11" s="170">
        <v>2692</v>
      </c>
      <c r="C11" s="170">
        <f t="shared" si="0"/>
        <v>17041</v>
      </c>
      <c r="D11" s="170">
        <v>9098</v>
      </c>
      <c r="E11" s="170">
        <v>7943</v>
      </c>
      <c r="F11" s="175">
        <f t="shared" si="1"/>
        <v>4.99219968798752</v>
      </c>
      <c r="G11" s="176"/>
      <c r="H11" s="175">
        <f t="shared" si="2"/>
        <v>15.618427301716542</v>
      </c>
      <c r="I11" s="24"/>
      <c r="J11" s="167"/>
      <c r="K11" s="183"/>
      <c r="L11" s="183"/>
    </row>
    <row r="12" spans="1:12" ht="33" customHeight="1">
      <c r="A12" s="148" t="s">
        <v>490</v>
      </c>
      <c r="B12" s="170">
        <v>3556</v>
      </c>
      <c r="C12" s="170">
        <f t="shared" si="0"/>
        <v>19820</v>
      </c>
      <c r="D12" s="170">
        <v>9773</v>
      </c>
      <c r="E12" s="170">
        <v>10047</v>
      </c>
      <c r="F12" s="175">
        <f t="shared" si="1"/>
        <v>32.09509658246657</v>
      </c>
      <c r="G12" s="176"/>
      <c r="H12" s="175">
        <f t="shared" si="2"/>
        <v>16.307728419693678</v>
      </c>
      <c r="I12" s="24"/>
      <c r="J12" s="167"/>
      <c r="K12" s="183"/>
      <c r="L12" s="183"/>
    </row>
    <row r="13" spans="1:12" ht="33" customHeight="1">
      <c r="A13" s="148" t="s">
        <v>491</v>
      </c>
      <c r="B13" s="170">
        <v>3711</v>
      </c>
      <c r="C13" s="170">
        <f t="shared" si="0"/>
        <v>21104</v>
      </c>
      <c r="D13" s="170">
        <v>10578</v>
      </c>
      <c r="E13" s="170">
        <v>10526</v>
      </c>
      <c r="F13" s="175">
        <f t="shared" si="1"/>
        <v>4.358830146231729</v>
      </c>
      <c r="G13" s="176"/>
      <c r="H13" s="175">
        <f t="shared" si="2"/>
        <v>6.47830474268416</v>
      </c>
      <c r="I13" s="24"/>
      <c r="J13" s="167"/>
      <c r="K13" s="183"/>
      <c r="L13" s="183"/>
    </row>
    <row r="14" spans="1:12" ht="33" customHeight="1">
      <c r="A14" s="148" t="s">
        <v>492</v>
      </c>
      <c r="B14" s="170">
        <v>4233</v>
      </c>
      <c r="C14" s="170">
        <f t="shared" si="0"/>
        <v>24772</v>
      </c>
      <c r="D14" s="170">
        <v>13247</v>
      </c>
      <c r="E14" s="170">
        <v>11525</v>
      </c>
      <c r="F14" s="175">
        <f t="shared" si="1"/>
        <v>14.066289409862565</v>
      </c>
      <c r="G14" s="176"/>
      <c r="H14" s="175">
        <f t="shared" si="2"/>
        <v>17.380591357088694</v>
      </c>
      <c r="I14" s="24"/>
      <c r="J14" s="167"/>
      <c r="K14" s="183"/>
      <c r="L14" s="183"/>
    </row>
    <row r="15" spans="1:12" ht="33" customHeight="1">
      <c r="A15" s="148" t="s">
        <v>493</v>
      </c>
      <c r="B15" s="170">
        <v>5321</v>
      </c>
      <c r="C15" s="170">
        <f t="shared" si="0"/>
        <v>26207</v>
      </c>
      <c r="D15" s="170">
        <v>13638</v>
      </c>
      <c r="E15" s="170">
        <v>12569</v>
      </c>
      <c r="F15" s="175">
        <f t="shared" si="1"/>
        <v>25.702811244979927</v>
      </c>
      <c r="G15" s="176"/>
      <c r="H15" s="175">
        <f t="shared" si="2"/>
        <v>5.79283061521072</v>
      </c>
      <c r="I15" s="24"/>
      <c r="J15" s="167"/>
      <c r="K15" s="183"/>
      <c r="L15" s="183"/>
    </row>
    <row r="16" spans="1:12" ht="33" customHeight="1">
      <c r="A16" s="148" t="s">
        <v>494</v>
      </c>
      <c r="B16" s="170">
        <v>6294</v>
      </c>
      <c r="C16" s="170">
        <f t="shared" si="0"/>
        <v>26133</v>
      </c>
      <c r="D16" s="170">
        <v>13204</v>
      </c>
      <c r="E16" s="170">
        <v>12929</v>
      </c>
      <c r="F16" s="175">
        <f t="shared" si="1"/>
        <v>18.28603645931215</v>
      </c>
      <c r="G16" s="176"/>
      <c r="H16" s="175">
        <f t="shared" si="2"/>
        <v>-0.28236730644484176</v>
      </c>
      <c r="I16" s="24"/>
      <c r="J16" s="167"/>
      <c r="K16" s="183"/>
      <c r="L16" s="183"/>
    </row>
    <row r="17" spans="1:12" ht="33" customHeight="1">
      <c r="A17" s="148" t="s">
        <v>495</v>
      </c>
      <c r="B17" s="170">
        <v>6855</v>
      </c>
      <c r="C17" s="170">
        <f t="shared" si="0"/>
        <v>25916</v>
      </c>
      <c r="D17" s="170">
        <v>13039</v>
      </c>
      <c r="E17" s="170">
        <v>12877</v>
      </c>
      <c r="F17" s="175">
        <f t="shared" si="1"/>
        <v>8.913250714966626</v>
      </c>
      <c r="G17" s="176"/>
      <c r="H17" s="175">
        <f t="shared" si="2"/>
        <v>-0.8303677342823224</v>
      </c>
      <c r="I17" s="24"/>
      <c r="J17" s="167"/>
      <c r="K17" s="183"/>
      <c r="L17" s="183"/>
    </row>
    <row r="18" spans="1:12" ht="33" customHeight="1">
      <c r="A18" s="148" t="s">
        <v>496</v>
      </c>
      <c r="B18" s="170">
        <v>7464</v>
      </c>
      <c r="C18" s="170">
        <f t="shared" si="0"/>
        <v>25853</v>
      </c>
      <c r="D18" s="170">
        <v>12964</v>
      </c>
      <c r="E18" s="170">
        <v>12889</v>
      </c>
      <c r="F18" s="175">
        <f t="shared" si="1"/>
        <v>8.88402625820568</v>
      </c>
      <c r="G18" s="176"/>
      <c r="H18" s="175">
        <f t="shared" si="2"/>
        <v>-0.2430930699181988</v>
      </c>
      <c r="I18" s="24"/>
      <c r="J18" s="167"/>
      <c r="K18" s="183"/>
      <c r="L18" s="183"/>
    </row>
    <row r="19" spans="1:12" ht="33" customHeight="1">
      <c r="A19" s="148" t="s">
        <v>497</v>
      </c>
      <c r="B19" s="170">
        <v>7969</v>
      </c>
      <c r="C19" s="170">
        <f t="shared" si="0"/>
        <v>26534</v>
      </c>
      <c r="D19" s="170">
        <v>13427</v>
      </c>
      <c r="E19" s="170">
        <v>13107</v>
      </c>
      <c r="F19" s="175">
        <f t="shared" si="1"/>
        <v>6.765809217577701</v>
      </c>
      <c r="G19" s="176"/>
      <c r="H19" s="175">
        <f t="shared" si="2"/>
        <v>2.6341236993772554</v>
      </c>
      <c r="I19" s="24"/>
      <c r="J19" s="167"/>
      <c r="K19" s="183"/>
      <c r="L19" s="183"/>
    </row>
    <row r="20" spans="1:12" ht="33" customHeight="1">
      <c r="A20" s="148" t="s">
        <v>498</v>
      </c>
      <c r="B20" s="170">
        <v>8089</v>
      </c>
      <c r="C20" s="170">
        <f t="shared" si="0"/>
        <v>26686</v>
      </c>
      <c r="D20" s="170">
        <v>13405</v>
      </c>
      <c r="E20" s="170">
        <v>13281</v>
      </c>
      <c r="F20" s="175">
        <f t="shared" si="1"/>
        <v>1.5058351110553314</v>
      </c>
      <c r="G20" s="176"/>
      <c r="H20" s="175">
        <f t="shared" si="2"/>
        <v>0.5728499283937483</v>
      </c>
      <c r="I20" s="24"/>
      <c r="J20" s="167"/>
      <c r="K20" s="183"/>
      <c r="L20" s="183"/>
    </row>
    <row r="21" spans="1:12" ht="33" customHeight="1">
      <c r="A21" s="148" t="s">
        <v>499</v>
      </c>
      <c r="B21" s="170">
        <v>8280</v>
      </c>
      <c r="C21" s="170">
        <f t="shared" si="0"/>
        <v>25680</v>
      </c>
      <c r="D21" s="170">
        <v>12768</v>
      </c>
      <c r="E21" s="170">
        <v>12912</v>
      </c>
      <c r="F21" s="175">
        <f t="shared" si="1"/>
        <v>2.361231301767841</v>
      </c>
      <c r="G21" s="176"/>
      <c r="H21" s="175">
        <f t="shared" si="2"/>
        <v>-3.7697669189837413</v>
      </c>
      <c r="I21" s="24"/>
      <c r="J21" s="167"/>
      <c r="K21" s="183"/>
      <c r="L21" s="183"/>
    </row>
    <row r="22" spans="1:12" ht="33" customHeight="1">
      <c r="A22" s="148" t="s">
        <v>500</v>
      </c>
      <c r="B22" s="170">
        <v>8499</v>
      </c>
      <c r="C22" s="170">
        <f t="shared" si="0"/>
        <v>24716</v>
      </c>
      <c r="D22" s="170">
        <v>12256</v>
      </c>
      <c r="E22" s="170">
        <v>12460</v>
      </c>
      <c r="F22" s="175">
        <f t="shared" si="1"/>
        <v>2.644927536231889</v>
      </c>
      <c r="G22" s="176"/>
      <c r="H22" s="175">
        <f t="shared" si="2"/>
        <v>-3.753894080996889</v>
      </c>
      <c r="I22" s="24"/>
      <c r="J22" s="167"/>
      <c r="K22" s="183"/>
      <c r="L22" s="183"/>
    </row>
    <row r="23" spans="1:12" ht="33" customHeight="1">
      <c r="A23" s="148" t="s">
        <v>501</v>
      </c>
      <c r="B23" s="170">
        <v>8760</v>
      </c>
      <c r="C23" s="170">
        <f t="shared" si="0"/>
        <v>23905</v>
      </c>
      <c r="D23" s="170">
        <v>11790</v>
      </c>
      <c r="E23" s="170">
        <v>12115</v>
      </c>
      <c r="F23" s="175">
        <f t="shared" si="1"/>
        <v>3.070949523473354</v>
      </c>
      <c r="G23" s="176"/>
      <c r="H23" s="175">
        <f t="shared" si="2"/>
        <v>-3.2812752872633077</v>
      </c>
      <c r="I23" s="24"/>
      <c r="J23" s="167"/>
      <c r="K23" s="183"/>
      <c r="L23" s="183"/>
    </row>
    <row r="24" spans="1:12" ht="33" customHeight="1" thickBot="1">
      <c r="A24" s="149" t="s">
        <v>502</v>
      </c>
      <c r="B24" s="150">
        <v>8883</v>
      </c>
      <c r="C24" s="150">
        <f t="shared" si="0"/>
        <v>22819</v>
      </c>
      <c r="D24" s="150">
        <v>11127</v>
      </c>
      <c r="E24" s="150">
        <v>11692</v>
      </c>
      <c r="F24" s="177">
        <f t="shared" si="1"/>
        <v>1.4041095890410915</v>
      </c>
      <c r="G24" s="178"/>
      <c r="H24" s="177">
        <f t="shared" si="2"/>
        <v>-4.542982639615145</v>
      </c>
      <c r="I24" s="25"/>
      <c r="J24" s="167"/>
      <c r="K24" s="183"/>
      <c r="L24" s="183"/>
    </row>
    <row r="25" ht="13.5">
      <c r="H25" s="4"/>
    </row>
  </sheetData>
  <sheetProtection password="CF44" sheet="1" objects="1" scenarios="1"/>
  <mergeCells count="11">
    <mergeCell ref="A4:A5"/>
    <mergeCell ref="B4:B5"/>
    <mergeCell ref="C4:E4"/>
    <mergeCell ref="A1:D1"/>
    <mergeCell ref="A2:D2"/>
    <mergeCell ref="E3:I3"/>
    <mergeCell ref="F6:G6"/>
    <mergeCell ref="H6:I6"/>
    <mergeCell ref="F4:I4"/>
    <mergeCell ref="F5:G5"/>
    <mergeCell ref="H5:I5"/>
  </mergeCells>
  <printOptions/>
  <pageMargins left="0.7874015748031497" right="0.7874015748031497" top="0.7874015748031497" bottom="0.5905511811023623" header="0.5118110236220472" footer="0.3937007874015748"/>
  <pageSetup firstPageNumber="17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SheetLayoutView="100" workbookViewId="0" topLeftCell="A1">
      <selection activeCell="D43" sqref="D43"/>
    </sheetView>
  </sheetViews>
  <sheetFormatPr defaultColWidth="9.00390625" defaultRowHeight="13.5"/>
  <cols>
    <col min="1" max="1" width="17.375" style="0" customWidth="1"/>
    <col min="2" max="2" width="12.125" style="0" customWidth="1"/>
    <col min="3" max="5" width="9.625" style="0" customWidth="1"/>
    <col min="6" max="6" width="9.50390625" style="0" customWidth="1"/>
    <col min="7" max="17" width="9.625" style="0" customWidth="1"/>
  </cols>
  <sheetData>
    <row r="1" spans="1:9" ht="22.5" customHeight="1">
      <c r="A1" s="325" t="s">
        <v>813</v>
      </c>
      <c r="B1" s="325"/>
      <c r="C1" s="325"/>
      <c r="D1" s="325"/>
      <c r="E1" s="325"/>
      <c r="F1" s="1"/>
      <c r="G1" s="1"/>
      <c r="H1" s="1"/>
      <c r="I1" s="1"/>
    </row>
    <row r="2" spans="10:17" ht="22.5" customHeight="1" thickBot="1">
      <c r="J2" s="4"/>
      <c r="K2" s="4"/>
      <c r="L2" s="4"/>
      <c r="M2" s="4"/>
      <c r="N2" s="332" t="s">
        <v>664</v>
      </c>
      <c r="O2" s="332"/>
      <c r="P2" s="332"/>
      <c r="Q2" s="332"/>
    </row>
    <row r="3" spans="1:18" ht="14.25" customHeight="1">
      <c r="A3" s="336" t="s">
        <v>241</v>
      </c>
      <c r="B3" s="334" t="s">
        <v>591</v>
      </c>
      <c r="C3" s="334" t="s">
        <v>239</v>
      </c>
      <c r="D3" s="334" t="s">
        <v>686</v>
      </c>
      <c r="E3" s="334" t="s">
        <v>685</v>
      </c>
      <c r="F3" s="334" t="s">
        <v>684</v>
      </c>
      <c r="G3" s="334" t="s">
        <v>683</v>
      </c>
      <c r="H3" s="334" t="s">
        <v>218</v>
      </c>
      <c r="I3" s="334" t="s">
        <v>219</v>
      </c>
      <c r="J3" s="72" t="s">
        <v>814</v>
      </c>
      <c r="K3" s="72" t="s">
        <v>808</v>
      </c>
      <c r="L3" s="334" t="s">
        <v>589</v>
      </c>
      <c r="M3" s="72" t="s">
        <v>810</v>
      </c>
      <c r="N3" s="266" t="s">
        <v>227</v>
      </c>
      <c r="O3" s="424" t="s">
        <v>229</v>
      </c>
      <c r="P3" s="334" t="s">
        <v>590</v>
      </c>
      <c r="Q3" s="335" t="s">
        <v>682</v>
      </c>
      <c r="R3" s="4"/>
    </row>
    <row r="4" spans="1:18" ht="13.5" customHeight="1">
      <c r="A4" s="338"/>
      <c r="B4" s="318"/>
      <c r="C4" s="318"/>
      <c r="D4" s="318"/>
      <c r="E4" s="318"/>
      <c r="F4" s="318"/>
      <c r="G4" s="318"/>
      <c r="H4" s="318"/>
      <c r="I4" s="318"/>
      <c r="J4" s="36" t="s">
        <v>240</v>
      </c>
      <c r="K4" s="36" t="s">
        <v>809</v>
      </c>
      <c r="L4" s="318"/>
      <c r="M4" s="36" t="s">
        <v>811</v>
      </c>
      <c r="N4" s="36" t="s">
        <v>812</v>
      </c>
      <c r="O4" s="425"/>
      <c r="P4" s="318"/>
      <c r="Q4" s="320"/>
      <c r="R4" s="4"/>
    </row>
    <row r="5" spans="1:18" ht="21" customHeight="1">
      <c r="A5" s="352" t="s">
        <v>242</v>
      </c>
      <c r="B5" s="39" t="s">
        <v>166</v>
      </c>
      <c r="C5" s="39" t="s">
        <v>116</v>
      </c>
      <c r="D5" s="39" t="s">
        <v>24</v>
      </c>
      <c r="E5" s="39" t="s">
        <v>24</v>
      </c>
      <c r="F5" s="39" t="s">
        <v>24</v>
      </c>
      <c r="G5" s="39" t="s">
        <v>24</v>
      </c>
      <c r="H5" s="39" t="s">
        <v>24</v>
      </c>
      <c r="I5" s="39" t="s">
        <v>24</v>
      </c>
      <c r="J5" s="39" t="s">
        <v>24</v>
      </c>
      <c r="K5" s="39" t="s">
        <v>24</v>
      </c>
      <c r="L5" s="39" t="s">
        <v>23</v>
      </c>
      <c r="M5" s="39" t="s">
        <v>24</v>
      </c>
      <c r="N5" s="39" t="s">
        <v>2</v>
      </c>
      <c r="O5" s="39" t="s">
        <v>2</v>
      </c>
      <c r="P5" s="39" t="s">
        <v>23</v>
      </c>
      <c r="Q5" s="40" t="s">
        <v>24</v>
      </c>
      <c r="R5" s="4"/>
    </row>
    <row r="6" spans="1:18" ht="21" customHeight="1" thickBot="1">
      <c r="A6" s="358"/>
      <c r="B6" s="111">
        <v>11520</v>
      </c>
      <c r="C6" s="268">
        <v>100</v>
      </c>
      <c r="D6" s="111">
        <v>1599</v>
      </c>
      <c r="E6" s="111">
        <v>86</v>
      </c>
      <c r="F6" s="111">
        <v>1</v>
      </c>
      <c r="G6" s="111">
        <v>4</v>
      </c>
      <c r="H6" s="111">
        <v>1162</v>
      </c>
      <c r="I6" s="111">
        <v>1305</v>
      </c>
      <c r="J6" s="111">
        <v>1841</v>
      </c>
      <c r="K6" s="111">
        <v>224</v>
      </c>
      <c r="L6" s="111">
        <v>22</v>
      </c>
      <c r="M6" s="111">
        <v>671</v>
      </c>
      <c r="N6" s="111">
        <v>67</v>
      </c>
      <c r="O6" s="111">
        <v>3230</v>
      </c>
      <c r="P6" s="111">
        <v>1265</v>
      </c>
      <c r="Q6" s="112">
        <v>43</v>
      </c>
      <c r="R6" s="267"/>
    </row>
    <row r="7" spans="1:18" ht="21" customHeight="1" thickTop="1">
      <c r="A7" s="263"/>
      <c r="B7" s="126" t="s">
        <v>116</v>
      </c>
      <c r="C7" s="270"/>
      <c r="D7" s="126" t="s">
        <v>116</v>
      </c>
      <c r="E7" s="126" t="s">
        <v>116</v>
      </c>
      <c r="F7" s="126" t="s">
        <v>116</v>
      </c>
      <c r="G7" s="126" t="s">
        <v>116</v>
      </c>
      <c r="H7" s="126" t="s">
        <v>116</v>
      </c>
      <c r="I7" s="126" t="s">
        <v>116</v>
      </c>
      <c r="J7" s="126" t="s">
        <v>116</v>
      </c>
      <c r="K7" s="126" t="s">
        <v>116</v>
      </c>
      <c r="L7" s="126" t="s">
        <v>116</v>
      </c>
      <c r="M7" s="126" t="s">
        <v>116</v>
      </c>
      <c r="N7" s="126" t="s">
        <v>116</v>
      </c>
      <c r="O7" s="126" t="s">
        <v>116</v>
      </c>
      <c r="P7" s="126" t="s">
        <v>116</v>
      </c>
      <c r="Q7" s="127" t="s">
        <v>116</v>
      </c>
      <c r="R7" s="4"/>
    </row>
    <row r="8" spans="1:18" ht="21" customHeight="1">
      <c r="A8" s="147" t="s">
        <v>807</v>
      </c>
      <c r="B8" s="268">
        <v>100</v>
      </c>
      <c r="C8" s="268" t="s">
        <v>157</v>
      </c>
      <c r="D8" s="268">
        <v>13.9</v>
      </c>
      <c r="E8" s="268">
        <v>0.8</v>
      </c>
      <c r="F8" s="268" t="s">
        <v>157</v>
      </c>
      <c r="G8" s="268" t="s">
        <v>157</v>
      </c>
      <c r="H8" s="268">
        <v>10.1</v>
      </c>
      <c r="I8" s="268">
        <v>11.3</v>
      </c>
      <c r="J8" s="268">
        <v>16</v>
      </c>
      <c r="K8" s="268">
        <v>1.9</v>
      </c>
      <c r="L8" s="268">
        <v>0.2</v>
      </c>
      <c r="M8" s="268">
        <v>5.8</v>
      </c>
      <c r="N8" s="268">
        <v>0.6</v>
      </c>
      <c r="O8" s="268">
        <v>28</v>
      </c>
      <c r="P8" s="268">
        <v>11</v>
      </c>
      <c r="Q8" s="227">
        <v>0.4</v>
      </c>
      <c r="R8" s="269"/>
    </row>
    <row r="9" spans="1:18" ht="21" customHeight="1">
      <c r="A9" s="264"/>
      <c r="B9" s="39" t="s">
        <v>166</v>
      </c>
      <c r="C9" s="39" t="s">
        <v>116</v>
      </c>
      <c r="D9" s="39" t="s">
        <v>166</v>
      </c>
      <c r="E9" s="39" t="s">
        <v>166</v>
      </c>
      <c r="F9" s="39" t="s">
        <v>166</v>
      </c>
      <c r="G9" s="39" t="s">
        <v>166</v>
      </c>
      <c r="H9" s="39" t="s">
        <v>166</v>
      </c>
      <c r="I9" s="39" t="s">
        <v>166</v>
      </c>
      <c r="J9" s="39" t="s">
        <v>166</v>
      </c>
      <c r="K9" s="39" t="s">
        <v>166</v>
      </c>
      <c r="L9" s="39" t="s">
        <v>166</v>
      </c>
      <c r="M9" s="39" t="s">
        <v>166</v>
      </c>
      <c r="N9" s="39" t="s">
        <v>166</v>
      </c>
      <c r="O9" s="39" t="s">
        <v>166</v>
      </c>
      <c r="P9" s="39" t="s">
        <v>166</v>
      </c>
      <c r="Q9" s="40" t="s">
        <v>166</v>
      </c>
      <c r="R9" s="4"/>
    </row>
    <row r="10" spans="1:18" ht="21" customHeight="1">
      <c r="A10" s="147" t="s">
        <v>549</v>
      </c>
      <c r="B10" s="111">
        <v>243</v>
      </c>
      <c r="C10" s="268">
        <v>2.1</v>
      </c>
      <c r="D10" s="111">
        <v>24</v>
      </c>
      <c r="E10" s="111">
        <v>3</v>
      </c>
      <c r="F10" s="111" t="s">
        <v>157</v>
      </c>
      <c r="G10" s="111" t="s">
        <v>157</v>
      </c>
      <c r="H10" s="111">
        <v>7</v>
      </c>
      <c r="I10" s="111">
        <v>20</v>
      </c>
      <c r="J10" s="111">
        <v>62</v>
      </c>
      <c r="K10" s="111">
        <v>1</v>
      </c>
      <c r="L10" s="111" t="s">
        <v>157</v>
      </c>
      <c r="M10" s="111">
        <v>3</v>
      </c>
      <c r="N10" s="111" t="s">
        <v>157</v>
      </c>
      <c r="O10" s="111">
        <v>70</v>
      </c>
      <c r="P10" s="111">
        <v>53</v>
      </c>
      <c r="Q10" s="112" t="s">
        <v>157</v>
      </c>
      <c r="R10" s="4"/>
    </row>
    <row r="11" spans="1:18" ht="21" customHeight="1">
      <c r="A11" s="265"/>
      <c r="B11" s="85"/>
      <c r="C11" s="27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  <c r="R11" s="4"/>
    </row>
    <row r="12" spans="1:18" ht="21" customHeight="1">
      <c r="A12" s="147" t="s">
        <v>550</v>
      </c>
      <c r="B12" s="60">
        <v>838</v>
      </c>
      <c r="C12" s="256">
        <v>7.3</v>
      </c>
      <c r="D12" s="60">
        <v>61</v>
      </c>
      <c r="E12" s="60">
        <v>3</v>
      </c>
      <c r="F12" s="60" t="s">
        <v>157</v>
      </c>
      <c r="G12" s="60" t="s">
        <v>157</v>
      </c>
      <c r="H12" s="60">
        <v>36</v>
      </c>
      <c r="I12" s="60">
        <v>74</v>
      </c>
      <c r="J12" s="60">
        <v>143</v>
      </c>
      <c r="K12" s="60">
        <v>20</v>
      </c>
      <c r="L12" s="60">
        <v>1</v>
      </c>
      <c r="M12" s="60">
        <v>37</v>
      </c>
      <c r="N12" s="60">
        <v>3</v>
      </c>
      <c r="O12" s="60">
        <v>254</v>
      </c>
      <c r="P12" s="60">
        <v>202</v>
      </c>
      <c r="Q12" s="61">
        <v>4</v>
      </c>
      <c r="R12" s="4"/>
    </row>
    <row r="13" spans="1:18" ht="21" customHeight="1">
      <c r="A13" s="151"/>
      <c r="B13" s="111"/>
      <c r="C13" s="268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R13" s="4"/>
    </row>
    <row r="14" spans="1:18" ht="21" customHeight="1">
      <c r="A14" s="147" t="s">
        <v>551</v>
      </c>
      <c r="B14" s="111">
        <v>925</v>
      </c>
      <c r="C14" s="268">
        <v>8</v>
      </c>
      <c r="D14" s="111">
        <v>57</v>
      </c>
      <c r="E14" s="111">
        <v>5</v>
      </c>
      <c r="F14" s="111" t="s">
        <v>157</v>
      </c>
      <c r="G14" s="111" t="s">
        <v>157</v>
      </c>
      <c r="H14" s="111">
        <v>79</v>
      </c>
      <c r="I14" s="111">
        <v>93</v>
      </c>
      <c r="J14" s="111">
        <v>153</v>
      </c>
      <c r="K14" s="111">
        <v>21</v>
      </c>
      <c r="L14" s="111">
        <v>3</v>
      </c>
      <c r="M14" s="111">
        <v>46</v>
      </c>
      <c r="N14" s="111">
        <v>7</v>
      </c>
      <c r="O14" s="111">
        <v>312</v>
      </c>
      <c r="P14" s="111">
        <v>149</v>
      </c>
      <c r="Q14" s="112" t="s">
        <v>157</v>
      </c>
      <c r="R14" s="4"/>
    </row>
    <row r="15" spans="1:18" ht="21" customHeight="1">
      <c r="A15" s="151"/>
      <c r="B15" s="85"/>
      <c r="C15" s="271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4"/>
    </row>
    <row r="16" spans="1:18" ht="21" customHeight="1">
      <c r="A16" s="147" t="s">
        <v>561</v>
      </c>
      <c r="B16" s="60">
        <v>1051</v>
      </c>
      <c r="C16" s="256">
        <v>9.1</v>
      </c>
      <c r="D16" s="60">
        <v>76</v>
      </c>
      <c r="E16" s="60">
        <v>9</v>
      </c>
      <c r="F16" s="60" t="s">
        <v>157</v>
      </c>
      <c r="G16" s="60" t="s">
        <v>157</v>
      </c>
      <c r="H16" s="60">
        <v>102</v>
      </c>
      <c r="I16" s="60">
        <v>136</v>
      </c>
      <c r="J16" s="60">
        <v>158</v>
      </c>
      <c r="K16" s="60">
        <v>25</v>
      </c>
      <c r="L16" s="60">
        <v>1</v>
      </c>
      <c r="M16" s="60">
        <v>66</v>
      </c>
      <c r="N16" s="60">
        <v>4</v>
      </c>
      <c r="O16" s="60">
        <v>328</v>
      </c>
      <c r="P16" s="60">
        <v>144</v>
      </c>
      <c r="Q16" s="61">
        <v>2</v>
      </c>
      <c r="R16" s="4"/>
    </row>
    <row r="17" spans="1:18" ht="21" customHeight="1">
      <c r="A17" s="151"/>
      <c r="B17" s="111"/>
      <c r="C17" s="26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4"/>
    </row>
    <row r="18" spans="1:18" ht="21" customHeight="1">
      <c r="A18" s="147" t="s">
        <v>548</v>
      </c>
      <c r="B18" s="111">
        <v>1031</v>
      </c>
      <c r="C18" s="268">
        <v>9</v>
      </c>
      <c r="D18" s="111">
        <v>95</v>
      </c>
      <c r="E18" s="111">
        <v>2</v>
      </c>
      <c r="F18" s="111">
        <v>1</v>
      </c>
      <c r="G18" s="111" t="s">
        <v>157</v>
      </c>
      <c r="H18" s="111">
        <v>94</v>
      </c>
      <c r="I18" s="111">
        <v>108</v>
      </c>
      <c r="J18" s="111">
        <v>145</v>
      </c>
      <c r="K18" s="111">
        <v>27</v>
      </c>
      <c r="L18" s="111">
        <v>1</v>
      </c>
      <c r="M18" s="111">
        <v>67</v>
      </c>
      <c r="N18" s="111">
        <v>2</v>
      </c>
      <c r="O18" s="111">
        <v>325</v>
      </c>
      <c r="P18" s="111">
        <v>160</v>
      </c>
      <c r="Q18" s="112">
        <v>4</v>
      </c>
      <c r="R18" s="4"/>
    </row>
    <row r="19" spans="1:18" ht="21" customHeight="1">
      <c r="A19" s="151"/>
      <c r="B19" s="85"/>
      <c r="C19" s="271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  <c r="R19" s="4"/>
    </row>
    <row r="20" spans="1:18" ht="21" customHeight="1">
      <c r="A20" s="147" t="s">
        <v>553</v>
      </c>
      <c r="B20" s="60">
        <v>1220</v>
      </c>
      <c r="C20" s="256">
        <v>10.6</v>
      </c>
      <c r="D20" s="60">
        <v>155</v>
      </c>
      <c r="E20" s="60">
        <v>5</v>
      </c>
      <c r="F20" s="60" t="s">
        <v>157</v>
      </c>
      <c r="G20" s="60" t="s">
        <v>157</v>
      </c>
      <c r="H20" s="60">
        <v>98</v>
      </c>
      <c r="I20" s="60">
        <v>150</v>
      </c>
      <c r="J20" s="60">
        <v>188</v>
      </c>
      <c r="K20" s="60">
        <v>33</v>
      </c>
      <c r="L20" s="60">
        <v>4</v>
      </c>
      <c r="M20" s="60">
        <v>78</v>
      </c>
      <c r="N20" s="60">
        <v>7</v>
      </c>
      <c r="O20" s="60">
        <v>343</v>
      </c>
      <c r="P20" s="60">
        <v>155</v>
      </c>
      <c r="Q20" s="61">
        <v>4</v>
      </c>
      <c r="R20" s="4"/>
    </row>
    <row r="21" spans="1:18" ht="21" customHeight="1">
      <c r="A21" s="151"/>
      <c r="B21" s="111"/>
      <c r="C21" s="268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4"/>
    </row>
    <row r="22" spans="1:18" ht="21" customHeight="1">
      <c r="A22" s="147" t="s">
        <v>552</v>
      </c>
      <c r="B22" s="111">
        <v>1265</v>
      </c>
      <c r="C22" s="268">
        <v>11</v>
      </c>
      <c r="D22" s="111">
        <v>182</v>
      </c>
      <c r="E22" s="111">
        <v>6</v>
      </c>
      <c r="F22" s="111" t="s">
        <v>157</v>
      </c>
      <c r="G22" s="111" t="s">
        <v>157</v>
      </c>
      <c r="H22" s="111">
        <v>139</v>
      </c>
      <c r="I22" s="111">
        <v>138</v>
      </c>
      <c r="J22" s="111">
        <v>215</v>
      </c>
      <c r="K22" s="111">
        <v>25</v>
      </c>
      <c r="L22" s="111">
        <v>4</v>
      </c>
      <c r="M22" s="111">
        <v>68</v>
      </c>
      <c r="N22" s="111">
        <v>1</v>
      </c>
      <c r="O22" s="111">
        <v>316</v>
      </c>
      <c r="P22" s="111">
        <v>164</v>
      </c>
      <c r="Q22" s="112">
        <v>7</v>
      </c>
      <c r="R22" s="4"/>
    </row>
    <row r="23" spans="1:18" ht="21" customHeight="1">
      <c r="A23" s="151"/>
      <c r="B23" s="85"/>
      <c r="C23" s="27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4"/>
    </row>
    <row r="24" spans="1:18" ht="21" customHeight="1">
      <c r="A24" s="147" t="s">
        <v>554</v>
      </c>
      <c r="B24" s="60">
        <v>1406</v>
      </c>
      <c r="C24" s="256">
        <v>12.2</v>
      </c>
      <c r="D24" s="60">
        <v>191</v>
      </c>
      <c r="E24" s="60">
        <v>6</v>
      </c>
      <c r="F24" s="60" t="s">
        <v>157</v>
      </c>
      <c r="G24" s="60">
        <v>1</v>
      </c>
      <c r="H24" s="60">
        <v>174</v>
      </c>
      <c r="I24" s="60">
        <v>195</v>
      </c>
      <c r="J24" s="60">
        <v>228</v>
      </c>
      <c r="K24" s="60">
        <v>29</v>
      </c>
      <c r="L24" s="60">
        <v>1</v>
      </c>
      <c r="M24" s="60">
        <v>95</v>
      </c>
      <c r="N24" s="60">
        <v>6</v>
      </c>
      <c r="O24" s="60">
        <v>338</v>
      </c>
      <c r="P24" s="60">
        <v>137</v>
      </c>
      <c r="Q24" s="61">
        <v>5</v>
      </c>
      <c r="R24" s="4"/>
    </row>
    <row r="25" spans="1:18" ht="21" customHeight="1">
      <c r="A25" s="151"/>
      <c r="B25" s="111"/>
      <c r="C25" s="268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4"/>
    </row>
    <row r="26" spans="1:18" ht="21" customHeight="1">
      <c r="A26" s="147" t="s">
        <v>555</v>
      </c>
      <c r="B26" s="111">
        <v>1530</v>
      </c>
      <c r="C26" s="268">
        <v>13.3</v>
      </c>
      <c r="D26" s="111">
        <v>179</v>
      </c>
      <c r="E26" s="111">
        <v>23</v>
      </c>
      <c r="F26" s="111" t="s">
        <v>157</v>
      </c>
      <c r="G26" s="111">
        <v>1</v>
      </c>
      <c r="H26" s="111">
        <v>191</v>
      </c>
      <c r="I26" s="111">
        <v>235</v>
      </c>
      <c r="J26" s="111">
        <v>236</v>
      </c>
      <c r="K26" s="111">
        <v>24</v>
      </c>
      <c r="L26" s="111">
        <v>2</v>
      </c>
      <c r="M26" s="111">
        <v>110</v>
      </c>
      <c r="N26" s="111">
        <v>22</v>
      </c>
      <c r="O26" s="111">
        <v>425</v>
      </c>
      <c r="P26" s="111">
        <v>77</v>
      </c>
      <c r="Q26" s="112">
        <v>5</v>
      </c>
      <c r="R26" s="4"/>
    </row>
    <row r="27" spans="1:18" ht="21" customHeight="1">
      <c r="A27" s="151"/>
      <c r="B27" s="85"/>
      <c r="C27" s="27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4"/>
    </row>
    <row r="28" spans="1:18" ht="21" customHeight="1">
      <c r="A28" s="147" t="s">
        <v>556</v>
      </c>
      <c r="B28" s="60">
        <v>853</v>
      </c>
      <c r="C28" s="256">
        <v>7.4</v>
      </c>
      <c r="D28" s="60">
        <v>142</v>
      </c>
      <c r="E28" s="60">
        <v>10</v>
      </c>
      <c r="F28" s="60" t="s">
        <v>157</v>
      </c>
      <c r="G28" s="60">
        <v>1</v>
      </c>
      <c r="H28" s="60">
        <v>127</v>
      </c>
      <c r="I28" s="60">
        <v>98</v>
      </c>
      <c r="J28" s="60">
        <v>135</v>
      </c>
      <c r="K28" s="60">
        <v>12</v>
      </c>
      <c r="L28" s="60">
        <v>1</v>
      </c>
      <c r="M28" s="60">
        <v>51</v>
      </c>
      <c r="N28" s="60">
        <v>10</v>
      </c>
      <c r="O28" s="60">
        <v>247</v>
      </c>
      <c r="P28" s="60">
        <v>15</v>
      </c>
      <c r="Q28" s="61">
        <v>4</v>
      </c>
      <c r="R28" s="4"/>
    </row>
    <row r="29" spans="1:18" ht="21" customHeight="1">
      <c r="A29" s="151"/>
      <c r="B29" s="111"/>
      <c r="C29" s="268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4"/>
    </row>
    <row r="30" spans="1:18" ht="21" customHeight="1">
      <c r="A30" s="147" t="s">
        <v>557</v>
      </c>
      <c r="B30" s="111">
        <v>568</v>
      </c>
      <c r="C30" s="268">
        <v>4.9</v>
      </c>
      <c r="D30" s="111">
        <v>167</v>
      </c>
      <c r="E30" s="111">
        <v>7</v>
      </c>
      <c r="F30" s="111" t="s">
        <v>157</v>
      </c>
      <c r="G30" s="111">
        <v>1</v>
      </c>
      <c r="H30" s="111">
        <v>71</v>
      </c>
      <c r="I30" s="111">
        <v>36</v>
      </c>
      <c r="J30" s="111">
        <v>80</v>
      </c>
      <c r="K30" s="111">
        <v>3</v>
      </c>
      <c r="L30" s="111">
        <v>2</v>
      </c>
      <c r="M30" s="111">
        <v>28</v>
      </c>
      <c r="N30" s="111">
        <v>5</v>
      </c>
      <c r="O30" s="111">
        <v>162</v>
      </c>
      <c r="P30" s="111">
        <v>5</v>
      </c>
      <c r="Q30" s="112">
        <v>1</v>
      </c>
      <c r="R30" s="4"/>
    </row>
    <row r="31" spans="1:18" ht="21" customHeight="1">
      <c r="A31" s="151"/>
      <c r="B31" s="85"/>
      <c r="C31" s="271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4"/>
    </row>
    <row r="32" spans="1:18" ht="21" customHeight="1">
      <c r="A32" s="147" t="s">
        <v>558</v>
      </c>
      <c r="B32" s="60">
        <v>357</v>
      </c>
      <c r="C32" s="256">
        <v>3.1</v>
      </c>
      <c r="D32" s="60">
        <v>160</v>
      </c>
      <c r="E32" s="60">
        <v>3</v>
      </c>
      <c r="F32" s="60" t="s">
        <v>157</v>
      </c>
      <c r="G32" s="60" t="s">
        <v>157</v>
      </c>
      <c r="H32" s="60">
        <v>30</v>
      </c>
      <c r="I32" s="60">
        <v>14</v>
      </c>
      <c r="J32" s="60">
        <v>53</v>
      </c>
      <c r="K32" s="60">
        <v>3</v>
      </c>
      <c r="L32" s="60">
        <v>1</v>
      </c>
      <c r="M32" s="60">
        <v>11</v>
      </c>
      <c r="N32" s="60" t="s">
        <v>157</v>
      </c>
      <c r="O32" s="60">
        <v>74</v>
      </c>
      <c r="P32" s="60">
        <v>3</v>
      </c>
      <c r="Q32" s="61">
        <v>5</v>
      </c>
      <c r="R32" s="4"/>
    </row>
    <row r="33" spans="1:18" ht="21" customHeight="1">
      <c r="A33" s="151"/>
      <c r="B33" s="111"/>
      <c r="C33" s="268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4"/>
    </row>
    <row r="34" spans="1:18" ht="21" customHeight="1">
      <c r="A34" s="147" t="s">
        <v>559</v>
      </c>
      <c r="B34" s="111">
        <v>160</v>
      </c>
      <c r="C34" s="268">
        <v>1.4</v>
      </c>
      <c r="D34" s="111">
        <v>74</v>
      </c>
      <c r="E34" s="111">
        <v>3</v>
      </c>
      <c r="F34" s="111" t="s">
        <v>157</v>
      </c>
      <c r="G34" s="111" t="s">
        <v>157</v>
      </c>
      <c r="H34" s="111">
        <v>11</v>
      </c>
      <c r="I34" s="111">
        <v>6</v>
      </c>
      <c r="J34" s="111">
        <v>28</v>
      </c>
      <c r="K34" s="111">
        <v>1</v>
      </c>
      <c r="L34" s="111">
        <v>1</v>
      </c>
      <c r="M34" s="111">
        <v>10</v>
      </c>
      <c r="N34" s="111" t="s">
        <v>157</v>
      </c>
      <c r="O34" s="111">
        <v>25</v>
      </c>
      <c r="P34" s="111" t="s">
        <v>157</v>
      </c>
      <c r="Q34" s="112">
        <v>1</v>
      </c>
      <c r="R34" s="4"/>
    </row>
    <row r="35" spans="1:18" ht="21" customHeight="1">
      <c r="A35" s="151"/>
      <c r="B35" s="85"/>
      <c r="C35" s="271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4"/>
    </row>
    <row r="36" spans="1:18" ht="21" customHeight="1">
      <c r="A36" s="147" t="s">
        <v>560</v>
      </c>
      <c r="B36" s="60">
        <v>60</v>
      </c>
      <c r="C36" s="256">
        <v>0.5</v>
      </c>
      <c r="D36" s="60">
        <v>32</v>
      </c>
      <c r="E36" s="60">
        <v>1</v>
      </c>
      <c r="F36" s="60" t="s">
        <v>157</v>
      </c>
      <c r="G36" s="60" t="s">
        <v>157</v>
      </c>
      <c r="H36" s="60">
        <v>3</v>
      </c>
      <c r="I36" s="60">
        <v>1</v>
      </c>
      <c r="J36" s="60">
        <v>14</v>
      </c>
      <c r="K36" s="60" t="s">
        <v>157</v>
      </c>
      <c r="L36" s="60" t="s">
        <v>157</v>
      </c>
      <c r="M36" s="60">
        <v>1</v>
      </c>
      <c r="N36" s="60" t="s">
        <v>157</v>
      </c>
      <c r="O36" s="60">
        <v>7</v>
      </c>
      <c r="P36" s="60">
        <v>1</v>
      </c>
      <c r="Q36" s="61" t="s">
        <v>157</v>
      </c>
      <c r="R36" s="4"/>
    </row>
    <row r="37" spans="1:18" ht="21" customHeight="1">
      <c r="A37" s="151"/>
      <c r="B37" s="111"/>
      <c r="C37" s="268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</row>
    <row r="38" spans="1:18" ht="21" customHeight="1" thickBot="1">
      <c r="A38" s="243" t="s">
        <v>562</v>
      </c>
      <c r="B38" s="87">
        <v>13</v>
      </c>
      <c r="C38" s="272">
        <v>0.1</v>
      </c>
      <c r="D38" s="87">
        <v>4</v>
      </c>
      <c r="E38" s="87" t="s">
        <v>157</v>
      </c>
      <c r="F38" s="87" t="s">
        <v>157</v>
      </c>
      <c r="G38" s="87" t="s">
        <v>157</v>
      </c>
      <c r="H38" s="87" t="s">
        <v>157</v>
      </c>
      <c r="I38" s="87">
        <v>1</v>
      </c>
      <c r="J38" s="87">
        <v>3</v>
      </c>
      <c r="K38" s="87" t="s">
        <v>157</v>
      </c>
      <c r="L38" s="87" t="s">
        <v>157</v>
      </c>
      <c r="M38" s="87" t="s">
        <v>157</v>
      </c>
      <c r="N38" s="87" t="s">
        <v>157</v>
      </c>
      <c r="O38" s="87">
        <v>4</v>
      </c>
      <c r="P38" s="87" t="s">
        <v>157</v>
      </c>
      <c r="Q38" s="88">
        <v>1</v>
      </c>
      <c r="R38" s="4"/>
    </row>
    <row r="39" spans="2:17" ht="13.5">
      <c r="B39" s="167"/>
      <c r="C39" s="189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</row>
    <row r="40" ht="13.5">
      <c r="C40" s="167"/>
    </row>
  </sheetData>
  <sheetProtection password="CF44" sheet="1" objects="1" scenarios="1"/>
  <mergeCells count="16">
    <mergeCell ref="A5:A6"/>
    <mergeCell ref="I3:I4"/>
    <mergeCell ref="L3:L4"/>
    <mergeCell ref="O3:O4"/>
    <mergeCell ref="E3:E4"/>
    <mergeCell ref="F3:F4"/>
    <mergeCell ref="G3:G4"/>
    <mergeCell ref="A1:E1"/>
    <mergeCell ref="P3:P4"/>
    <mergeCell ref="Q3:Q4"/>
    <mergeCell ref="N2:Q2"/>
    <mergeCell ref="H3:H4"/>
    <mergeCell ref="A3:A4"/>
    <mergeCell ref="B3:B4"/>
    <mergeCell ref="C3:C4"/>
    <mergeCell ref="D3:D4"/>
  </mergeCells>
  <printOptions/>
  <pageMargins left="0.7874015748031497" right="0.7874015748031497" top="0.7874015748031497" bottom="0.5905511811023623" header="0.5118110236220472" footer="0.5118110236220472"/>
  <pageSetup firstPageNumber="47" useFirstPageNumber="1" horizontalDpi="600" verticalDpi="600" orientation="portrait" pageOrder="overThenDown" paperSize="9" r:id="rId1"/>
  <headerFooter alignWithMargins="0">
    <oddFooter>&amp;C&amp;"ＭＳ 明朝,標準"　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workbookViewId="0" topLeftCell="A1">
      <selection activeCell="L12" sqref="L12"/>
    </sheetView>
  </sheetViews>
  <sheetFormatPr defaultColWidth="9.00390625" defaultRowHeight="13.5"/>
  <cols>
    <col min="1" max="1" width="2.625" style="0" customWidth="1"/>
    <col min="2" max="2" width="14.875" style="0" customWidth="1"/>
    <col min="3" max="10" width="8.625" style="0" customWidth="1"/>
  </cols>
  <sheetData>
    <row r="1" spans="1:10" ht="22.5" customHeight="1">
      <c r="A1" s="325" t="s">
        <v>838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22.5" customHeight="1" thickBot="1">
      <c r="A2" s="332" t="s">
        <v>687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1" ht="15.75" customHeight="1">
      <c r="A3" s="343" t="s">
        <v>419</v>
      </c>
      <c r="B3" s="357"/>
      <c r="C3" s="357" t="s">
        <v>20</v>
      </c>
      <c r="D3" s="357" t="s">
        <v>243</v>
      </c>
      <c r="E3" s="357"/>
      <c r="F3" s="72" t="s">
        <v>563</v>
      </c>
      <c r="G3" s="72" t="s">
        <v>564</v>
      </c>
      <c r="H3" s="72" t="s">
        <v>564</v>
      </c>
      <c r="I3" s="72" t="s">
        <v>422</v>
      </c>
      <c r="J3" s="14" t="s">
        <v>423</v>
      </c>
      <c r="K3" s="4"/>
    </row>
    <row r="4" spans="1:11" ht="15.75" customHeight="1">
      <c r="A4" s="344"/>
      <c r="B4" s="345"/>
      <c r="C4" s="345"/>
      <c r="D4" s="15" t="s">
        <v>244</v>
      </c>
      <c r="E4" s="15" t="s">
        <v>245</v>
      </c>
      <c r="F4" s="131" t="s">
        <v>246</v>
      </c>
      <c r="G4" s="131" t="s">
        <v>420</v>
      </c>
      <c r="H4" s="131" t="s">
        <v>247</v>
      </c>
      <c r="I4" s="36" t="s">
        <v>248</v>
      </c>
      <c r="J4" s="16" t="s">
        <v>249</v>
      </c>
      <c r="K4" s="4"/>
    </row>
    <row r="5" spans="1:11" ht="7.5" customHeight="1">
      <c r="A5" s="430"/>
      <c r="B5" s="431"/>
      <c r="C5" s="39" t="s">
        <v>421</v>
      </c>
      <c r="D5" s="39" t="s">
        <v>24</v>
      </c>
      <c r="E5" s="39" t="s">
        <v>251</v>
      </c>
      <c r="F5" s="39" t="s">
        <v>24</v>
      </c>
      <c r="G5" s="39" t="s">
        <v>24</v>
      </c>
      <c r="H5" s="39" t="s">
        <v>24</v>
      </c>
      <c r="I5" s="39" t="s">
        <v>24</v>
      </c>
      <c r="J5" s="40" t="s">
        <v>24</v>
      </c>
      <c r="K5" s="4"/>
    </row>
    <row r="6" spans="1:11" ht="36" customHeight="1">
      <c r="A6" s="432" t="s">
        <v>47</v>
      </c>
      <c r="B6" s="433"/>
      <c r="C6" s="60">
        <v>11520</v>
      </c>
      <c r="D6" s="60">
        <v>6725</v>
      </c>
      <c r="E6" s="60">
        <v>1853</v>
      </c>
      <c r="F6" s="60">
        <v>588</v>
      </c>
      <c r="G6" s="60">
        <v>342</v>
      </c>
      <c r="H6" s="60">
        <v>873</v>
      </c>
      <c r="I6" s="60">
        <v>1101</v>
      </c>
      <c r="J6" s="61">
        <v>37</v>
      </c>
      <c r="K6" s="267"/>
    </row>
    <row r="7" spans="1:11" ht="36" customHeight="1">
      <c r="A7" s="426" t="s">
        <v>213</v>
      </c>
      <c r="B7" s="427"/>
      <c r="C7" s="62">
        <v>1686</v>
      </c>
      <c r="D7" s="62">
        <v>146</v>
      </c>
      <c r="E7" s="62">
        <v>159</v>
      </c>
      <c r="F7" s="62">
        <v>33</v>
      </c>
      <c r="G7" s="62">
        <v>85</v>
      </c>
      <c r="H7" s="62">
        <v>422</v>
      </c>
      <c r="I7" s="62">
        <v>841</v>
      </c>
      <c r="J7" s="63" t="s">
        <v>157</v>
      </c>
      <c r="K7" s="267"/>
    </row>
    <row r="8" spans="1:11" ht="36" customHeight="1">
      <c r="A8" s="133"/>
      <c r="B8" s="128" t="s">
        <v>252</v>
      </c>
      <c r="C8" s="62">
        <v>1599</v>
      </c>
      <c r="D8" s="62">
        <v>99</v>
      </c>
      <c r="E8" s="62">
        <v>146</v>
      </c>
      <c r="F8" s="62">
        <v>19</v>
      </c>
      <c r="G8" s="62">
        <v>80</v>
      </c>
      <c r="H8" s="62">
        <v>419</v>
      </c>
      <c r="I8" s="62">
        <v>836</v>
      </c>
      <c r="J8" s="63" t="s">
        <v>157</v>
      </c>
      <c r="K8" s="267"/>
    </row>
    <row r="9" spans="1:11" ht="36" customHeight="1">
      <c r="A9" s="133"/>
      <c r="B9" s="128" t="s">
        <v>253</v>
      </c>
      <c r="C9" s="62">
        <v>86</v>
      </c>
      <c r="D9" s="62">
        <v>46</v>
      </c>
      <c r="E9" s="62">
        <v>13</v>
      </c>
      <c r="F9" s="62">
        <v>14</v>
      </c>
      <c r="G9" s="62">
        <v>5</v>
      </c>
      <c r="H9" s="62">
        <v>3</v>
      </c>
      <c r="I9" s="62">
        <v>5</v>
      </c>
      <c r="J9" s="63" t="s">
        <v>157</v>
      </c>
      <c r="K9" s="267"/>
    </row>
    <row r="10" spans="1:11" ht="36" customHeight="1">
      <c r="A10" s="132"/>
      <c r="B10" s="128" t="s">
        <v>215</v>
      </c>
      <c r="C10" s="62">
        <v>1</v>
      </c>
      <c r="D10" s="62">
        <v>1</v>
      </c>
      <c r="E10" s="62" t="s">
        <v>157</v>
      </c>
      <c r="F10" s="62" t="s">
        <v>157</v>
      </c>
      <c r="G10" s="62" t="s">
        <v>157</v>
      </c>
      <c r="H10" s="62" t="s">
        <v>157</v>
      </c>
      <c r="I10" s="62" t="s">
        <v>157</v>
      </c>
      <c r="J10" s="63" t="s">
        <v>157</v>
      </c>
      <c r="K10" s="267"/>
    </row>
    <row r="11" spans="1:11" ht="36" customHeight="1">
      <c r="A11" s="426" t="s">
        <v>217</v>
      </c>
      <c r="B11" s="427"/>
      <c r="C11" s="62">
        <v>2471</v>
      </c>
      <c r="D11" s="62">
        <v>1610</v>
      </c>
      <c r="E11" s="62">
        <v>460</v>
      </c>
      <c r="F11" s="62">
        <v>207</v>
      </c>
      <c r="G11" s="62">
        <v>50</v>
      </c>
      <c r="H11" s="62">
        <v>68</v>
      </c>
      <c r="I11" s="62">
        <v>42</v>
      </c>
      <c r="J11" s="63">
        <v>34</v>
      </c>
      <c r="K11" s="267"/>
    </row>
    <row r="12" spans="1:11" ht="36" customHeight="1">
      <c r="A12" s="133"/>
      <c r="B12" s="128" t="s">
        <v>254</v>
      </c>
      <c r="C12" s="62">
        <v>4</v>
      </c>
      <c r="D12" s="62">
        <v>2</v>
      </c>
      <c r="E12" s="62">
        <v>2</v>
      </c>
      <c r="F12" s="62" t="s">
        <v>157</v>
      </c>
      <c r="G12" s="62" t="s">
        <v>157</v>
      </c>
      <c r="H12" s="62" t="s">
        <v>157</v>
      </c>
      <c r="I12" s="62" t="s">
        <v>157</v>
      </c>
      <c r="J12" s="63" t="s">
        <v>157</v>
      </c>
      <c r="K12" s="267"/>
    </row>
    <row r="13" spans="1:11" ht="36" customHeight="1">
      <c r="A13" s="133"/>
      <c r="B13" s="128" t="s">
        <v>218</v>
      </c>
      <c r="C13" s="62">
        <v>1162</v>
      </c>
      <c r="D13" s="62">
        <v>620</v>
      </c>
      <c r="E13" s="62">
        <v>292</v>
      </c>
      <c r="F13" s="62">
        <v>133</v>
      </c>
      <c r="G13" s="62">
        <v>42</v>
      </c>
      <c r="H13" s="62">
        <v>51</v>
      </c>
      <c r="I13" s="62">
        <v>24</v>
      </c>
      <c r="J13" s="63" t="s">
        <v>157</v>
      </c>
      <c r="K13" s="267"/>
    </row>
    <row r="14" spans="1:11" ht="36" customHeight="1">
      <c r="A14" s="132"/>
      <c r="B14" s="128" t="s">
        <v>219</v>
      </c>
      <c r="C14" s="62">
        <v>1305</v>
      </c>
      <c r="D14" s="62">
        <v>988</v>
      </c>
      <c r="E14" s="62">
        <v>166</v>
      </c>
      <c r="F14" s="62">
        <v>74</v>
      </c>
      <c r="G14" s="62">
        <v>8</v>
      </c>
      <c r="H14" s="62">
        <v>17</v>
      </c>
      <c r="I14" s="62">
        <v>18</v>
      </c>
      <c r="J14" s="63">
        <v>34</v>
      </c>
      <c r="K14" s="267"/>
    </row>
    <row r="15" spans="1:11" ht="36" customHeight="1">
      <c r="A15" s="426" t="s">
        <v>220</v>
      </c>
      <c r="B15" s="427"/>
      <c r="C15" s="62">
        <v>7320</v>
      </c>
      <c r="D15" s="62">
        <v>4940</v>
      </c>
      <c r="E15" s="62">
        <v>1227</v>
      </c>
      <c r="F15" s="62">
        <v>348</v>
      </c>
      <c r="G15" s="62">
        <v>206</v>
      </c>
      <c r="H15" s="62">
        <v>379</v>
      </c>
      <c r="I15" s="62">
        <v>217</v>
      </c>
      <c r="J15" s="63">
        <v>3</v>
      </c>
      <c r="K15" s="267"/>
    </row>
    <row r="16" spans="1:11" ht="36" customHeight="1">
      <c r="A16" s="133"/>
      <c r="B16" s="301" t="s">
        <v>839</v>
      </c>
      <c r="C16" s="62">
        <v>67</v>
      </c>
      <c r="D16" s="62">
        <v>54</v>
      </c>
      <c r="E16" s="62">
        <v>13</v>
      </c>
      <c r="F16" s="62" t="s">
        <v>157</v>
      </c>
      <c r="G16" s="62" t="s">
        <v>157</v>
      </c>
      <c r="H16" s="62" t="s">
        <v>157</v>
      </c>
      <c r="I16" s="62" t="s">
        <v>157</v>
      </c>
      <c r="J16" s="63" t="s">
        <v>157</v>
      </c>
      <c r="K16" s="267"/>
    </row>
    <row r="17" spans="1:11" ht="36" customHeight="1">
      <c r="A17" s="133"/>
      <c r="B17" s="128" t="s">
        <v>225</v>
      </c>
      <c r="C17" s="62">
        <v>671</v>
      </c>
      <c r="D17" s="62">
        <v>507</v>
      </c>
      <c r="E17" s="62">
        <v>109</v>
      </c>
      <c r="F17" s="62">
        <v>38</v>
      </c>
      <c r="G17" s="62">
        <v>3</v>
      </c>
      <c r="H17" s="62">
        <v>10</v>
      </c>
      <c r="I17" s="62">
        <v>4</v>
      </c>
      <c r="J17" s="63" t="s">
        <v>157</v>
      </c>
      <c r="K17" s="267"/>
    </row>
    <row r="18" spans="1:11" ht="36" customHeight="1">
      <c r="A18" s="133"/>
      <c r="B18" s="128" t="s">
        <v>255</v>
      </c>
      <c r="C18" s="62">
        <v>1841</v>
      </c>
      <c r="D18" s="62">
        <v>1110</v>
      </c>
      <c r="E18" s="62">
        <v>331</v>
      </c>
      <c r="F18" s="62">
        <v>162</v>
      </c>
      <c r="G18" s="62">
        <v>63</v>
      </c>
      <c r="H18" s="62">
        <v>91</v>
      </c>
      <c r="I18" s="62">
        <v>84</v>
      </c>
      <c r="J18" s="63" t="s">
        <v>157</v>
      </c>
      <c r="K18" s="267"/>
    </row>
    <row r="19" spans="1:11" ht="36" customHeight="1">
      <c r="A19" s="133"/>
      <c r="B19" s="128" t="s">
        <v>222</v>
      </c>
      <c r="C19" s="62">
        <v>224</v>
      </c>
      <c r="D19" s="62">
        <v>187</v>
      </c>
      <c r="E19" s="62">
        <v>16</v>
      </c>
      <c r="F19" s="62">
        <v>7</v>
      </c>
      <c r="G19" s="62">
        <v>1</v>
      </c>
      <c r="H19" s="62">
        <v>12</v>
      </c>
      <c r="I19" s="62">
        <v>1</v>
      </c>
      <c r="J19" s="63" t="s">
        <v>157</v>
      </c>
      <c r="K19" s="267"/>
    </row>
    <row r="20" spans="1:11" ht="36" customHeight="1">
      <c r="A20" s="133"/>
      <c r="B20" s="128" t="s">
        <v>224</v>
      </c>
      <c r="C20" s="62">
        <v>22</v>
      </c>
      <c r="D20" s="62">
        <v>8</v>
      </c>
      <c r="E20" s="62" t="s">
        <v>157</v>
      </c>
      <c r="F20" s="62">
        <v>6</v>
      </c>
      <c r="G20" s="62">
        <v>2</v>
      </c>
      <c r="H20" s="62">
        <v>6</v>
      </c>
      <c r="I20" s="62" t="s">
        <v>157</v>
      </c>
      <c r="J20" s="63" t="s">
        <v>157</v>
      </c>
      <c r="K20" s="267"/>
    </row>
    <row r="21" spans="1:11" ht="36" customHeight="1">
      <c r="A21" s="133"/>
      <c r="B21" s="128" t="s">
        <v>229</v>
      </c>
      <c r="C21" s="62">
        <v>3230</v>
      </c>
      <c r="D21" s="62">
        <v>1890</v>
      </c>
      <c r="E21" s="62">
        <v>677</v>
      </c>
      <c r="F21" s="62">
        <v>135</v>
      </c>
      <c r="G21" s="62">
        <v>137</v>
      </c>
      <c r="H21" s="62">
        <v>260</v>
      </c>
      <c r="I21" s="62">
        <v>128</v>
      </c>
      <c r="J21" s="63">
        <v>3</v>
      </c>
      <c r="K21" s="267"/>
    </row>
    <row r="22" spans="1:11" ht="36" customHeight="1">
      <c r="A22" s="132"/>
      <c r="B22" s="128" t="s">
        <v>256</v>
      </c>
      <c r="C22" s="62">
        <v>1265</v>
      </c>
      <c r="D22" s="62">
        <v>1184</v>
      </c>
      <c r="E22" s="62">
        <v>81</v>
      </c>
      <c r="F22" s="62" t="s">
        <v>157</v>
      </c>
      <c r="G22" s="62" t="s">
        <v>157</v>
      </c>
      <c r="H22" s="62" t="s">
        <v>157</v>
      </c>
      <c r="I22" s="62" t="s">
        <v>157</v>
      </c>
      <c r="J22" s="63" t="s">
        <v>157</v>
      </c>
      <c r="K22" s="267"/>
    </row>
    <row r="23" spans="1:11" ht="36" customHeight="1" thickBot="1">
      <c r="A23" s="428" t="s">
        <v>237</v>
      </c>
      <c r="B23" s="429"/>
      <c r="C23" s="129">
        <v>43</v>
      </c>
      <c r="D23" s="129">
        <v>29</v>
      </c>
      <c r="E23" s="129">
        <v>7</v>
      </c>
      <c r="F23" s="129" t="s">
        <v>157</v>
      </c>
      <c r="G23" s="129">
        <v>1</v>
      </c>
      <c r="H23" s="129">
        <v>4</v>
      </c>
      <c r="I23" s="129">
        <v>1</v>
      </c>
      <c r="J23" s="130" t="s">
        <v>157</v>
      </c>
      <c r="K23" s="267"/>
    </row>
    <row r="24" ht="25.5" customHeight="1"/>
  </sheetData>
  <sheetProtection password="CF44" sheet="1" objects="1" scenarios="1"/>
  <mergeCells count="11">
    <mergeCell ref="A15:B15"/>
    <mergeCell ref="A23:B23"/>
    <mergeCell ref="A5:B5"/>
    <mergeCell ref="A6:B6"/>
    <mergeCell ref="A7:B7"/>
    <mergeCell ref="A11:B11"/>
    <mergeCell ref="A1:J1"/>
    <mergeCell ref="A2:J2"/>
    <mergeCell ref="A3:B4"/>
    <mergeCell ref="C3:C4"/>
    <mergeCell ref="D3:E3"/>
  </mergeCells>
  <printOptions/>
  <pageMargins left="0.7874015748031497" right="0.7874015748031497" top="0.7874015748031497" bottom="0.5905511811023623" header="0.5118110236220472" footer="0.5118110236220472"/>
  <pageSetup firstPageNumber="49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12" sqref="L12"/>
    </sheetView>
  </sheetViews>
  <sheetFormatPr defaultColWidth="9.00390625" defaultRowHeight="13.5"/>
  <sheetData/>
  <sheetProtection password="CF44" sheet="1" objects="1" scenarios="1"/>
  <printOptions/>
  <pageMargins left="0.7874015748031497" right="0.7874015748031497" top="0.984251968503937" bottom="0.984251968503937" header="0.5118110236220472" footer="0.5118110236220472"/>
  <pageSetup firstPageNumber="50" useFirstPageNumber="1" horizontalDpi="600" verticalDpi="600" orientation="portrait" paperSize="9" r:id="rId2"/>
  <headerFooter alignWithMargins="0">
    <oddFooter>&amp;C&amp;"ＭＳ 明朝,標準"&amp;10- &amp;P 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SheetLayoutView="100" workbookViewId="0" topLeftCell="A1">
      <selection activeCell="A2" sqref="A2:F2"/>
    </sheetView>
  </sheetViews>
  <sheetFormatPr defaultColWidth="9.00390625" defaultRowHeight="13.5"/>
  <cols>
    <col min="1" max="1" width="19.25390625" style="0" customWidth="1"/>
    <col min="2" max="15" width="10.875" style="0" customWidth="1"/>
  </cols>
  <sheetData>
    <row r="1" spans="1:15" ht="22.5" customHeight="1">
      <c r="A1" s="325" t="s">
        <v>815</v>
      </c>
      <c r="B1" s="325"/>
      <c r="C1" s="325"/>
      <c r="D1" s="325"/>
      <c r="E1" s="325"/>
      <c r="F1" s="325"/>
      <c r="J1" s="434"/>
      <c r="K1" s="434"/>
      <c r="L1" s="434"/>
      <c r="M1" s="434"/>
      <c r="N1" s="434"/>
      <c r="O1" s="434"/>
    </row>
    <row r="2" spans="1:15" ht="22.5" customHeight="1" thickBot="1">
      <c r="A2" s="347"/>
      <c r="B2" s="347"/>
      <c r="C2" s="347"/>
      <c r="D2" s="347"/>
      <c r="E2" s="347"/>
      <c r="F2" s="347"/>
      <c r="J2" s="332" t="s">
        <v>688</v>
      </c>
      <c r="K2" s="332"/>
      <c r="L2" s="332"/>
      <c r="M2" s="332"/>
      <c r="N2" s="332"/>
      <c r="O2" s="332"/>
    </row>
    <row r="3" spans="1:16" ht="14.25" customHeight="1">
      <c r="A3" s="134"/>
      <c r="B3" s="366" t="s">
        <v>414</v>
      </c>
      <c r="C3" s="366"/>
      <c r="D3" s="366"/>
      <c r="E3" s="366"/>
      <c r="F3" s="366"/>
      <c r="G3" s="366"/>
      <c r="H3" s="366" t="s">
        <v>415</v>
      </c>
      <c r="I3" s="366"/>
      <c r="J3" s="366"/>
      <c r="K3" s="366"/>
      <c r="L3" s="366"/>
      <c r="M3" s="366" t="s">
        <v>416</v>
      </c>
      <c r="N3" s="366"/>
      <c r="O3" s="437"/>
      <c r="P3" s="3"/>
    </row>
    <row r="4" spans="1:16" ht="13.5" customHeight="1">
      <c r="A4" s="93" t="s">
        <v>816</v>
      </c>
      <c r="B4" s="345" t="s">
        <v>418</v>
      </c>
      <c r="C4" s="368" t="s">
        <v>417</v>
      </c>
      <c r="D4" s="368"/>
      <c r="E4" s="368"/>
      <c r="F4" s="368"/>
      <c r="G4" s="345" t="s">
        <v>257</v>
      </c>
      <c r="H4" s="345" t="s">
        <v>446</v>
      </c>
      <c r="I4" s="368" t="s">
        <v>417</v>
      </c>
      <c r="J4" s="368"/>
      <c r="K4" s="368"/>
      <c r="L4" s="345" t="s">
        <v>257</v>
      </c>
      <c r="M4" s="345" t="s">
        <v>21</v>
      </c>
      <c r="N4" s="345" t="s">
        <v>273</v>
      </c>
      <c r="O4" s="436" t="s">
        <v>588</v>
      </c>
      <c r="P4" s="3"/>
    </row>
    <row r="5" spans="1:16" ht="13.5" customHeight="1">
      <c r="A5" s="64"/>
      <c r="B5" s="435"/>
      <c r="C5" s="90" t="s">
        <v>445</v>
      </c>
      <c r="D5" s="90" t="s">
        <v>415</v>
      </c>
      <c r="E5" s="90" t="s">
        <v>416</v>
      </c>
      <c r="F5" s="90" t="s">
        <v>443</v>
      </c>
      <c r="G5" s="435"/>
      <c r="H5" s="435"/>
      <c r="I5" s="90" t="s">
        <v>447</v>
      </c>
      <c r="J5" s="90" t="s">
        <v>448</v>
      </c>
      <c r="K5" s="90" t="s">
        <v>449</v>
      </c>
      <c r="L5" s="435"/>
      <c r="M5" s="435"/>
      <c r="N5" s="435"/>
      <c r="O5" s="377"/>
      <c r="P5" s="3"/>
    </row>
    <row r="6" spans="1:16" ht="7.5" customHeight="1">
      <c r="A6" s="38"/>
      <c r="B6" s="39" t="s">
        <v>451</v>
      </c>
      <c r="C6" s="39" t="s">
        <v>250</v>
      </c>
      <c r="D6" s="39" t="s">
        <v>23</v>
      </c>
      <c r="E6" s="39" t="s">
        <v>23</v>
      </c>
      <c r="F6" s="39" t="s">
        <v>23</v>
      </c>
      <c r="G6" s="39" t="s">
        <v>450</v>
      </c>
      <c r="H6" s="39" t="s">
        <v>23</v>
      </c>
      <c r="I6" s="39" t="s">
        <v>23</v>
      </c>
      <c r="J6" s="39" t="s">
        <v>23</v>
      </c>
      <c r="K6" s="39" t="s">
        <v>23</v>
      </c>
      <c r="L6" s="39" t="s">
        <v>23</v>
      </c>
      <c r="M6" s="39" t="s">
        <v>23</v>
      </c>
      <c r="N6" s="39" t="s">
        <v>23</v>
      </c>
      <c r="O6" s="40" t="s">
        <v>23</v>
      </c>
      <c r="P6" s="3"/>
    </row>
    <row r="7" spans="1:16" ht="16.5" customHeight="1">
      <c r="A7" s="120" t="s">
        <v>691</v>
      </c>
      <c r="B7" s="111">
        <v>12406</v>
      </c>
      <c r="C7" s="111">
        <v>10191</v>
      </c>
      <c r="D7" s="111">
        <v>9624</v>
      </c>
      <c r="E7" s="111">
        <v>567</v>
      </c>
      <c r="F7" s="135" t="s">
        <v>178</v>
      </c>
      <c r="G7" s="111">
        <v>2215</v>
      </c>
      <c r="H7" s="111">
        <v>11520</v>
      </c>
      <c r="I7" s="111">
        <v>9624</v>
      </c>
      <c r="J7" s="111">
        <v>2128</v>
      </c>
      <c r="K7" s="111">
        <v>7496</v>
      </c>
      <c r="L7" s="111">
        <v>1896</v>
      </c>
      <c r="M7" s="111">
        <v>886</v>
      </c>
      <c r="N7" s="111">
        <v>567</v>
      </c>
      <c r="O7" s="112">
        <v>319</v>
      </c>
      <c r="P7" s="3"/>
    </row>
    <row r="8" spans="1:16" ht="15" customHeight="1">
      <c r="A8" s="136" t="s">
        <v>258</v>
      </c>
      <c r="B8" s="111">
        <v>1094</v>
      </c>
      <c r="C8" s="111">
        <v>755</v>
      </c>
      <c r="D8" s="111">
        <v>197</v>
      </c>
      <c r="E8" s="111">
        <v>558</v>
      </c>
      <c r="F8" s="135" t="s">
        <v>178</v>
      </c>
      <c r="G8" s="111">
        <v>339</v>
      </c>
      <c r="H8" s="111">
        <v>243</v>
      </c>
      <c r="I8" s="111">
        <v>197</v>
      </c>
      <c r="J8" s="111">
        <v>9</v>
      </c>
      <c r="K8" s="111">
        <v>188</v>
      </c>
      <c r="L8" s="111">
        <v>46</v>
      </c>
      <c r="M8" s="111">
        <v>851</v>
      </c>
      <c r="N8" s="111">
        <v>558</v>
      </c>
      <c r="O8" s="112">
        <v>293</v>
      </c>
      <c r="P8" s="3"/>
    </row>
    <row r="9" spans="1:16" ht="15" customHeight="1">
      <c r="A9" s="136" t="s">
        <v>259</v>
      </c>
      <c r="B9" s="111">
        <v>863</v>
      </c>
      <c r="C9" s="111">
        <v>696</v>
      </c>
      <c r="D9" s="111">
        <v>690</v>
      </c>
      <c r="E9" s="111">
        <v>6</v>
      </c>
      <c r="F9" s="135" t="s">
        <v>178</v>
      </c>
      <c r="G9" s="111">
        <v>167</v>
      </c>
      <c r="H9" s="111">
        <v>838</v>
      </c>
      <c r="I9" s="111">
        <v>690</v>
      </c>
      <c r="J9" s="111">
        <v>68</v>
      </c>
      <c r="K9" s="111">
        <v>622</v>
      </c>
      <c r="L9" s="111">
        <v>148</v>
      </c>
      <c r="M9" s="111">
        <v>25</v>
      </c>
      <c r="N9" s="111">
        <v>6</v>
      </c>
      <c r="O9" s="112">
        <v>19</v>
      </c>
      <c r="P9" s="3"/>
    </row>
    <row r="10" spans="1:16" ht="15" customHeight="1">
      <c r="A10" s="136" t="s">
        <v>260</v>
      </c>
      <c r="B10" s="111">
        <v>932</v>
      </c>
      <c r="C10" s="111">
        <v>749</v>
      </c>
      <c r="D10" s="111">
        <v>747</v>
      </c>
      <c r="E10" s="111">
        <v>2</v>
      </c>
      <c r="F10" s="135" t="s">
        <v>178</v>
      </c>
      <c r="G10" s="111">
        <v>183</v>
      </c>
      <c r="H10" s="111">
        <v>925</v>
      </c>
      <c r="I10" s="111">
        <v>747</v>
      </c>
      <c r="J10" s="111">
        <v>70</v>
      </c>
      <c r="K10" s="111">
        <v>677</v>
      </c>
      <c r="L10" s="111">
        <v>178</v>
      </c>
      <c r="M10" s="111">
        <v>7</v>
      </c>
      <c r="N10" s="111">
        <v>2</v>
      </c>
      <c r="O10" s="112">
        <v>5</v>
      </c>
      <c r="P10" s="3"/>
    </row>
    <row r="11" spans="1:16" ht="15" customHeight="1">
      <c r="A11" s="136" t="s">
        <v>261</v>
      </c>
      <c r="B11" s="111">
        <v>1054</v>
      </c>
      <c r="C11" s="111">
        <v>830</v>
      </c>
      <c r="D11" s="111">
        <v>829</v>
      </c>
      <c r="E11" s="111">
        <v>1</v>
      </c>
      <c r="F11" s="135" t="s">
        <v>178</v>
      </c>
      <c r="G11" s="111">
        <v>224</v>
      </c>
      <c r="H11" s="111">
        <v>1051</v>
      </c>
      <c r="I11" s="111">
        <v>829</v>
      </c>
      <c r="J11" s="111">
        <v>112</v>
      </c>
      <c r="K11" s="111">
        <v>717</v>
      </c>
      <c r="L11" s="111">
        <v>222</v>
      </c>
      <c r="M11" s="111">
        <v>3</v>
      </c>
      <c r="N11" s="111">
        <v>1</v>
      </c>
      <c r="O11" s="112">
        <v>2</v>
      </c>
      <c r="P11" s="3"/>
    </row>
    <row r="12" spans="1:16" ht="15" customHeight="1">
      <c r="A12" s="136" t="s">
        <v>262</v>
      </c>
      <c r="B12" s="111">
        <v>1031</v>
      </c>
      <c r="C12" s="111">
        <v>845</v>
      </c>
      <c r="D12" s="111">
        <v>845</v>
      </c>
      <c r="E12" s="111" t="s">
        <v>178</v>
      </c>
      <c r="F12" s="135" t="s">
        <v>178</v>
      </c>
      <c r="G12" s="111">
        <v>186</v>
      </c>
      <c r="H12" s="111">
        <v>1031</v>
      </c>
      <c r="I12" s="111">
        <v>845</v>
      </c>
      <c r="J12" s="111">
        <v>112</v>
      </c>
      <c r="K12" s="111">
        <v>733</v>
      </c>
      <c r="L12" s="111">
        <v>186</v>
      </c>
      <c r="M12" s="111" t="s">
        <v>178</v>
      </c>
      <c r="N12" s="111" t="s">
        <v>178</v>
      </c>
      <c r="O12" s="112" t="s">
        <v>178</v>
      </c>
      <c r="P12" s="3"/>
    </row>
    <row r="13" spans="1:16" ht="15" customHeight="1">
      <c r="A13" s="136" t="s">
        <v>263</v>
      </c>
      <c r="B13" s="111">
        <v>1220</v>
      </c>
      <c r="C13" s="111">
        <v>1048</v>
      </c>
      <c r="D13" s="111">
        <v>1048</v>
      </c>
      <c r="E13" s="111" t="s">
        <v>178</v>
      </c>
      <c r="F13" s="135" t="s">
        <v>178</v>
      </c>
      <c r="G13" s="111">
        <v>172</v>
      </c>
      <c r="H13" s="111">
        <v>1220</v>
      </c>
      <c r="I13" s="111">
        <v>1048</v>
      </c>
      <c r="J13" s="111">
        <v>196</v>
      </c>
      <c r="K13" s="111">
        <v>852</v>
      </c>
      <c r="L13" s="111">
        <v>172</v>
      </c>
      <c r="M13" s="111" t="s">
        <v>178</v>
      </c>
      <c r="N13" s="111" t="s">
        <v>178</v>
      </c>
      <c r="O13" s="112" t="s">
        <v>178</v>
      </c>
      <c r="P13" s="3"/>
    </row>
    <row r="14" spans="1:16" ht="15" customHeight="1">
      <c r="A14" s="136" t="s">
        <v>264</v>
      </c>
      <c r="B14" s="111">
        <v>1265</v>
      </c>
      <c r="C14" s="111">
        <v>1075</v>
      </c>
      <c r="D14" s="111">
        <v>1075</v>
      </c>
      <c r="E14" s="111" t="s">
        <v>178</v>
      </c>
      <c r="F14" s="135" t="s">
        <v>178</v>
      </c>
      <c r="G14" s="111">
        <v>190</v>
      </c>
      <c r="H14" s="111">
        <v>1265</v>
      </c>
      <c r="I14" s="111">
        <v>1075</v>
      </c>
      <c r="J14" s="111">
        <v>207</v>
      </c>
      <c r="K14" s="111">
        <v>868</v>
      </c>
      <c r="L14" s="111">
        <v>190</v>
      </c>
      <c r="M14" s="111" t="s">
        <v>178</v>
      </c>
      <c r="N14" s="111" t="s">
        <v>178</v>
      </c>
      <c r="O14" s="112" t="s">
        <v>178</v>
      </c>
      <c r="P14" s="3"/>
    </row>
    <row r="15" spans="1:16" ht="15" customHeight="1">
      <c r="A15" s="136" t="s">
        <v>265</v>
      </c>
      <c r="B15" s="111">
        <v>1406</v>
      </c>
      <c r="C15" s="111">
        <v>1172</v>
      </c>
      <c r="D15" s="111">
        <v>1172</v>
      </c>
      <c r="E15" s="111" t="s">
        <v>178</v>
      </c>
      <c r="F15" s="135" t="s">
        <v>178</v>
      </c>
      <c r="G15" s="111">
        <v>234</v>
      </c>
      <c r="H15" s="111">
        <v>1406</v>
      </c>
      <c r="I15" s="111">
        <v>1172</v>
      </c>
      <c r="J15" s="111">
        <v>264</v>
      </c>
      <c r="K15" s="111">
        <v>908</v>
      </c>
      <c r="L15" s="111">
        <v>234</v>
      </c>
      <c r="M15" s="111" t="s">
        <v>178</v>
      </c>
      <c r="N15" s="111" t="s">
        <v>178</v>
      </c>
      <c r="O15" s="112" t="s">
        <v>178</v>
      </c>
      <c r="P15" s="3"/>
    </row>
    <row r="16" spans="1:16" ht="15" customHeight="1">
      <c r="A16" s="136" t="s">
        <v>266</v>
      </c>
      <c r="B16" s="111">
        <v>1530</v>
      </c>
      <c r="C16" s="111">
        <v>1259</v>
      </c>
      <c r="D16" s="111">
        <v>1259</v>
      </c>
      <c r="E16" s="111" t="s">
        <v>178</v>
      </c>
      <c r="F16" s="135" t="s">
        <v>178</v>
      </c>
      <c r="G16" s="111">
        <v>271</v>
      </c>
      <c r="H16" s="111">
        <v>1530</v>
      </c>
      <c r="I16" s="111">
        <v>1259</v>
      </c>
      <c r="J16" s="111">
        <v>291</v>
      </c>
      <c r="K16" s="111">
        <v>968</v>
      </c>
      <c r="L16" s="111">
        <v>271</v>
      </c>
      <c r="M16" s="111" t="s">
        <v>178</v>
      </c>
      <c r="N16" s="111" t="s">
        <v>178</v>
      </c>
      <c r="O16" s="112" t="s">
        <v>178</v>
      </c>
      <c r="P16" s="3"/>
    </row>
    <row r="17" spans="1:16" ht="15" customHeight="1">
      <c r="A17" s="136" t="s">
        <v>267</v>
      </c>
      <c r="B17" s="111">
        <v>853</v>
      </c>
      <c r="C17" s="111">
        <v>711</v>
      </c>
      <c r="D17" s="111">
        <v>711</v>
      </c>
      <c r="E17" s="111" t="s">
        <v>178</v>
      </c>
      <c r="F17" s="135" t="s">
        <v>178</v>
      </c>
      <c r="G17" s="111">
        <v>142</v>
      </c>
      <c r="H17" s="111">
        <v>853</v>
      </c>
      <c r="I17" s="111">
        <v>711</v>
      </c>
      <c r="J17" s="111">
        <v>220</v>
      </c>
      <c r="K17" s="111">
        <v>491</v>
      </c>
      <c r="L17" s="111">
        <v>142</v>
      </c>
      <c r="M17" s="111" t="s">
        <v>178</v>
      </c>
      <c r="N17" s="111" t="s">
        <v>178</v>
      </c>
      <c r="O17" s="112" t="s">
        <v>178</v>
      </c>
      <c r="P17" s="3"/>
    </row>
    <row r="18" spans="1:16" ht="15" customHeight="1">
      <c r="A18" s="136" t="s">
        <v>268</v>
      </c>
      <c r="B18" s="111">
        <v>568</v>
      </c>
      <c r="C18" s="111">
        <v>493</v>
      </c>
      <c r="D18" s="111">
        <v>493</v>
      </c>
      <c r="E18" s="111" t="s">
        <v>178</v>
      </c>
      <c r="F18" s="135" t="s">
        <v>178</v>
      </c>
      <c r="G18" s="111">
        <v>75</v>
      </c>
      <c r="H18" s="111">
        <v>568</v>
      </c>
      <c r="I18" s="111">
        <v>493</v>
      </c>
      <c r="J18" s="111">
        <v>215</v>
      </c>
      <c r="K18" s="111">
        <v>278</v>
      </c>
      <c r="L18" s="111">
        <v>75</v>
      </c>
      <c r="M18" s="111" t="s">
        <v>178</v>
      </c>
      <c r="N18" s="111" t="s">
        <v>178</v>
      </c>
      <c r="O18" s="112" t="s">
        <v>178</v>
      </c>
      <c r="P18" s="3"/>
    </row>
    <row r="19" spans="1:16" ht="15" customHeight="1">
      <c r="A19" s="136" t="s">
        <v>269</v>
      </c>
      <c r="B19" s="111">
        <v>357</v>
      </c>
      <c r="C19" s="111">
        <v>335</v>
      </c>
      <c r="D19" s="111">
        <v>335</v>
      </c>
      <c r="E19" s="111" t="s">
        <v>178</v>
      </c>
      <c r="F19" s="135" t="s">
        <v>178</v>
      </c>
      <c r="G19" s="111">
        <v>22</v>
      </c>
      <c r="H19" s="111">
        <v>357</v>
      </c>
      <c r="I19" s="111">
        <v>335</v>
      </c>
      <c r="J19" s="111">
        <v>199</v>
      </c>
      <c r="K19" s="111">
        <v>136</v>
      </c>
      <c r="L19" s="111">
        <v>22</v>
      </c>
      <c r="M19" s="111" t="s">
        <v>178</v>
      </c>
      <c r="N19" s="111" t="s">
        <v>178</v>
      </c>
      <c r="O19" s="112" t="s">
        <v>178</v>
      </c>
      <c r="P19" s="3"/>
    </row>
    <row r="20" spans="1:16" ht="15" customHeight="1">
      <c r="A20" s="136" t="s">
        <v>270</v>
      </c>
      <c r="B20" s="111">
        <v>160</v>
      </c>
      <c r="C20" s="111">
        <v>153</v>
      </c>
      <c r="D20" s="111">
        <v>153</v>
      </c>
      <c r="E20" s="111" t="s">
        <v>178</v>
      </c>
      <c r="F20" s="135" t="s">
        <v>178</v>
      </c>
      <c r="G20" s="111">
        <v>7</v>
      </c>
      <c r="H20" s="111">
        <v>160</v>
      </c>
      <c r="I20" s="111">
        <v>153</v>
      </c>
      <c r="J20" s="111">
        <v>108</v>
      </c>
      <c r="K20" s="111">
        <v>45</v>
      </c>
      <c r="L20" s="111">
        <v>7</v>
      </c>
      <c r="M20" s="111" t="s">
        <v>178</v>
      </c>
      <c r="N20" s="111" t="s">
        <v>178</v>
      </c>
      <c r="O20" s="112" t="s">
        <v>178</v>
      </c>
      <c r="P20" s="3"/>
    </row>
    <row r="21" spans="1:16" ht="15" customHeight="1">
      <c r="A21" s="136" t="s">
        <v>271</v>
      </c>
      <c r="B21" s="111">
        <v>60</v>
      </c>
      <c r="C21" s="111">
        <v>58</v>
      </c>
      <c r="D21" s="111">
        <v>58</v>
      </c>
      <c r="E21" s="111" t="s">
        <v>178</v>
      </c>
      <c r="F21" s="135" t="s">
        <v>178</v>
      </c>
      <c r="G21" s="111">
        <v>2</v>
      </c>
      <c r="H21" s="111">
        <v>60</v>
      </c>
      <c r="I21" s="111">
        <v>58</v>
      </c>
      <c r="J21" s="111">
        <v>46</v>
      </c>
      <c r="K21" s="111">
        <v>12</v>
      </c>
      <c r="L21" s="111">
        <v>2</v>
      </c>
      <c r="M21" s="111" t="s">
        <v>178</v>
      </c>
      <c r="N21" s="111" t="s">
        <v>178</v>
      </c>
      <c r="O21" s="112" t="s">
        <v>178</v>
      </c>
      <c r="P21" s="3"/>
    </row>
    <row r="22" spans="1:16" ht="15" customHeight="1">
      <c r="A22" s="137" t="s">
        <v>272</v>
      </c>
      <c r="B22" s="60">
        <v>13</v>
      </c>
      <c r="C22" s="60">
        <v>12</v>
      </c>
      <c r="D22" s="60">
        <v>12</v>
      </c>
      <c r="E22" s="60" t="s">
        <v>178</v>
      </c>
      <c r="F22" s="82" t="s">
        <v>178</v>
      </c>
      <c r="G22" s="60">
        <v>1</v>
      </c>
      <c r="H22" s="60">
        <v>13</v>
      </c>
      <c r="I22" s="60">
        <v>12</v>
      </c>
      <c r="J22" s="60">
        <v>11</v>
      </c>
      <c r="K22" s="60">
        <v>1</v>
      </c>
      <c r="L22" s="60">
        <v>1</v>
      </c>
      <c r="M22" s="60" t="s">
        <v>178</v>
      </c>
      <c r="N22" s="60" t="s">
        <v>178</v>
      </c>
      <c r="O22" s="61" t="s">
        <v>178</v>
      </c>
      <c r="P22" s="3"/>
    </row>
    <row r="23" spans="1:16" ht="16.5" customHeight="1">
      <c r="A23" s="117" t="s">
        <v>689</v>
      </c>
      <c r="B23" s="85">
        <v>7126</v>
      </c>
      <c r="C23" s="85">
        <v>5751</v>
      </c>
      <c r="D23" s="85">
        <v>5431</v>
      </c>
      <c r="E23" s="85">
        <v>320</v>
      </c>
      <c r="F23" s="83" t="s">
        <v>178</v>
      </c>
      <c r="G23" s="85">
        <v>1375</v>
      </c>
      <c r="H23" s="85">
        <v>6653</v>
      </c>
      <c r="I23" s="85">
        <v>5431</v>
      </c>
      <c r="J23" s="85">
        <v>1114</v>
      </c>
      <c r="K23" s="85">
        <v>4317</v>
      </c>
      <c r="L23" s="85">
        <v>1222</v>
      </c>
      <c r="M23" s="85">
        <v>473</v>
      </c>
      <c r="N23" s="85">
        <v>320</v>
      </c>
      <c r="O23" s="86">
        <v>153</v>
      </c>
      <c r="P23" s="3"/>
    </row>
    <row r="24" spans="1:16" ht="15" customHeight="1">
      <c r="A24" s="136" t="s">
        <v>258</v>
      </c>
      <c r="B24" s="111">
        <v>613</v>
      </c>
      <c r="C24" s="111">
        <v>452</v>
      </c>
      <c r="D24" s="111">
        <v>136</v>
      </c>
      <c r="E24" s="111">
        <v>316</v>
      </c>
      <c r="F24" s="135" t="s">
        <v>178</v>
      </c>
      <c r="G24" s="111">
        <v>161</v>
      </c>
      <c r="H24" s="111">
        <v>161</v>
      </c>
      <c r="I24" s="111">
        <v>136</v>
      </c>
      <c r="J24" s="111">
        <v>6</v>
      </c>
      <c r="K24" s="111">
        <v>130</v>
      </c>
      <c r="L24" s="111">
        <v>25</v>
      </c>
      <c r="M24" s="111">
        <v>452</v>
      </c>
      <c r="N24" s="111">
        <v>316</v>
      </c>
      <c r="O24" s="112">
        <v>136</v>
      </c>
      <c r="P24" s="3"/>
    </row>
    <row r="25" spans="1:16" ht="15" customHeight="1">
      <c r="A25" s="136" t="s">
        <v>259</v>
      </c>
      <c r="B25" s="111">
        <v>536</v>
      </c>
      <c r="C25" s="111">
        <v>455</v>
      </c>
      <c r="D25" s="111">
        <v>452</v>
      </c>
      <c r="E25" s="111">
        <v>3</v>
      </c>
      <c r="F25" s="135" t="s">
        <v>178</v>
      </c>
      <c r="G25" s="111">
        <v>81</v>
      </c>
      <c r="H25" s="111">
        <v>522</v>
      </c>
      <c r="I25" s="111">
        <v>452</v>
      </c>
      <c r="J25" s="111">
        <v>47</v>
      </c>
      <c r="K25" s="111">
        <v>405</v>
      </c>
      <c r="L25" s="111">
        <v>70</v>
      </c>
      <c r="M25" s="111">
        <v>14</v>
      </c>
      <c r="N25" s="111">
        <v>3</v>
      </c>
      <c r="O25" s="112">
        <v>11</v>
      </c>
      <c r="P25" s="3"/>
    </row>
    <row r="26" spans="1:16" ht="15" customHeight="1">
      <c r="A26" s="136" t="s">
        <v>260</v>
      </c>
      <c r="B26" s="111">
        <v>577</v>
      </c>
      <c r="C26" s="111">
        <v>461</v>
      </c>
      <c r="D26" s="111">
        <v>461</v>
      </c>
      <c r="E26" s="111" t="s">
        <v>178</v>
      </c>
      <c r="F26" s="135" t="s">
        <v>178</v>
      </c>
      <c r="G26" s="111">
        <v>116</v>
      </c>
      <c r="H26" s="111">
        <v>572</v>
      </c>
      <c r="I26" s="111">
        <v>461</v>
      </c>
      <c r="J26" s="111">
        <v>42</v>
      </c>
      <c r="K26" s="111">
        <v>419</v>
      </c>
      <c r="L26" s="111">
        <v>111</v>
      </c>
      <c r="M26" s="111">
        <v>5</v>
      </c>
      <c r="N26" s="111" t="s">
        <v>178</v>
      </c>
      <c r="O26" s="112">
        <v>5</v>
      </c>
      <c r="P26" s="3"/>
    </row>
    <row r="27" spans="1:16" ht="15" customHeight="1">
      <c r="A27" s="136" t="s">
        <v>261</v>
      </c>
      <c r="B27" s="111">
        <v>657</v>
      </c>
      <c r="C27" s="111">
        <v>498</v>
      </c>
      <c r="D27" s="111">
        <v>497</v>
      </c>
      <c r="E27" s="111">
        <v>1</v>
      </c>
      <c r="F27" s="135" t="s">
        <v>178</v>
      </c>
      <c r="G27" s="111">
        <v>159</v>
      </c>
      <c r="H27" s="111">
        <v>655</v>
      </c>
      <c r="I27" s="111">
        <v>497</v>
      </c>
      <c r="J27" s="111">
        <v>60</v>
      </c>
      <c r="K27" s="111">
        <v>437</v>
      </c>
      <c r="L27" s="111">
        <v>158</v>
      </c>
      <c r="M27" s="111">
        <v>2</v>
      </c>
      <c r="N27" s="111">
        <v>1</v>
      </c>
      <c r="O27" s="112">
        <v>1</v>
      </c>
      <c r="P27" s="3"/>
    </row>
    <row r="28" spans="1:16" ht="15" customHeight="1">
      <c r="A28" s="136" t="s">
        <v>262</v>
      </c>
      <c r="B28" s="111">
        <v>611</v>
      </c>
      <c r="C28" s="111">
        <v>485</v>
      </c>
      <c r="D28" s="111">
        <v>485</v>
      </c>
      <c r="E28" s="111" t="s">
        <v>178</v>
      </c>
      <c r="F28" s="135" t="s">
        <v>178</v>
      </c>
      <c r="G28" s="111">
        <v>126</v>
      </c>
      <c r="H28" s="111">
        <v>611</v>
      </c>
      <c r="I28" s="111">
        <v>485</v>
      </c>
      <c r="J28" s="111">
        <v>61</v>
      </c>
      <c r="K28" s="111">
        <v>424</v>
      </c>
      <c r="L28" s="111">
        <v>126</v>
      </c>
      <c r="M28" s="111" t="s">
        <v>178</v>
      </c>
      <c r="N28" s="111" t="s">
        <v>178</v>
      </c>
      <c r="O28" s="112" t="s">
        <v>178</v>
      </c>
      <c r="P28" s="3"/>
    </row>
    <row r="29" spans="1:16" ht="15" customHeight="1">
      <c r="A29" s="136" t="s">
        <v>263</v>
      </c>
      <c r="B29" s="111">
        <v>660</v>
      </c>
      <c r="C29" s="111">
        <v>537</v>
      </c>
      <c r="D29" s="111">
        <v>537</v>
      </c>
      <c r="E29" s="111" t="s">
        <v>178</v>
      </c>
      <c r="F29" s="135" t="s">
        <v>178</v>
      </c>
      <c r="G29" s="111">
        <v>123</v>
      </c>
      <c r="H29" s="111">
        <v>660</v>
      </c>
      <c r="I29" s="111">
        <v>537</v>
      </c>
      <c r="J29" s="111">
        <v>98</v>
      </c>
      <c r="K29" s="111">
        <v>439</v>
      </c>
      <c r="L29" s="111">
        <v>123</v>
      </c>
      <c r="M29" s="111" t="s">
        <v>178</v>
      </c>
      <c r="N29" s="111" t="s">
        <v>178</v>
      </c>
      <c r="O29" s="112" t="s">
        <v>178</v>
      </c>
      <c r="P29" s="3"/>
    </row>
    <row r="30" spans="1:16" ht="15" customHeight="1">
      <c r="A30" s="136" t="s">
        <v>264</v>
      </c>
      <c r="B30" s="111">
        <v>695</v>
      </c>
      <c r="C30" s="111">
        <v>559</v>
      </c>
      <c r="D30" s="111">
        <v>559</v>
      </c>
      <c r="E30" s="111" t="s">
        <v>178</v>
      </c>
      <c r="F30" s="135" t="s">
        <v>178</v>
      </c>
      <c r="G30" s="111">
        <v>136</v>
      </c>
      <c r="H30" s="111">
        <v>695</v>
      </c>
      <c r="I30" s="111">
        <v>559</v>
      </c>
      <c r="J30" s="111">
        <v>106</v>
      </c>
      <c r="K30" s="111">
        <v>453</v>
      </c>
      <c r="L30" s="111">
        <v>136</v>
      </c>
      <c r="M30" s="111" t="s">
        <v>178</v>
      </c>
      <c r="N30" s="111" t="s">
        <v>178</v>
      </c>
      <c r="O30" s="112" t="s">
        <v>178</v>
      </c>
      <c r="P30" s="3"/>
    </row>
    <row r="31" spans="1:16" ht="15" customHeight="1">
      <c r="A31" s="136" t="s">
        <v>265</v>
      </c>
      <c r="B31" s="111">
        <v>767</v>
      </c>
      <c r="C31" s="111">
        <v>622</v>
      </c>
      <c r="D31" s="111">
        <v>622</v>
      </c>
      <c r="E31" s="111" t="s">
        <v>178</v>
      </c>
      <c r="F31" s="135" t="s">
        <v>178</v>
      </c>
      <c r="G31" s="111">
        <v>145</v>
      </c>
      <c r="H31" s="111">
        <v>767</v>
      </c>
      <c r="I31" s="111">
        <v>622</v>
      </c>
      <c r="J31" s="111">
        <v>136</v>
      </c>
      <c r="K31" s="111">
        <v>486</v>
      </c>
      <c r="L31" s="111">
        <v>145</v>
      </c>
      <c r="M31" s="111" t="s">
        <v>178</v>
      </c>
      <c r="N31" s="111" t="s">
        <v>178</v>
      </c>
      <c r="O31" s="112" t="s">
        <v>178</v>
      </c>
      <c r="P31" s="3"/>
    </row>
    <row r="32" spans="1:16" ht="15" customHeight="1">
      <c r="A32" s="136" t="s">
        <v>266</v>
      </c>
      <c r="B32" s="111">
        <v>862</v>
      </c>
      <c r="C32" s="111">
        <v>698</v>
      </c>
      <c r="D32" s="111">
        <v>698</v>
      </c>
      <c r="E32" s="111" t="s">
        <v>178</v>
      </c>
      <c r="F32" s="135" t="s">
        <v>178</v>
      </c>
      <c r="G32" s="111">
        <v>164</v>
      </c>
      <c r="H32" s="111">
        <v>862</v>
      </c>
      <c r="I32" s="111">
        <v>698</v>
      </c>
      <c r="J32" s="111">
        <v>142</v>
      </c>
      <c r="K32" s="111">
        <v>556</v>
      </c>
      <c r="L32" s="111">
        <v>164</v>
      </c>
      <c r="M32" s="111" t="s">
        <v>178</v>
      </c>
      <c r="N32" s="111" t="s">
        <v>178</v>
      </c>
      <c r="O32" s="112" t="s">
        <v>178</v>
      </c>
      <c r="P32" s="3"/>
    </row>
    <row r="33" spans="1:16" ht="15" customHeight="1">
      <c r="A33" s="136" t="s">
        <v>267</v>
      </c>
      <c r="B33" s="111">
        <v>462</v>
      </c>
      <c r="C33" s="111">
        <v>368</v>
      </c>
      <c r="D33" s="111">
        <v>368</v>
      </c>
      <c r="E33" s="111" t="s">
        <v>178</v>
      </c>
      <c r="F33" s="135" t="s">
        <v>178</v>
      </c>
      <c r="G33" s="111">
        <v>94</v>
      </c>
      <c r="H33" s="111">
        <v>462</v>
      </c>
      <c r="I33" s="111">
        <v>368</v>
      </c>
      <c r="J33" s="111">
        <v>105</v>
      </c>
      <c r="K33" s="111">
        <v>263</v>
      </c>
      <c r="L33" s="111">
        <v>94</v>
      </c>
      <c r="M33" s="111" t="s">
        <v>178</v>
      </c>
      <c r="N33" s="111" t="s">
        <v>178</v>
      </c>
      <c r="O33" s="112" t="s">
        <v>178</v>
      </c>
      <c r="P33" s="3"/>
    </row>
    <row r="34" spans="1:16" ht="15" customHeight="1">
      <c r="A34" s="136" t="s">
        <v>268</v>
      </c>
      <c r="B34" s="111">
        <v>328</v>
      </c>
      <c r="C34" s="111">
        <v>279</v>
      </c>
      <c r="D34" s="111">
        <v>279</v>
      </c>
      <c r="E34" s="111" t="s">
        <v>178</v>
      </c>
      <c r="F34" s="135" t="s">
        <v>178</v>
      </c>
      <c r="G34" s="111">
        <v>49</v>
      </c>
      <c r="H34" s="111">
        <v>328</v>
      </c>
      <c r="I34" s="111">
        <v>279</v>
      </c>
      <c r="J34" s="111">
        <v>105</v>
      </c>
      <c r="K34" s="111">
        <v>174</v>
      </c>
      <c r="L34" s="111">
        <v>49</v>
      </c>
      <c r="M34" s="111" t="s">
        <v>178</v>
      </c>
      <c r="N34" s="111" t="s">
        <v>178</v>
      </c>
      <c r="O34" s="112" t="s">
        <v>178</v>
      </c>
      <c r="P34" s="3"/>
    </row>
    <row r="35" spans="1:16" ht="15" customHeight="1">
      <c r="A35" s="136" t="s">
        <v>269</v>
      </c>
      <c r="B35" s="111">
        <v>219</v>
      </c>
      <c r="C35" s="111">
        <v>206</v>
      </c>
      <c r="D35" s="111">
        <v>206</v>
      </c>
      <c r="E35" s="111" t="s">
        <v>178</v>
      </c>
      <c r="F35" s="135" t="s">
        <v>178</v>
      </c>
      <c r="G35" s="111">
        <v>13</v>
      </c>
      <c r="H35" s="111">
        <v>219</v>
      </c>
      <c r="I35" s="111">
        <v>206</v>
      </c>
      <c r="J35" s="111">
        <v>111</v>
      </c>
      <c r="K35" s="111">
        <v>95</v>
      </c>
      <c r="L35" s="111">
        <v>13</v>
      </c>
      <c r="M35" s="111" t="s">
        <v>178</v>
      </c>
      <c r="N35" s="111" t="s">
        <v>178</v>
      </c>
      <c r="O35" s="112" t="s">
        <v>178</v>
      </c>
      <c r="P35" s="3"/>
    </row>
    <row r="36" spans="1:16" ht="15" customHeight="1">
      <c r="A36" s="136" t="s">
        <v>270</v>
      </c>
      <c r="B36" s="111">
        <v>98</v>
      </c>
      <c r="C36" s="111">
        <v>92</v>
      </c>
      <c r="D36" s="111">
        <v>92</v>
      </c>
      <c r="E36" s="111" t="s">
        <v>178</v>
      </c>
      <c r="F36" s="135" t="s">
        <v>178</v>
      </c>
      <c r="G36" s="111">
        <v>6</v>
      </c>
      <c r="H36" s="111">
        <v>98</v>
      </c>
      <c r="I36" s="111">
        <v>92</v>
      </c>
      <c r="J36" s="111">
        <v>62</v>
      </c>
      <c r="K36" s="111">
        <v>30</v>
      </c>
      <c r="L36" s="111">
        <v>6</v>
      </c>
      <c r="M36" s="111" t="s">
        <v>178</v>
      </c>
      <c r="N36" s="111" t="s">
        <v>178</v>
      </c>
      <c r="O36" s="112" t="s">
        <v>178</v>
      </c>
      <c r="P36" s="3"/>
    </row>
    <row r="37" spans="1:16" ht="15" customHeight="1">
      <c r="A37" s="136" t="s">
        <v>271</v>
      </c>
      <c r="B37" s="111">
        <v>35</v>
      </c>
      <c r="C37" s="111">
        <v>33</v>
      </c>
      <c r="D37" s="111">
        <v>33</v>
      </c>
      <c r="E37" s="111" t="s">
        <v>178</v>
      </c>
      <c r="F37" s="135" t="s">
        <v>178</v>
      </c>
      <c r="G37" s="111">
        <v>2</v>
      </c>
      <c r="H37" s="111">
        <v>35</v>
      </c>
      <c r="I37" s="111">
        <v>33</v>
      </c>
      <c r="J37" s="111">
        <v>27</v>
      </c>
      <c r="K37" s="111">
        <v>6</v>
      </c>
      <c r="L37" s="111">
        <v>2</v>
      </c>
      <c r="M37" s="111" t="s">
        <v>178</v>
      </c>
      <c r="N37" s="111" t="s">
        <v>178</v>
      </c>
      <c r="O37" s="112" t="s">
        <v>178</v>
      </c>
      <c r="P37" s="3"/>
    </row>
    <row r="38" spans="1:16" ht="15" customHeight="1">
      <c r="A38" s="137" t="s">
        <v>272</v>
      </c>
      <c r="B38" s="60">
        <v>6</v>
      </c>
      <c r="C38" s="60">
        <v>6</v>
      </c>
      <c r="D38" s="60">
        <v>6</v>
      </c>
      <c r="E38" s="60" t="s">
        <v>178</v>
      </c>
      <c r="F38" s="82" t="s">
        <v>178</v>
      </c>
      <c r="G38" s="60" t="s">
        <v>178</v>
      </c>
      <c r="H38" s="60">
        <v>6</v>
      </c>
      <c r="I38" s="60">
        <v>6</v>
      </c>
      <c r="J38" s="60">
        <v>6</v>
      </c>
      <c r="K38" s="60" t="s">
        <v>178</v>
      </c>
      <c r="L38" s="60" t="s">
        <v>178</v>
      </c>
      <c r="M38" s="60" t="s">
        <v>178</v>
      </c>
      <c r="N38" s="60" t="s">
        <v>178</v>
      </c>
      <c r="O38" s="61" t="s">
        <v>178</v>
      </c>
      <c r="P38" s="3"/>
    </row>
    <row r="39" spans="1:16" ht="16.5" customHeight="1">
      <c r="A39" s="117" t="s">
        <v>690</v>
      </c>
      <c r="B39" s="85">
        <v>5280</v>
      </c>
      <c r="C39" s="85">
        <v>4440</v>
      </c>
      <c r="D39" s="85">
        <v>4193</v>
      </c>
      <c r="E39" s="85">
        <v>247</v>
      </c>
      <c r="F39" s="135" t="s">
        <v>178</v>
      </c>
      <c r="G39" s="85">
        <v>840</v>
      </c>
      <c r="H39" s="85">
        <v>4867</v>
      </c>
      <c r="I39" s="85">
        <v>4193</v>
      </c>
      <c r="J39" s="85">
        <v>1014</v>
      </c>
      <c r="K39" s="85">
        <v>3179</v>
      </c>
      <c r="L39" s="85">
        <v>674</v>
      </c>
      <c r="M39" s="85">
        <v>413</v>
      </c>
      <c r="N39" s="85">
        <v>247</v>
      </c>
      <c r="O39" s="86">
        <v>166</v>
      </c>
      <c r="P39" s="3"/>
    </row>
    <row r="40" spans="1:16" ht="15" customHeight="1">
      <c r="A40" s="136" t="s">
        <v>258</v>
      </c>
      <c r="B40" s="111">
        <v>481</v>
      </c>
      <c r="C40" s="111">
        <v>303</v>
      </c>
      <c r="D40" s="111">
        <v>61</v>
      </c>
      <c r="E40" s="111">
        <v>242</v>
      </c>
      <c r="F40" s="135" t="s">
        <v>178</v>
      </c>
      <c r="G40" s="111">
        <v>178</v>
      </c>
      <c r="H40" s="111">
        <v>82</v>
      </c>
      <c r="I40" s="111">
        <v>61</v>
      </c>
      <c r="J40" s="111">
        <v>3</v>
      </c>
      <c r="K40" s="111">
        <v>58</v>
      </c>
      <c r="L40" s="111">
        <v>21</v>
      </c>
      <c r="M40" s="111">
        <v>399</v>
      </c>
      <c r="N40" s="111">
        <v>242</v>
      </c>
      <c r="O40" s="112">
        <v>157</v>
      </c>
      <c r="P40" s="3"/>
    </row>
    <row r="41" spans="1:16" ht="15" customHeight="1">
      <c r="A41" s="136" t="s">
        <v>259</v>
      </c>
      <c r="B41" s="111">
        <v>327</v>
      </c>
      <c r="C41" s="111">
        <v>241</v>
      </c>
      <c r="D41" s="111">
        <v>238</v>
      </c>
      <c r="E41" s="111">
        <v>3</v>
      </c>
      <c r="F41" s="135" t="s">
        <v>178</v>
      </c>
      <c r="G41" s="111">
        <v>86</v>
      </c>
      <c r="H41" s="111">
        <v>316</v>
      </c>
      <c r="I41" s="111">
        <v>238</v>
      </c>
      <c r="J41" s="111">
        <v>21</v>
      </c>
      <c r="K41" s="111">
        <v>217</v>
      </c>
      <c r="L41" s="111">
        <v>78</v>
      </c>
      <c r="M41" s="111">
        <v>11</v>
      </c>
      <c r="N41" s="111">
        <v>3</v>
      </c>
      <c r="O41" s="112">
        <v>8</v>
      </c>
      <c r="P41" s="3"/>
    </row>
    <row r="42" spans="1:16" ht="15" customHeight="1">
      <c r="A42" s="136" t="s">
        <v>260</v>
      </c>
      <c r="B42" s="111">
        <v>355</v>
      </c>
      <c r="C42" s="111">
        <v>288</v>
      </c>
      <c r="D42" s="111">
        <v>286</v>
      </c>
      <c r="E42" s="111">
        <v>2</v>
      </c>
      <c r="F42" s="135" t="s">
        <v>178</v>
      </c>
      <c r="G42" s="111">
        <v>67</v>
      </c>
      <c r="H42" s="111">
        <v>353</v>
      </c>
      <c r="I42" s="111">
        <v>286</v>
      </c>
      <c r="J42" s="111">
        <v>28</v>
      </c>
      <c r="K42" s="111">
        <v>258</v>
      </c>
      <c r="L42" s="111">
        <v>67</v>
      </c>
      <c r="M42" s="111">
        <v>2</v>
      </c>
      <c r="N42" s="111">
        <v>2</v>
      </c>
      <c r="O42" s="112" t="s">
        <v>178</v>
      </c>
      <c r="P42" s="3"/>
    </row>
    <row r="43" spans="1:16" ht="15" customHeight="1">
      <c r="A43" s="136" t="s">
        <v>261</v>
      </c>
      <c r="B43" s="111">
        <v>397</v>
      </c>
      <c r="C43" s="111">
        <v>332</v>
      </c>
      <c r="D43" s="111">
        <v>332</v>
      </c>
      <c r="E43" s="111" t="s">
        <v>178</v>
      </c>
      <c r="F43" s="135" t="s">
        <v>178</v>
      </c>
      <c r="G43" s="111">
        <v>65</v>
      </c>
      <c r="H43" s="111">
        <v>396</v>
      </c>
      <c r="I43" s="111">
        <v>332</v>
      </c>
      <c r="J43" s="111">
        <v>52</v>
      </c>
      <c r="K43" s="111">
        <v>280</v>
      </c>
      <c r="L43" s="111">
        <v>64</v>
      </c>
      <c r="M43" s="111">
        <v>1</v>
      </c>
      <c r="N43" s="111" t="s">
        <v>178</v>
      </c>
      <c r="O43" s="112">
        <v>1</v>
      </c>
      <c r="P43" s="3"/>
    </row>
    <row r="44" spans="1:16" ht="15" customHeight="1">
      <c r="A44" s="136" t="s">
        <v>262</v>
      </c>
      <c r="B44" s="111">
        <v>420</v>
      </c>
      <c r="C44" s="111">
        <v>360</v>
      </c>
      <c r="D44" s="111">
        <v>360</v>
      </c>
      <c r="E44" s="111" t="s">
        <v>178</v>
      </c>
      <c r="F44" s="135" t="s">
        <v>178</v>
      </c>
      <c r="G44" s="111">
        <v>60</v>
      </c>
      <c r="H44" s="111">
        <v>420</v>
      </c>
      <c r="I44" s="111">
        <v>360</v>
      </c>
      <c r="J44" s="111">
        <v>51</v>
      </c>
      <c r="K44" s="111">
        <v>309</v>
      </c>
      <c r="L44" s="111">
        <v>60</v>
      </c>
      <c r="M44" s="111" t="s">
        <v>178</v>
      </c>
      <c r="N44" s="111" t="s">
        <v>178</v>
      </c>
      <c r="O44" s="112" t="s">
        <v>178</v>
      </c>
      <c r="P44" s="3"/>
    </row>
    <row r="45" spans="1:16" ht="15" customHeight="1">
      <c r="A45" s="136" t="s">
        <v>263</v>
      </c>
      <c r="B45" s="111">
        <v>560</v>
      </c>
      <c r="C45" s="111">
        <v>511</v>
      </c>
      <c r="D45" s="111">
        <v>511</v>
      </c>
      <c r="E45" s="111" t="s">
        <v>178</v>
      </c>
      <c r="F45" s="135" t="s">
        <v>178</v>
      </c>
      <c r="G45" s="111">
        <v>49</v>
      </c>
      <c r="H45" s="111">
        <v>560</v>
      </c>
      <c r="I45" s="111">
        <v>511</v>
      </c>
      <c r="J45" s="111">
        <v>98</v>
      </c>
      <c r="K45" s="111">
        <v>413</v>
      </c>
      <c r="L45" s="111">
        <v>49</v>
      </c>
      <c r="M45" s="111" t="s">
        <v>178</v>
      </c>
      <c r="N45" s="111" t="s">
        <v>178</v>
      </c>
      <c r="O45" s="112" t="s">
        <v>178</v>
      </c>
      <c r="P45" s="3"/>
    </row>
    <row r="46" spans="1:16" ht="15" customHeight="1">
      <c r="A46" s="136" t="s">
        <v>264</v>
      </c>
      <c r="B46" s="111">
        <v>570</v>
      </c>
      <c r="C46" s="111">
        <v>516</v>
      </c>
      <c r="D46" s="111">
        <v>516</v>
      </c>
      <c r="E46" s="111" t="s">
        <v>178</v>
      </c>
      <c r="F46" s="135" t="s">
        <v>178</v>
      </c>
      <c r="G46" s="111">
        <v>54</v>
      </c>
      <c r="H46" s="111">
        <v>570</v>
      </c>
      <c r="I46" s="111">
        <v>516</v>
      </c>
      <c r="J46" s="111">
        <v>101</v>
      </c>
      <c r="K46" s="111">
        <v>415</v>
      </c>
      <c r="L46" s="111">
        <v>54</v>
      </c>
      <c r="M46" s="111" t="s">
        <v>178</v>
      </c>
      <c r="N46" s="111" t="s">
        <v>178</v>
      </c>
      <c r="O46" s="112" t="s">
        <v>178</v>
      </c>
      <c r="P46" s="3"/>
    </row>
    <row r="47" spans="1:16" ht="15" customHeight="1">
      <c r="A47" s="136" t="s">
        <v>265</v>
      </c>
      <c r="B47" s="111">
        <v>639</v>
      </c>
      <c r="C47" s="111">
        <v>550</v>
      </c>
      <c r="D47" s="111">
        <v>550</v>
      </c>
      <c r="E47" s="111" t="s">
        <v>178</v>
      </c>
      <c r="F47" s="135" t="s">
        <v>178</v>
      </c>
      <c r="G47" s="111">
        <v>89</v>
      </c>
      <c r="H47" s="111">
        <v>639</v>
      </c>
      <c r="I47" s="111">
        <v>550</v>
      </c>
      <c r="J47" s="111">
        <v>128</v>
      </c>
      <c r="K47" s="111">
        <v>422</v>
      </c>
      <c r="L47" s="111">
        <v>89</v>
      </c>
      <c r="M47" s="111" t="s">
        <v>178</v>
      </c>
      <c r="N47" s="111" t="s">
        <v>178</v>
      </c>
      <c r="O47" s="112" t="s">
        <v>178</v>
      </c>
      <c r="P47" s="3"/>
    </row>
    <row r="48" spans="1:16" ht="15" customHeight="1">
      <c r="A48" s="136" t="s">
        <v>266</v>
      </c>
      <c r="B48" s="111">
        <v>668</v>
      </c>
      <c r="C48" s="111">
        <v>561</v>
      </c>
      <c r="D48" s="111">
        <v>561</v>
      </c>
      <c r="E48" s="111" t="s">
        <v>178</v>
      </c>
      <c r="F48" s="135" t="s">
        <v>178</v>
      </c>
      <c r="G48" s="111">
        <v>107</v>
      </c>
      <c r="H48" s="111">
        <v>668</v>
      </c>
      <c r="I48" s="111">
        <v>561</v>
      </c>
      <c r="J48" s="111">
        <v>149</v>
      </c>
      <c r="K48" s="111">
        <v>412</v>
      </c>
      <c r="L48" s="111">
        <v>107</v>
      </c>
      <c r="M48" s="111" t="s">
        <v>178</v>
      </c>
      <c r="N48" s="111" t="s">
        <v>178</v>
      </c>
      <c r="O48" s="112" t="s">
        <v>178</v>
      </c>
      <c r="P48" s="3"/>
    </row>
    <row r="49" spans="1:16" ht="15" customHeight="1">
      <c r="A49" s="136" t="s">
        <v>267</v>
      </c>
      <c r="B49" s="111">
        <v>391</v>
      </c>
      <c r="C49" s="111">
        <v>343</v>
      </c>
      <c r="D49" s="111">
        <v>343</v>
      </c>
      <c r="E49" s="111" t="s">
        <v>178</v>
      </c>
      <c r="F49" s="135" t="s">
        <v>178</v>
      </c>
      <c r="G49" s="111">
        <v>48</v>
      </c>
      <c r="H49" s="111">
        <v>391</v>
      </c>
      <c r="I49" s="111">
        <v>343</v>
      </c>
      <c r="J49" s="111">
        <v>115</v>
      </c>
      <c r="K49" s="111">
        <v>228</v>
      </c>
      <c r="L49" s="111">
        <v>48</v>
      </c>
      <c r="M49" s="111" t="s">
        <v>178</v>
      </c>
      <c r="N49" s="111" t="s">
        <v>178</v>
      </c>
      <c r="O49" s="112" t="s">
        <v>178</v>
      </c>
      <c r="P49" s="3"/>
    </row>
    <row r="50" spans="1:16" ht="15" customHeight="1">
      <c r="A50" s="136" t="s">
        <v>268</v>
      </c>
      <c r="B50" s="111">
        <v>240</v>
      </c>
      <c r="C50" s="111">
        <v>214</v>
      </c>
      <c r="D50" s="111">
        <v>214</v>
      </c>
      <c r="E50" s="111" t="s">
        <v>178</v>
      </c>
      <c r="F50" s="135" t="s">
        <v>178</v>
      </c>
      <c r="G50" s="111">
        <v>26</v>
      </c>
      <c r="H50" s="111">
        <v>240</v>
      </c>
      <c r="I50" s="111">
        <v>214</v>
      </c>
      <c r="J50" s="111">
        <v>110</v>
      </c>
      <c r="K50" s="111">
        <v>104</v>
      </c>
      <c r="L50" s="111">
        <v>26</v>
      </c>
      <c r="M50" s="111" t="s">
        <v>178</v>
      </c>
      <c r="N50" s="111" t="s">
        <v>178</v>
      </c>
      <c r="O50" s="112" t="s">
        <v>178</v>
      </c>
      <c r="P50" s="3"/>
    </row>
    <row r="51" spans="1:16" ht="15" customHeight="1">
      <c r="A51" s="136" t="s">
        <v>269</v>
      </c>
      <c r="B51" s="111">
        <v>138</v>
      </c>
      <c r="C51" s="111">
        <v>129</v>
      </c>
      <c r="D51" s="111">
        <v>129</v>
      </c>
      <c r="E51" s="111" t="s">
        <v>178</v>
      </c>
      <c r="F51" s="135" t="s">
        <v>178</v>
      </c>
      <c r="G51" s="111">
        <v>9</v>
      </c>
      <c r="H51" s="111">
        <v>138</v>
      </c>
      <c r="I51" s="111">
        <v>129</v>
      </c>
      <c r="J51" s="111">
        <v>88</v>
      </c>
      <c r="K51" s="111">
        <v>41</v>
      </c>
      <c r="L51" s="111">
        <v>9</v>
      </c>
      <c r="M51" s="111" t="s">
        <v>178</v>
      </c>
      <c r="N51" s="111" t="s">
        <v>178</v>
      </c>
      <c r="O51" s="112" t="s">
        <v>178</v>
      </c>
      <c r="P51" s="3"/>
    </row>
    <row r="52" spans="1:16" ht="15" customHeight="1">
      <c r="A52" s="136" t="s">
        <v>270</v>
      </c>
      <c r="B52" s="111">
        <v>62</v>
      </c>
      <c r="C52" s="111">
        <v>61</v>
      </c>
      <c r="D52" s="111">
        <v>61</v>
      </c>
      <c r="E52" s="111" t="s">
        <v>178</v>
      </c>
      <c r="F52" s="135" t="s">
        <v>178</v>
      </c>
      <c r="G52" s="111">
        <v>1</v>
      </c>
      <c r="H52" s="111">
        <v>62</v>
      </c>
      <c r="I52" s="111">
        <v>61</v>
      </c>
      <c r="J52" s="111">
        <v>46</v>
      </c>
      <c r="K52" s="111">
        <v>15</v>
      </c>
      <c r="L52" s="111">
        <v>1</v>
      </c>
      <c r="M52" s="111" t="s">
        <v>178</v>
      </c>
      <c r="N52" s="111" t="s">
        <v>178</v>
      </c>
      <c r="O52" s="112" t="s">
        <v>178</v>
      </c>
      <c r="P52" s="3"/>
    </row>
    <row r="53" spans="1:16" ht="15" customHeight="1">
      <c r="A53" s="136" t="s">
        <v>271</v>
      </c>
      <c r="B53" s="111">
        <v>25</v>
      </c>
      <c r="C53" s="111">
        <v>25</v>
      </c>
      <c r="D53" s="111">
        <v>25</v>
      </c>
      <c r="E53" s="111" t="s">
        <v>178</v>
      </c>
      <c r="F53" s="135" t="s">
        <v>178</v>
      </c>
      <c r="G53" s="111" t="s">
        <v>178</v>
      </c>
      <c r="H53" s="111">
        <v>25</v>
      </c>
      <c r="I53" s="111">
        <v>25</v>
      </c>
      <c r="J53" s="111">
        <v>19</v>
      </c>
      <c r="K53" s="111">
        <v>6</v>
      </c>
      <c r="L53" s="111" t="s">
        <v>178</v>
      </c>
      <c r="M53" s="111" t="s">
        <v>178</v>
      </c>
      <c r="N53" s="111" t="s">
        <v>178</v>
      </c>
      <c r="O53" s="112" t="s">
        <v>178</v>
      </c>
      <c r="P53" s="3"/>
    </row>
    <row r="54" spans="1:16" ht="15" customHeight="1" thickBot="1">
      <c r="A54" s="138" t="s">
        <v>272</v>
      </c>
      <c r="B54" s="87">
        <v>7</v>
      </c>
      <c r="C54" s="87">
        <v>6</v>
      </c>
      <c r="D54" s="87">
        <v>6</v>
      </c>
      <c r="E54" s="87" t="s">
        <v>178</v>
      </c>
      <c r="F54" s="84" t="s">
        <v>178</v>
      </c>
      <c r="G54" s="87">
        <v>1</v>
      </c>
      <c r="H54" s="87">
        <v>7</v>
      </c>
      <c r="I54" s="87">
        <v>6</v>
      </c>
      <c r="J54" s="87">
        <v>5</v>
      </c>
      <c r="K54" s="87">
        <v>1</v>
      </c>
      <c r="L54" s="87">
        <v>1</v>
      </c>
      <c r="M54" s="87" t="s">
        <v>178</v>
      </c>
      <c r="N54" s="87" t="s">
        <v>178</v>
      </c>
      <c r="O54" s="88" t="s">
        <v>178</v>
      </c>
      <c r="P54" s="3"/>
    </row>
    <row r="55" ht="13.5">
      <c r="P55" s="3"/>
    </row>
    <row r="60" spans="1:7" ht="13.5">
      <c r="A60" s="347"/>
      <c r="B60" s="347"/>
      <c r="C60" s="347"/>
      <c r="D60" s="347"/>
      <c r="E60" s="347"/>
      <c r="F60" s="347"/>
      <c r="G60" s="347"/>
    </row>
  </sheetData>
  <sheetProtection password="CF44" sheet="1" objects="1" scenarios="1"/>
  <mergeCells count="17">
    <mergeCell ref="A60:G60"/>
    <mergeCell ref="A2:F2"/>
    <mergeCell ref="J2:O2"/>
    <mergeCell ref="B4:B5"/>
    <mergeCell ref="M3:O3"/>
    <mergeCell ref="I4:K4"/>
    <mergeCell ref="B3:G3"/>
    <mergeCell ref="C4:F4"/>
    <mergeCell ref="G4:G5"/>
    <mergeCell ref="L4:L5"/>
    <mergeCell ref="A1:F1"/>
    <mergeCell ref="J1:O1"/>
    <mergeCell ref="M4:M5"/>
    <mergeCell ref="N4:N5"/>
    <mergeCell ref="O4:O5"/>
    <mergeCell ref="H3:L3"/>
    <mergeCell ref="H4:H5"/>
  </mergeCells>
  <printOptions/>
  <pageMargins left="0.7874015748031497" right="0.7874015748031497" top="0.7874015748031497" bottom="0.5905511811023623" header="0.5118110236220472" footer="0.5118110236220472"/>
  <pageSetup firstPageNumber="51" useFirstPageNumber="1" horizontalDpi="600" verticalDpi="600" orientation="portrait" paperSize="9" scale="99" r:id="rId1"/>
  <headerFooter alignWithMargins="0">
    <oddFooter>&amp;C&amp;"ＭＳ 明朝,標準"- &amp;P -</oddFooter>
  </headerFooter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SheetLayoutView="120" workbookViewId="0" topLeftCell="A1">
      <selection activeCell="F12" sqref="F12"/>
    </sheetView>
  </sheetViews>
  <sheetFormatPr defaultColWidth="9.00390625" defaultRowHeight="13.5"/>
  <cols>
    <col min="1" max="2" width="2.875" style="0" customWidth="1"/>
    <col min="3" max="3" width="15.875" style="0" customWidth="1"/>
    <col min="4" max="19" width="9.25390625" style="0" customWidth="1"/>
  </cols>
  <sheetData>
    <row r="1" spans="1:7" ht="22.5" customHeight="1">
      <c r="A1" s="325" t="s">
        <v>840</v>
      </c>
      <c r="B1" s="325"/>
      <c r="C1" s="325"/>
      <c r="D1" s="325"/>
      <c r="E1" s="325"/>
      <c r="F1" s="325"/>
      <c r="G1" s="273"/>
    </row>
    <row r="2" ht="22.5" customHeight="1" thickBot="1"/>
    <row r="3" spans="1:20" ht="14.25" customHeight="1">
      <c r="A3" s="343" t="s">
        <v>466</v>
      </c>
      <c r="B3" s="357"/>
      <c r="C3" s="357"/>
      <c r="D3" s="357" t="s">
        <v>565</v>
      </c>
      <c r="E3" s="357"/>
      <c r="F3" s="357"/>
      <c r="G3" s="357"/>
      <c r="H3" s="357" t="s">
        <v>597</v>
      </c>
      <c r="I3" s="357"/>
      <c r="J3" s="357"/>
      <c r="K3" s="357"/>
      <c r="L3" s="357" t="s">
        <v>570</v>
      </c>
      <c r="M3" s="357"/>
      <c r="N3" s="357"/>
      <c r="O3" s="357"/>
      <c r="P3" s="357" t="s">
        <v>571</v>
      </c>
      <c r="Q3" s="357"/>
      <c r="R3" s="357"/>
      <c r="S3" s="331"/>
      <c r="T3" s="4"/>
    </row>
    <row r="4" spans="1:20" ht="13.5" customHeight="1">
      <c r="A4" s="344"/>
      <c r="B4" s="345"/>
      <c r="C4" s="345"/>
      <c r="D4" s="90"/>
      <c r="E4" s="90"/>
      <c r="F4" s="90" t="s">
        <v>274</v>
      </c>
      <c r="G4" s="90" t="s">
        <v>275</v>
      </c>
      <c r="H4" s="90"/>
      <c r="I4" s="90"/>
      <c r="J4" s="90" t="s">
        <v>274</v>
      </c>
      <c r="K4" s="90" t="s">
        <v>275</v>
      </c>
      <c r="L4" s="90"/>
      <c r="M4" s="90"/>
      <c r="N4" s="90" t="s">
        <v>274</v>
      </c>
      <c r="O4" s="90" t="s">
        <v>275</v>
      </c>
      <c r="P4" s="90"/>
      <c r="Q4" s="90"/>
      <c r="R4" s="90" t="s">
        <v>274</v>
      </c>
      <c r="S4" s="141" t="s">
        <v>275</v>
      </c>
      <c r="T4" s="4"/>
    </row>
    <row r="5" spans="1:20" ht="13.5" customHeight="1">
      <c r="A5" s="344"/>
      <c r="B5" s="345"/>
      <c r="C5" s="345"/>
      <c r="D5" s="53" t="s">
        <v>566</v>
      </c>
      <c r="E5" s="53" t="s">
        <v>45</v>
      </c>
      <c r="F5" s="53" t="s">
        <v>276</v>
      </c>
      <c r="G5" s="53" t="s">
        <v>276</v>
      </c>
      <c r="H5" s="53" t="s">
        <v>9</v>
      </c>
      <c r="I5" s="53" t="s">
        <v>45</v>
      </c>
      <c r="J5" s="53" t="s">
        <v>276</v>
      </c>
      <c r="K5" s="53" t="s">
        <v>276</v>
      </c>
      <c r="L5" s="53" t="s">
        <v>567</v>
      </c>
      <c r="M5" s="53" t="s">
        <v>45</v>
      </c>
      <c r="N5" s="53" t="s">
        <v>276</v>
      </c>
      <c r="O5" s="53" t="s">
        <v>276</v>
      </c>
      <c r="P5" s="53" t="s">
        <v>9</v>
      </c>
      <c r="Q5" s="53" t="s">
        <v>45</v>
      </c>
      <c r="R5" s="53" t="s">
        <v>276</v>
      </c>
      <c r="S5" s="143" t="s">
        <v>276</v>
      </c>
      <c r="T5" s="4"/>
    </row>
    <row r="6" spans="1:20" ht="13.5" customHeight="1">
      <c r="A6" s="344"/>
      <c r="B6" s="345"/>
      <c r="C6" s="345"/>
      <c r="D6" s="89"/>
      <c r="E6" s="89"/>
      <c r="F6" s="89" t="s">
        <v>277</v>
      </c>
      <c r="G6" s="89" t="s">
        <v>278</v>
      </c>
      <c r="H6" s="89"/>
      <c r="I6" s="89"/>
      <c r="J6" s="89" t="s">
        <v>277</v>
      </c>
      <c r="K6" s="89" t="s">
        <v>278</v>
      </c>
      <c r="L6" s="89"/>
      <c r="M6" s="89"/>
      <c r="N6" s="89" t="s">
        <v>277</v>
      </c>
      <c r="O6" s="89" t="s">
        <v>278</v>
      </c>
      <c r="P6" s="89"/>
      <c r="Q6" s="89"/>
      <c r="R6" s="89" t="s">
        <v>277</v>
      </c>
      <c r="S6" s="142" t="s">
        <v>278</v>
      </c>
      <c r="T6" s="4"/>
    </row>
    <row r="7" spans="1:20" ht="7.5" customHeight="1">
      <c r="A7" s="415"/>
      <c r="B7" s="416"/>
      <c r="C7" s="416"/>
      <c r="D7" s="39" t="s">
        <v>177</v>
      </c>
      <c r="E7" s="39" t="s">
        <v>23</v>
      </c>
      <c r="F7" s="39" t="s">
        <v>24</v>
      </c>
      <c r="G7" s="39" t="s">
        <v>279</v>
      </c>
      <c r="H7" s="39" t="s">
        <v>177</v>
      </c>
      <c r="I7" s="39" t="s">
        <v>23</v>
      </c>
      <c r="J7" s="39" t="s">
        <v>24</v>
      </c>
      <c r="K7" s="39" t="s">
        <v>279</v>
      </c>
      <c r="L7" s="39" t="s">
        <v>177</v>
      </c>
      <c r="M7" s="39" t="s">
        <v>23</v>
      </c>
      <c r="N7" s="39" t="s">
        <v>24</v>
      </c>
      <c r="O7" s="39" t="s">
        <v>279</v>
      </c>
      <c r="P7" s="39" t="s">
        <v>177</v>
      </c>
      <c r="Q7" s="39" t="s">
        <v>23</v>
      </c>
      <c r="R7" s="39" t="s">
        <v>24</v>
      </c>
      <c r="S7" s="40" t="s">
        <v>279</v>
      </c>
      <c r="T7" s="4"/>
    </row>
    <row r="8" spans="1:20" ht="38.25" customHeight="1">
      <c r="A8" s="443" t="s">
        <v>791</v>
      </c>
      <c r="B8" s="444"/>
      <c r="C8" s="444"/>
      <c r="D8" s="60">
        <v>6675</v>
      </c>
      <c r="E8" s="60">
        <v>24271</v>
      </c>
      <c r="F8" s="256">
        <v>3.6</v>
      </c>
      <c r="G8" s="256">
        <v>6.6</v>
      </c>
      <c r="H8" s="60">
        <v>7263</v>
      </c>
      <c r="I8" s="60">
        <v>24465</v>
      </c>
      <c r="J8" s="256">
        <v>3.4</v>
      </c>
      <c r="K8" s="256">
        <v>7.7</v>
      </c>
      <c r="L8" s="60">
        <v>7606</v>
      </c>
      <c r="M8" s="60">
        <v>25067</v>
      </c>
      <c r="N8" s="256">
        <v>3.3</v>
      </c>
      <c r="O8" s="256">
        <v>9.1</v>
      </c>
      <c r="P8" s="60">
        <v>7805</v>
      </c>
      <c r="Q8" s="60">
        <v>25329</v>
      </c>
      <c r="R8" s="256">
        <v>3.3</v>
      </c>
      <c r="S8" s="224">
        <v>9.9</v>
      </c>
      <c r="T8" s="4"/>
    </row>
    <row r="9" spans="1:20" ht="38.25" customHeight="1">
      <c r="A9" s="120"/>
      <c r="B9" s="445" t="s">
        <v>280</v>
      </c>
      <c r="C9" s="446"/>
      <c r="D9" s="62">
        <v>6664</v>
      </c>
      <c r="E9" s="62">
        <v>24242</v>
      </c>
      <c r="F9" s="179">
        <v>3.6</v>
      </c>
      <c r="G9" s="179">
        <v>6.6</v>
      </c>
      <c r="H9" s="62">
        <v>7251</v>
      </c>
      <c r="I9" s="62">
        <v>24439</v>
      </c>
      <c r="J9" s="179">
        <v>3.4</v>
      </c>
      <c r="K9" s="179">
        <v>7.7</v>
      </c>
      <c r="L9" s="62">
        <v>7598</v>
      </c>
      <c r="M9" s="62">
        <v>25043</v>
      </c>
      <c r="N9" s="179">
        <v>3.3</v>
      </c>
      <c r="O9" s="179">
        <v>9.1</v>
      </c>
      <c r="P9" s="62">
        <v>7790</v>
      </c>
      <c r="Q9" s="62">
        <v>25288</v>
      </c>
      <c r="R9" s="179">
        <v>3.3</v>
      </c>
      <c r="S9" s="180">
        <v>9.9</v>
      </c>
      <c r="T9" s="4"/>
    </row>
    <row r="10" spans="1:20" ht="38.25" customHeight="1">
      <c r="A10" s="120"/>
      <c r="B10" s="144"/>
      <c r="C10" s="139" t="s">
        <v>281</v>
      </c>
      <c r="D10" s="62">
        <v>3301</v>
      </c>
      <c r="E10" s="62">
        <v>13735</v>
      </c>
      <c r="F10" s="179">
        <v>4.2</v>
      </c>
      <c r="G10" s="179">
        <v>7.5</v>
      </c>
      <c r="H10" s="62">
        <v>3688</v>
      </c>
      <c r="I10" s="62">
        <v>13680</v>
      </c>
      <c r="J10" s="179">
        <v>3.7</v>
      </c>
      <c r="K10" s="179">
        <v>8.9</v>
      </c>
      <c r="L10" s="62">
        <v>4226</v>
      </c>
      <c r="M10" s="62">
        <v>15180</v>
      </c>
      <c r="N10" s="179">
        <v>3.6</v>
      </c>
      <c r="O10" s="179">
        <v>10.4</v>
      </c>
      <c r="P10" s="62">
        <v>4566</v>
      </c>
      <c r="Q10" s="62">
        <v>16068</v>
      </c>
      <c r="R10" s="179">
        <v>3.5</v>
      </c>
      <c r="S10" s="180">
        <v>11.2</v>
      </c>
      <c r="T10" s="4"/>
    </row>
    <row r="11" spans="1:20" ht="38.25" customHeight="1">
      <c r="A11" s="120"/>
      <c r="B11" s="144"/>
      <c r="C11" s="139" t="s">
        <v>282</v>
      </c>
      <c r="D11" s="62">
        <v>2403</v>
      </c>
      <c r="E11" s="62">
        <v>7203</v>
      </c>
      <c r="F11" s="179">
        <v>3</v>
      </c>
      <c r="G11" s="179">
        <v>5.4</v>
      </c>
      <c r="H11" s="62">
        <v>2499</v>
      </c>
      <c r="I11" s="62">
        <v>7225</v>
      </c>
      <c r="J11" s="179">
        <v>2.9</v>
      </c>
      <c r="K11" s="179">
        <v>11.8</v>
      </c>
      <c r="L11" s="62">
        <v>2317</v>
      </c>
      <c r="M11" s="62">
        <v>6492</v>
      </c>
      <c r="N11" s="179">
        <v>2.8</v>
      </c>
      <c r="O11" s="179">
        <v>6.9</v>
      </c>
      <c r="P11" s="62">
        <v>2294</v>
      </c>
      <c r="Q11" s="62">
        <v>6300</v>
      </c>
      <c r="R11" s="179">
        <v>2.8</v>
      </c>
      <c r="S11" s="180">
        <v>7.5</v>
      </c>
      <c r="T11" s="4"/>
    </row>
    <row r="12" spans="1:20" ht="38.25" customHeight="1">
      <c r="A12" s="120"/>
      <c r="B12" s="144"/>
      <c r="C12" s="139" t="s">
        <v>283</v>
      </c>
      <c r="D12" s="62">
        <v>919</v>
      </c>
      <c r="E12" s="62">
        <v>3183</v>
      </c>
      <c r="F12" s="179">
        <v>3.5</v>
      </c>
      <c r="G12" s="179">
        <v>5.7</v>
      </c>
      <c r="H12" s="62">
        <v>1016</v>
      </c>
      <c r="I12" s="62">
        <v>3387</v>
      </c>
      <c r="J12" s="179">
        <v>3.3</v>
      </c>
      <c r="K12" s="179">
        <v>6.5</v>
      </c>
      <c r="L12" s="62">
        <v>1015</v>
      </c>
      <c r="M12" s="62">
        <v>3259</v>
      </c>
      <c r="N12" s="179">
        <v>3.2</v>
      </c>
      <c r="O12" s="179">
        <v>7.5</v>
      </c>
      <c r="P12" s="62">
        <v>895</v>
      </c>
      <c r="Q12" s="62">
        <v>2811</v>
      </c>
      <c r="R12" s="179">
        <v>3.1</v>
      </c>
      <c r="S12" s="180">
        <v>8.1</v>
      </c>
      <c r="T12" s="4"/>
    </row>
    <row r="13" spans="1:20" ht="38.25" customHeight="1">
      <c r="A13" s="120"/>
      <c r="B13" s="140"/>
      <c r="C13" s="139" t="s">
        <v>284</v>
      </c>
      <c r="D13" s="62">
        <v>41</v>
      </c>
      <c r="E13" s="62">
        <v>121</v>
      </c>
      <c r="F13" s="179">
        <v>3</v>
      </c>
      <c r="G13" s="179">
        <v>3.8</v>
      </c>
      <c r="H13" s="62">
        <v>48</v>
      </c>
      <c r="I13" s="62">
        <v>147</v>
      </c>
      <c r="J13" s="179">
        <v>3.1</v>
      </c>
      <c r="K13" s="179">
        <v>5.2</v>
      </c>
      <c r="L13" s="62">
        <v>40</v>
      </c>
      <c r="M13" s="62">
        <v>112</v>
      </c>
      <c r="N13" s="179">
        <v>2.8</v>
      </c>
      <c r="O13" s="179">
        <v>7.2</v>
      </c>
      <c r="P13" s="62">
        <v>35</v>
      </c>
      <c r="Q13" s="62">
        <v>109</v>
      </c>
      <c r="R13" s="179">
        <v>3.1</v>
      </c>
      <c r="S13" s="180">
        <v>5.7</v>
      </c>
      <c r="T13" s="4"/>
    </row>
    <row r="14" spans="1:20" ht="38.25" customHeight="1">
      <c r="A14" s="120"/>
      <c r="B14" s="446" t="s">
        <v>285</v>
      </c>
      <c r="C14" s="446"/>
      <c r="D14" s="439">
        <v>11</v>
      </c>
      <c r="E14" s="439">
        <v>29</v>
      </c>
      <c r="F14" s="441">
        <v>2.6</v>
      </c>
      <c r="G14" s="441">
        <v>3.1</v>
      </c>
      <c r="H14" s="439">
        <v>12</v>
      </c>
      <c r="I14" s="439">
        <v>26</v>
      </c>
      <c r="J14" s="441">
        <v>2.2</v>
      </c>
      <c r="K14" s="441" t="s">
        <v>157</v>
      </c>
      <c r="L14" s="439">
        <v>8</v>
      </c>
      <c r="M14" s="439">
        <v>24</v>
      </c>
      <c r="N14" s="441">
        <v>3</v>
      </c>
      <c r="O14" s="441" t="s">
        <v>157</v>
      </c>
      <c r="P14" s="439">
        <v>15</v>
      </c>
      <c r="Q14" s="439">
        <v>41</v>
      </c>
      <c r="R14" s="441">
        <v>2.7</v>
      </c>
      <c r="S14" s="447">
        <v>0.9</v>
      </c>
      <c r="T14" s="4"/>
    </row>
    <row r="15" spans="1:20" ht="38.25" customHeight="1" thickBot="1">
      <c r="A15" s="118"/>
      <c r="B15" s="438" t="s">
        <v>287</v>
      </c>
      <c r="C15" s="438"/>
      <c r="D15" s="440"/>
      <c r="E15" s="440"/>
      <c r="F15" s="442"/>
      <c r="G15" s="442"/>
      <c r="H15" s="440"/>
      <c r="I15" s="440"/>
      <c r="J15" s="442"/>
      <c r="K15" s="442"/>
      <c r="L15" s="440"/>
      <c r="M15" s="440"/>
      <c r="N15" s="442"/>
      <c r="O15" s="442"/>
      <c r="P15" s="440"/>
      <c r="Q15" s="440"/>
      <c r="R15" s="442"/>
      <c r="S15" s="448"/>
      <c r="T15" s="4"/>
    </row>
    <row r="16" spans="19:20" ht="13.5">
      <c r="S16" s="4"/>
      <c r="T16" s="3"/>
    </row>
    <row r="17" spans="19:20" ht="63" customHeight="1" thickBot="1">
      <c r="S17" s="4"/>
      <c r="T17" s="3"/>
    </row>
    <row r="18" spans="1:20" ht="14.25" customHeight="1">
      <c r="A18" s="343" t="s">
        <v>466</v>
      </c>
      <c r="B18" s="357"/>
      <c r="C18" s="357"/>
      <c r="D18" s="357" t="s">
        <v>569</v>
      </c>
      <c r="E18" s="357"/>
      <c r="F18" s="357"/>
      <c r="G18" s="357"/>
      <c r="H18" s="357" t="s">
        <v>568</v>
      </c>
      <c r="I18" s="357"/>
      <c r="J18" s="357"/>
      <c r="K18" s="357"/>
      <c r="L18" s="357" t="s">
        <v>572</v>
      </c>
      <c r="M18" s="357"/>
      <c r="N18" s="357"/>
      <c r="O18" s="357"/>
      <c r="P18" s="357" t="s">
        <v>573</v>
      </c>
      <c r="Q18" s="357"/>
      <c r="R18" s="357"/>
      <c r="S18" s="331"/>
      <c r="T18" s="4"/>
    </row>
    <row r="19" spans="1:20" ht="13.5" customHeight="1">
      <c r="A19" s="344"/>
      <c r="B19" s="345"/>
      <c r="C19" s="345"/>
      <c r="D19" s="90"/>
      <c r="E19" s="90"/>
      <c r="F19" s="90" t="s">
        <v>274</v>
      </c>
      <c r="G19" s="90" t="s">
        <v>275</v>
      </c>
      <c r="H19" s="90"/>
      <c r="I19" s="90"/>
      <c r="J19" s="90" t="s">
        <v>274</v>
      </c>
      <c r="K19" s="90" t="s">
        <v>275</v>
      </c>
      <c r="L19" s="90"/>
      <c r="M19" s="90"/>
      <c r="N19" s="90" t="s">
        <v>274</v>
      </c>
      <c r="O19" s="90" t="s">
        <v>275</v>
      </c>
      <c r="P19" s="90"/>
      <c r="Q19" s="90"/>
      <c r="R19" s="90" t="s">
        <v>274</v>
      </c>
      <c r="S19" s="141" t="s">
        <v>275</v>
      </c>
      <c r="T19" s="4"/>
    </row>
    <row r="20" spans="1:20" ht="13.5" customHeight="1">
      <c r="A20" s="344"/>
      <c r="B20" s="345"/>
      <c r="C20" s="345"/>
      <c r="D20" s="53" t="s">
        <v>9</v>
      </c>
      <c r="E20" s="53" t="s">
        <v>45</v>
      </c>
      <c r="F20" s="53" t="s">
        <v>276</v>
      </c>
      <c r="G20" s="53" t="s">
        <v>276</v>
      </c>
      <c r="H20" s="53" t="s">
        <v>9</v>
      </c>
      <c r="I20" s="53" t="s">
        <v>45</v>
      </c>
      <c r="J20" s="53" t="s">
        <v>276</v>
      </c>
      <c r="K20" s="53" t="s">
        <v>276</v>
      </c>
      <c r="L20" s="53" t="s">
        <v>9</v>
      </c>
      <c r="M20" s="53" t="s">
        <v>45</v>
      </c>
      <c r="N20" s="53" t="s">
        <v>276</v>
      </c>
      <c r="O20" s="53" t="s">
        <v>276</v>
      </c>
      <c r="P20" s="53" t="s">
        <v>9</v>
      </c>
      <c r="Q20" s="53" t="s">
        <v>45</v>
      </c>
      <c r="R20" s="53" t="s">
        <v>276</v>
      </c>
      <c r="S20" s="143" t="s">
        <v>276</v>
      </c>
      <c r="T20" s="4"/>
    </row>
    <row r="21" spans="1:20" ht="13.5" customHeight="1">
      <c r="A21" s="344"/>
      <c r="B21" s="345"/>
      <c r="C21" s="345"/>
      <c r="D21" s="89"/>
      <c r="E21" s="89"/>
      <c r="F21" s="89" t="s">
        <v>277</v>
      </c>
      <c r="G21" s="89" t="s">
        <v>278</v>
      </c>
      <c r="H21" s="89"/>
      <c r="I21" s="89"/>
      <c r="J21" s="89" t="s">
        <v>277</v>
      </c>
      <c r="K21" s="89" t="s">
        <v>278</v>
      </c>
      <c r="L21" s="89"/>
      <c r="M21" s="89"/>
      <c r="N21" s="89" t="s">
        <v>277</v>
      </c>
      <c r="O21" s="89" t="s">
        <v>278</v>
      </c>
      <c r="P21" s="89"/>
      <c r="Q21" s="89"/>
      <c r="R21" s="89" t="s">
        <v>277</v>
      </c>
      <c r="S21" s="142" t="s">
        <v>278</v>
      </c>
      <c r="T21" s="4"/>
    </row>
    <row r="22" spans="1:20" ht="7.5" customHeight="1">
      <c r="A22" s="415"/>
      <c r="B22" s="416"/>
      <c r="C22" s="416"/>
      <c r="D22" s="39" t="s">
        <v>177</v>
      </c>
      <c r="E22" s="39" t="s">
        <v>23</v>
      </c>
      <c r="F22" s="39" t="s">
        <v>24</v>
      </c>
      <c r="G22" s="39" t="s">
        <v>279</v>
      </c>
      <c r="H22" s="39" t="s">
        <v>177</v>
      </c>
      <c r="I22" s="39" t="s">
        <v>23</v>
      </c>
      <c r="J22" s="39" t="s">
        <v>24</v>
      </c>
      <c r="K22" s="39" t="s">
        <v>279</v>
      </c>
      <c r="L22" s="39" t="s">
        <v>177</v>
      </c>
      <c r="M22" s="39" t="s">
        <v>23</v>
      </c>
      <c r="N22" s="39" t="s">
        <v>24</v>
      </c>
      <c r="O22" s="39" t="s">
        <v>279</v>
      </c>
      <c r="P22" s="39" t="s">
        <v>177</v>
      </c>
      <c r="Q22" s="39" t="s">
        <v>23</v>
      </c>
      <c r="R22" s="39" t="s">
        <v>24</v>
      </c>
      <c r="S22" s="40" t="s">
        <v>279</v>
      </c>
      <c r="T22" s="4"/>
    </row>
    <row r="23" spans="1:20" ht="38.25" customHeight="1">
      <c r="A23" s="443" t="s">
        <v>841</v>
      </c>
      <c r="B23" s="444"/>
      <c r="C23" s="444"/>
      <c r="D23" s="60">
        <v>8026</v>
      </c>
      <c r="E23" s="60">
        <v>24660</v>
      </c>
      <c r="F23" s="256">
        <v>3.1</v>
      </c>
      <c r="G23" s="256">
        <v>17.1</v>
      </c>
      <c r="H23" s="60">
        <v>8466</v>
      </c>
      <c r="I23" s="60">
        <v>24032</v>
      </c>
      <c r="J23" s="256">
        <v>2.8</v>
      </c>
      <c r="K23" s="256" t="s">
        <v>157</v>
      </c>
      <c r="L23" s="60">
        <v>8727</v>
      </c>
      <c r="M23" s="60">
        <v>23184</v>
      </c>
      <c r="N23" s="256">
        <v>2.7</v>
      </c>
      <c r="O23" s="256" t="s">
        <v>157</v>
      </c>
      <c r="P23" s="60">
        <v>8855</v>
      </c>
      <c r="Q23" s="60">
        <v>22111</v>
      </c>
      <c r="R23" s="256">
        <v>2.5</v>
      </c>
      <c r="S23" s="224" t="s">
        <v>157</v>
      </c>
      <c r="T23" s="4"/>
    </row>
    <row r="24" spans="1:20" ht="38.25" customHeight="1">
      <c r="A24" s="120"/>
      <c r="B24" s="445" t="s">
        <v>280</v>
      </c>
      <c r="C24" s="446"/>
      <c r="D24" s="62">
        <v>8013</v>
      </c>
      <c r="E24" s="62">
        <v>24626</v>
      </c>
      <c r="F24" s="179">
        <v>3.1</v>
      </c>
      <c r="G24" s="179">
        <v>17.2</v>
      </c>
      <c r="H24" s="62">
        <v>8297</v>
      </c>
      <c r="I24" s="62">
        <v>23841</v>
      </c>
      <c r="J24" s="179">
        <v>2.9</v>
      </c>
      <c r="K24" s="179">
        <v>19.1</v>
      </c>
      <c r="L24" s="62">
        <v>8609</v>
      </c>
      <c r="M24" s="62">
        <v>23055</v>
      </c>
      <c r="N24" s="179">
        <v>2.7</v>
      </c>
      <c r="O24" s="179">
        <v>22</v>
      </c>
      <c r="P24" s="62">
        <v>8768</v>
      </c>
      <c r="Q24" s="62">
        <v>22004</v>
      </c>
      <c r="R24" s="179">
        <v>2.5</v>
      </c>
      <c r="S24" s="180">
        <v>23.5</v>
      </c>
      <c r="T24" s="4"/>
    </row>
    <row r="25" spans="1:20" ht="38.25" customHeight="1">
      <c r="A25" s="120"/>
      <c r="B25" s="144"/>
      <c r="C25" s="139" t="s">
        <v>281</v>
      </c>
      <c r="D25" s="62">
        <v>4929</v>
      </c>
      <c r="E25" s="62">
        <v>16466</v>
      </c>
      <c r="F25" s="179">
        <v>3.3</v>
      </c>
      <c r="G25" s="179">
        <v>19.3</v>
      </c>
      <c r="H25" s="62">
        <v>5318</v>
      </c>
      <c r="I25" s="62">
        <v>16607</v>
      </c>
      <c r="J25" s="179">
        <v>3.1</v>
      </c>
      <c r="K25" s="179">
        <v>21.3</v>
      </c>
      <c r="L25" s="62">
        <v>5575</v>
      </c>
      <c r="M25" s="62">
        <v>16243</v>
      </c>
      <c r="N25" s="179">
        <v>2.9</v>
      </c>
      <c r="O25" s="179">
        <v>24.4</v>
      </c>
      <c r="P25" s="62">
        <v>5673</v>
      </c>
      <c r="Q25" s="62">
        <v>15348</v>
      </c>
      <c r="R25" s="179">
        <v>2.7</v>
      </c>
      <c r="S25" s="180">
        <v>26.4</v>
      </c>
      <c r="T25" s="4"/>
    </row>
    <row r="26" spans="1:20" ht="38.25" customHeight="1">
      <c r="A26" s="120"/>
      <c r="B26" s="144"/>
      <c r="C26" s="139" t="s">
        <v>282</v>
      </c>
      <c r="D26" s="62">
        <v>2278</v>
      </c>
      <c r="E26" s="62">
        <v>5743</v>
      </c>
      <c r="F26" s="179">
        <v>2.5</v>
      </c>
      <c r="G26" s="179">
        <v>12.9</v>
      </c>
      <c r="H26" s="62">
        <v>2202</v>
      </c>
      <c r="I26" s="62">
        <v>5156</v>
      </c>
      <c r="J26" s="179">
        <v>2.3</v>
      </c>
      <c r="K26" s="179">
        <v>14.1</v>
      </c>
      <c r="L26" s="62">
        <v>2335</v>
      </c>
      <c r="M26" s="62">
        <v>5113</v>
      </c>
      <c r="N26" s="179">
        <v>2.2</v>
      </c>
      <c r="O26" s="179">
        <v>16.1</v>
      </c>
      <c r="P26" s="62">
        <v>2444</v>
      </c>
      <c r="Q26" s="62">
        <v>5132</v>
      </c>
      <c r="R26" s="179">
        <v>2.1</v>
      </c>
      <c r="S26" s="180">
        <v>16.9</v>
      </c>
      <c r="T26" s="4"/>
    </row>
    <row r="27" spans="1:20" ht="38.25" customHeight="1">
      <c r="A27" s="120"/>
      <c r="B27" s="144"/>
      <c r="C27" s="139" t="s">
        <v>283</v>
      </c>
      <c r="D27" s="62">
        <v>758</v>
      </c>
      <c r="E27" s="62">
        <v>2260</v>
      </c>
      <c r="F27" s="179">
        <v>3</v>
      </c>
      <c r="G27" s="179">
        <v>12.9</v>
      </c>
      <c r="H27" s="62">
        <v>693</v>
      </c>
      <c r="I27" s="62">
        <v>1855</v>
      </c>
      <c r="J27" s="179">
        <v>2.7</v>
      </c>
      <c r="K27" s="179">
        <v>14.5</v>
      </c>
      <c r="L27" s="62">
        <v>585</v>
      </c>
      <c r="M27" s="62">
        <v>1456</v>
      </c>
      <c r="N27" s="179">
        <v>2.5</v>
      </c>
      <c r="O27" s="179">
        <v>16.8</v>
      </c>
      <c r="P27" s="62">
        <v>526</v>
      </c>
      <c r="Q27" s="62">
        <v>1252</v>
      </c>
      <c r="R27" s="179">
        <v>2.4</v>
      </c>
      <c r="S27" s="180">
        <v>18</v>
      </c>
      <c r="T27" s="4"/>
    </row>
    <row r="28" spans="1:20" ht="38.25" customHeight="1">
      <c r="A28" s="120"/>
      <c r="B28" s="140"/>
      <c r="C28" s="139" t="s">
        <v>284</v>
      </c>
      <c r="D28" s="62">
        <v>48</v>
      </c>
      <c r="E28" s="62">
        <v>157</v>
      </c>
      <c r="F28" s="179">
        <v>3.3</v>
      </c>
      <c r="G28" s="179">
        <v>9.6</v>
      </c>
      <c r="H28" s="62">
        <v>84</v>
      </c>
      <c r="I28" s="62">
        <v>223</v>
      </c>
      <c r="J28" s="179">
        <v>2.7</v>
      </c>
      <c r="K28" s="179">
        <v>12.9</v>
      </c>
      <c r="L28" s="62">
        <v>114</v>
      </c>
      <c r="M28" s="62">
        <v>243</v>
      </c>
      <c r="N28" s="179">
        <v>2.1</v>
      </c>
      <c r="O28" s="179">
        <v>13.8</v>
      </c>
      <c r="P28" s="62">
        <v>125</v>
      </c>
      <c r="Q28" s="62">
        <v>272</v>
      </c>
      <c r="R28" s="179">
        <v>2.2</v>
      </c>
      <c r="S28" s="180">
        <v>13.8</v>
      </c>
      <c r="T28" s="4"/>
    </row>
    <row r="29" spans="1:20" ht="38.25" customHeight="1">
      <c r="A29" s="120"/>
      <c r="B29" s="446" t="s">
        <v>285</v>
      </c>
      <c r="C29" s="446"/>
      <c r="D29" s="439">
        <v>13</v>
      </c>
      <c r="E29" s="439">
        <v>34</v>
      </c>
      <c r="F29" s="441">
        <v>2.6</v>
      </c>
      <c r="G29" s="441" t="s">
        <v>157</v>
      </c>
      <c r="H29" s="439">
        <v>169</v>
      </c>
      <c r="I29" s="439">
        <v>191</v>
      </c>
      <c r="J29" s="441">
        <v>1.1</v>
      </c>
      <c r="K29" s="441" t="s">
        <v>157</v>
      </c>
      <c r="L29" s="439">
        <v>118</v>
      </c>
      <c r="M29" s="439">
        <v>129</v>
      </c>
      <c r="N29" s="441">
        <v>1.1</v>
      </c>
      <c r="O29" s="441" t="s">
        <v>524</v>
      </c>
      <c r="P29" s="439">
        <v>87</v>
      </c>
      <c r="Q29" s="439">
        <v>107</v>
      </c>
      <c r="R29" s="441">
        <v>1.2</v>
      </c>
      <c r="S29" s="447" t="s">
        <v>157</v>
      </c>
      <c r="T29" s="4"/>
    </row>
    <row r="30" spans="1:20" ht="38.25" customHeight="1" thickBot="1">
      <c r="A30" s="118"/>
      <c r="B30" s="438" t="s">
        <v>287</v>
      </c>
      <c r="C30" s="438"/>
      <c r="D30" s="440"/>
      <c r="E30" s="440"/>
      <c r="F30" s="442"/>
      <c r="G30" s="442"/>
      <c r="H30" s="440"/>
      <c r="I30" s="440"/>
      <c r="J30" s="442"/>
      <c r="K30" s="442"/>
      <c r="L30" s="440"/>
      <c r="M30" s="440"/>
      <c r="N30" s="442"/>
      <c r="O30" s="442"/>
      <c r="P30" s="440"/>
      <c r="Q30" s="440"/>
      <c r="R30" s="442"/>
      <c r="S30" s="448"/>
      <c r="T30" s="4"/>
    </row>
    <row r="31" spans="19:20" ht="19.5" customHeight="1">
      <c r="S31" s="4"/>
      <c r="T31" s="3"/>
    </row>
    <row r="32" spans="19:20" ht="13.5">
      <c r="S32" s="4"/>
      <c r="T32" s="3"/>
    </row>
    <row r="33" spans="19:20" ht="13.5">
      <c r="S33" s="4"/>
      <c r="T33" s="3"/>
    </row>
    <row r="34" ht="13.5">
      <c r="T34" s="3"/>
    </row>
    <row r="35" ht="13.5">
      <c r="T35" s="3"/>
    </row>
    <row r="36" ht="13.5">
      <c r="T36" s="3"/>
    </row>
  </sheetData>
  <sheetProtection password="CF44" sheet="1" objects="1" scenarios="1"/>
  <mergeCells count="53">
    <mergeCell ref="S29:S30"/>
    <mergeCell ref="P3:S3"/>
    <mergeCell ref="P14:P15"/>
    <mergeCell ref="Q14:Q15"/>
    <mergeCell ref="P18:S18"/>
    <mergeCell ref="R14:R15"/>
    <mergeCell ref="S14:S15"/>
    <mergeCell ref="M29:M30"/>
    <mergeCell ref="P29:P30"/>
    <mergeCell ref="Q29:Q30"/>
    <mergeCell ref="R29:R30"/>
    <mergeCell ref="N14:N15"/>
    <mergeCell ref="O14:O15"/>
    <mergeCell ref="N29:N30"/>
    <mergeCell ref="O29:O30"/>
    <mergeCell ref="J29:J30"/>
    <mergeCell ref="K29:K30"/>
    <mergeCell ref="L29:L30"/>
    <mergeCell ref="K14:K15"/>
    <mergeCell ref="L14:L15"/>
    <mergeCell ref="F29:F30"/>
    <mergeCell ref="G29:G30"/>
    <mergeCell ref="H29:H30"/>
    <mergeCell ref="I29:I30"/>
    <mergeCell ref="D29:D30"/>
    <mergeCell ref="E29:E30"/>
    <mergeCell ref="B24:C24"/>
    <mergeCell ref="B29:C29"/>
    <mergeCell ref="B30:C30"/>
    <mergeCell ref="A22:C22"/>
    <mergeCell ref="A23:C23"/>
    <mergeCell ref="H18:K18"/>
    <mergeCell ref="L18:O18"/>
    <mergeCell ref="A18:C21"/>
    <mergeCell ref="D18:G18"/>
    <mergeCell ref="H14:H15"/>
    <mergeCell ref="I14:I15"/>
    <mergeCell ref="J14:J15"/>
    <mergeCell ref="H3:K3"/>
    <mergeCell ref="A3:C6"/>
    <mergeCell ref="G14:G15"/>
    <mergeCell ref="D3:G3"/>
    <mergeCell ref="A1:F1"/>
    <mergeCell ref="L3:O3"/>
    <mergeCell ref="B15:C15"/>
    <mergeCell ref="D14:D15"/>
    <mergeCell ref="E14:E15"/>
    <mergeCell ref="F14:F15"/>
    <mergeCell ref="A7:C7"/>
    <mergeCell ref="A8:C8"/>
    <mergeCell ref="B9:C9"/>
    <mergeCell ref="B14:C14"/>
    <mergeCell ref="M14:M15"/>
  </mergeCells>
  <printOptions/>
  <pageMargins left="0.7874015748031497" right="0.7874015748031497" top="0.7874015748031497" bottom="0.5905511811023623" header="0.5118110236220472" footer="0.5118110236220472"/>
  <pageSetup firstPageNumber="53" useFirstPageNumber="1" horizontalDpi="600" verticalDpi="600" orientation="portrait" paperSize="9" scale="91" r:id="rId1"/>
  <headerFooter alignWithMargins="0">
    <oddFooter>&amp;C&amp;"ＭＳ 明朝,標準"- &amp;P -</oddFooter>
  </headerFooter>
  <colBreaks count="1" manualBreakCount="1">
    <brk id="1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SheetLayoutView="100" workbookViewId="0" topLeftCell="A1">
      <selection activeCell="A2" sqref="A2:H2"/>
    </sheetView>
  </sheetViews>
  <sheetFormatPr defaultColWidth="9.00390625" defaultRowHeight="13.5"/>
  <cols>
    <col min="1" max="1" width="13.375" style="0" customWidth="1"/>
    <col min="2" max="8" width="10.50390625" style="0" customWidth="1"/>
    <col min="9" max="9" width="7.75390625" style="0" customWidth="1"/>
    <col min="10" max="10" width="7.25390625" style="0" customWidth="1"/>
    <col min="11" max="11" width="6.375" style="0" customWidth="1"/>
  </cols>
  <sheetData>
    <row r="1" spans="1:17" ht="22.5" customHeight="1">
      <c r="A1" s="382" t="s">
        <v>817</v>
      </c>
      <c r="B1" s="382"/>
      <c r="C1" s="382"/>
      <c r="D1" s="382"/>
      <c r="E1" s="382"/>
      <c r="F1" s="382"/>
      <c r="G1" s="382"/>
      <c r="H1" s="382"/>
      <c r="I1" s="450"/>
      <c r="J1" s="450"/>
      <c r="K1" s="450"/>
      <c r="L1" s="450"/>
      <c r="M1" s="450"/>
      <c r="N1" s="450"/>
      <c r="O1" s="450"/>
      <c r="P1" s="450"/>
      <c r="Q1" s="450"/>
    </row>
    <row r="2" spans="1:17" ht="22.5" customHeight="1" thickBot="1">
      <c r="A2" s="332" t="s">
        <v>692</v>
      </c>
      <c r="B2" s="332"/>
      <c r="C2" s="332"/>
      <c r="D2" s="332"/>
      <c r="E2" s="332"/>
      <c r="F2" s="332"/>
      <c r="G2" s="332"/>
      <c r="H2" s="332"/>
      <c r="I2" s="348"/>
      <c r="J2" s="348"/>
      <c r="K2" s="348"/>
      <c r="L2" s="348"/>
      <c r="M2" s="348"/>
      <c r="N2" s="348"/>
      <c r="O2" s="348"/>
      <c r="P2" s="348"/>
      <c r="Q2" s="348"/>
    </row>
    <row r="3" spans="1:8" ht="14.25" customHeight="1">
      <c r="A3" s="343" t="s">
        <v>22</v>
      </c>
      <c r="B3" s="357" t="s">
        <v>9</v>
      </c>
      <c r="C3" s="72" t="s">
        <v>333</v>
      </c>
      <c r="D3" s="357" t="s">
        <v>574</v>
      </c>
      <c r="E3" s="357"/>
      <c r="F3" s="357"/>
      <c r="G3" s="72" t="s">
        <v>439</v>
      </c>
      <c r="H3" s="145" t="s">
        <v>334</v>
      </c>
    </row>
    <row r="4" spans="1:8" ht="13.5" customHeight="1">
      <c r="A4" s="344"/>
      <c r="B4" s="345"/>
      <c r="C4" s="36" t="s">
        <v>332</v>
      </c>
      <c r="D4" s="15" t="s">
        <v>438</v>
      </c>
      <c r="E4" s="15" t="s">
        <v>6</v>
      </c>
      <c r="F4" s="15" t="s">
        <v>428</v>
      </c>
      <c r="G4" s="36" t="s">
        <v>440</v>
      </c>
      <c r="H4" s="146" t="s">
        <v>288</v>
      </c>
    </row>
    <row r="5" spans="1:8" ht="7.5" customHeight="1">
      <c r="A5" s="38"/>
      <c r="B5" s="39" t="s">
        <v>46</v>
      </c>
      <c r="C5" s="39" t="s">
        <v>13</v>
      </c>
      <c r="D5" s="39" t="s">
        <v>23</v>
      </c>
      <c r="E5" s="39" t="s">
        <v>23</v>
      </c>
      <c r="F5" s="39" t="s">
        <v>23</v>
      </c>
      <c r="G5" s="39" t="s">
        <v>13</v>
      </c>
      <c r="H5" s="40" t="s">
        <v>23</v>
      </c>
    </row>
    <row r="6" spans="1:8" ht="27.75" customHeight="1">
      <c r="A6" s="147" t="s">
        <v>289</v>
      </c>
      <c r="B6" s="60">
        <v>4834</v>
      </c>
      <c r="C6" s="275">
        <v>4.4</v>
      </c>
      <c r="D6" s="60">
        <v>25678</v>
      </c>
      <c r="E6" s="60">
        <v>13007</v>
      </c>
      <c r="F6" s="60">
        <v>12671</v>
      </c>
      <c r="G6" s="278">
        <v>2.5</v>
      </c>
      <c r="H6" s="279">
        <v>5.3</v>
      </c>
    </row>
    <row r="7" spans="1:11" ht="27.75" customHeight="1">
      <c r="A7" s="148" t="s">
        <v>290</v>
      </c>
      <c r="B7" s="62">
        <v>6579</v>
      </c>
      <c r="C7" s="287">
        <v>36.1</v>
      </c>
      <c r="D7" s="62">
        <v>27666</v>
      </c>
      <c r="E7" s="62">
        <v>14748</v>
      </c>
      <c r="F7" s="62">
        <v>12918</v>
      </c>
      <c r="G7" s="280">
        <v>7.7</v>
      </c>
      <c r="H7" s="281">
        <v>4.2</v>
      </c>
      <c r="I7" s="316"/>
      <c r="J7" s="187"/>
      <c r="K7" s="188"/>
    </row>
    <row r="8" spans="1:11" ht="27.75" customHeight="1">
      <c r="A8" s="148" t="s">
        <v>291</v>
      </c>
      <c r="B8" s="62">
        <v>6768</v>
      </c>
      <c r="C8" s="276">
        <v>2.9</v>
      </c>
      <c r="D8" s="62">
        <v>28314</v>
      </c>
      <c r="E8" s="62">
        <v>14945</v>
      </c>
      <c r="F8" s="62">
        <v>13369</v>
      </c>
      <c r="G8" s="280">
        <v>2.3</v>
      </c>
      <c r="H8" s="281">
        <v>4.2</v>
      </c>
      <c r="I8" s="189"/>
      <c r="J8" s="187"/>
      <c r="K8" s="188"/>
    </row>
    <row r="9" spans="1:11" ht="27.75" customHeight="1">
      <c r="A9" s="148" t="s">
        <v>292</v>
      </c>
      <c r="B9" s="62">
        <v>7038</v>
      </c>
      <c r="C9" s="276">
        <v>4</v>
      </c>
      <c r="D9" s="62">
        <v>28616</v>
      </c>
      <c r="E9" s="62">
        <v>15047</v>
      </c>
      <c r="F9" s="62">
        <v>13569</v>
      </c>
      <c r="G9" s="280">
        <v>1.1</v>
      </c>
      <c r="H9" s="281">
        <v>4.1</v>
      </c>
      <c r="I9" s="189"/>
      <c r="J9" s="187"/>
      <c r="K9" s="188"/>
    </row>
    <row r="10" spans="1:11" ht="27.75" customHeight="1">
      <c r="A10" s="148" t="s">
        <v>293</v>
      </c>
      <c r="B10" s="62">
        <v>6974</v>
      </c>
      <c r="C10" s="276" t="s">
        <v>818</v>
      </c>
      <c r="D10" s="62">
        <v>27818</v>
      </c>
      <c r="E10" s="62">
        <v>14438</v>
      </c>
      <c r="F10" s="62">
        <v>13380</v>
      </c>
      <c r="G10" s="280" t="s">
        <v>697</v>
      </c>
      <c r="H10" s="281">
        <v>4</v>
      </c>
      <c r="I10" s="189"/>
      <c r="J10" s="187"/>
      <c r="K10" s="188"/>
    </row>
    <row r="11" spans="1:11" ht="27.75" customHeight="1">
      <c r="A11" s="148" t="s">
        <v>294</v>
      </c>
      <c r="B11" s="62">
        <v>7127</v>
      </c>
      <c r="C11" s="276">
        <v>2.2</v>
      </c>
      <c r="D11" s="62">
        <v>27863</v>
      </c>
      <c r="E11" s="62">
        <v>14292</v>
      </c>
      <c r="F11" s="62">
        <v>13571</v>
      </c>
      <c r="G11" s="280">
        <v>0.2</v>
      </c>
      <c r="H11" s="281">
        <v>3.9</v>
      </c>
      <c r="I11" s="189"/>
      <c r="J11" s="187"/>
      <c r="K11" s="188"/>
    </row>
    <row r="12" spans="1:11" ht="27.75" customHeight="1">
      <c r="A12" s="148" t="s">
        <v>295</v>
      </c>
      <c r="B12" s="62">
        <v>7227</v>
      </c>
      <c r="C12" s="276">
        <v>1.4</v>
      </c>
      <c r="D12" s="62">
        <v>28176</v>
      </c>
      <c r="E12" s="62">
        <v>14353</v>
      </c>
      <c r="F12" s="62">
        <v>13823</v>
      </c>
      <c r="G12" s="280">
        <v>1.1</v>
      </c>
      <c r="H12" s="281">
        <v>3.9</v>
      </c>
      <c r="I12" s="189"/>
      <c r="J12" s="187"/>
      <c r="K12" s="188"/>
    </row>
    <row r="13" spans="1:11" ht="27.75" customHeight="1">
      <c r="A13" s="148" t="s">
        <v>296</v>
      </c>
      <c r="B13" s="62">
        <v>7428</v>
      </c>
      <c r="C13" s="276">
        <v>2.8</v>
      </c>
      <c r="D13" s="62">
        <v>28479</v>
      </c>
      <c r="E13" s="62">
        <v>14471</v>
      </c>
      <c r="F13" s="62">
        <v>14008</v>
      </c>
      <c r="G13" s="280">
        <v>1.1</v>
      </c>
      <c r="H13" s="281">
        <v>3.8</v>
      </c>
      <c r="I13" s="189"/>
      <c r="J13" s="187"/>
      <c r="K13" s="188"/>
    </row>
    <row r="14" spans="1:11" ht="27.75" customHeight="1">
      <c r="A14" s="148" t="s">
        <v>297</v>
      </c>
      <c r="B14" s="62">
        <v>7085</v>
      </c>
      <c r="C14" s="287" t="s">
        <v>821</v>
      </c>
      <c r="D14" s="62">
        <v>27617</v>
      </c>
      <c r="E14" s="62">
        <v>13801</v>
      </c>
      <c r="F14" s="62">
        <v>13816</v>
      </c>
      <c r="G14" s="280" t="s">
        <v>698</v>
      </c>
      <c r="H14" s="281">
        <v>3.9</v>
      </c>
      <c r="I14" s="316"/>
      <c r="J14" s="187"/>
      <c r="K14" s="188"/>
    </row>
    <row r="15" spans="1:11" ht="27.75" customHeight="1">
      <c r="A15" s="148" t="s">
        <v>298</v>
      </c>
      <c r="B15" s="62">
        <v>7145</v>
      </c>
      <c r="C15" s="287">
        <v>0.8</v>
      </c>
      <c r="D15" s="62">
        <v>27023</v>
      </c>
      <c r="E15" s="62">
        <v>13613</v>
      </c>
      <c r="F15" s="62">
        <v>13410</v>
      </c>
      <c r="G15" s="280" t="s">
        <v>699</v>
      </c>
      <c r="H15" s="281">
        <v>3.8</v>
      </c>
      <c r="I15" s="317"/>
      <c r="J15" s="286"/>
      <c r="K15" s="188"/>
    </row>
    <row r="16" spans="1:11" ht="27.75" customHeight="1">
      <c r="A16" s="148" t="s">
        <v>299</v>
      </c>
      <c r="B16" s="62">
        <v>7276</v>
      </c>
      <c r="C16" s="276">
        <v>1.8</v>
      </c>
      <c r="D16" s="62">
        <v>27342</v>
      </c>
      <c r="E16" s="62">
        <v>13674</v>
      </c>
      <c r="F16" s="62">
        <v>13668</v>
      </c>
      <c r="G16" s="280">
        <v>1.2</v>
      </c>
      <c r="H16" s="281">
        <v>3.8</v>
      </c>
      <c r="I16" s="189"/>
      <c r="J16" s="187"/>
      <c r="K16" s="188"/>
    </row>
    <row r="17" spans="1:11" ht="27.75" customHeight="1">
      <c r="A17" s="148" t="s">
        <v>300</v>
      </c>
      <c r="B17" s="62">
        <v>7156</v>
      </c>
      <c r="C17" s="276" t="s">
        <v>695</v>
      </c>
      <c r="D17" s="62">
        <v>27257</v>
      </c>
      <c r="E17" s="62">
        <v>13429</v>
      </c>
      <c r="F17" s="62">
        <v>13828</v>
      </c>
      <c r="G17" s="280" t="s">
        <v>700</v>
      </c>
      <c r="H17" s="281">
        <v>3.8</v>
      </c>
      <c r="I17" s="183"/>
      <c r="J17" s="187"/>
      <c r="K17" s="188"/>
    </row>
    <row r="18" spans="1:11" ht="27.75" customHeight="1">
      <c r="A18" s="148" t="s">
        <v>301</v>
      </c>
      <c r="B18" s="62">
        <v>7859</v>
      </c>
      <c r="C18" s="276">
        <v>9.8</v>
      </c>
      <c r="D18" s="62">
        <v>25996</v>
      </c>
      <c r="E18" s="62">
        <v>13168</v>
      </c>
      <c r="F18" s="62">
        <v>12828</v>
      </c>
      <c r="G18" s="280" t="s">
        <v>701</v>
      </c>
      <c r="H18" s="281">
        <v>3.3</v>
      </c>
      <c r="I18" s="189"/>
      <c r="J18" s="187"/>
      <c r="K18" s="188"/>
    </row>
    <row r="19" spans="1:11" ht="27.75" customHeight="1">
      <c r="A19" s="148" t="s">
        <v>302</v>
      </c>
      <c r="B19" s="62">
        <v>7942</v>
      </c>
      <c r="C19" s="276">
        <v>1.1</v>
      </c>
      <c r="D19" s="62">
        <v>25822</v>
      </c>
      <c r="E19" s="62">
        <v>13070</v>
      </c>
      <c r="F19" s="62">
        <v>12752</v>
      </c>
      <c r="G19" s="280" t="s">
        <v>702</v>
      </c>
      <c r="H19" s="281">
        <v>3.3</v>
      </c>
      <c r="I19" s="189"/>
      <c r="J19" s="187"/>
      <c r="K19" s="188"/>
    </row>
    <row r="20" spans="1:11" ht="27.75" customHeight="1">
      <c r="A20" s="148" t="s">
        <v>303</v>
      </c>
      <c r="B20" s="62">
        <v>8225</v>
      </c>
      <c r="C20" s="276">
        <v>3.6</v>
      </c>
      <c r="D20" s="62">
        <v>25882</v>
      </c>
      <c r="E20" s="62">
        <v>13057</v>
      </c>
      <c r="F20" s="62">
        <v>12825</v>
      </c>
      <c r="G20" s="280">
        <v>0.2</v>
      </c>
      <c r="H20" s="281">
        <v>3.1</v>
      </c>
      <c r="I20" s="189"/>
      <c r="J20" s="187"/>
      <c r="K20" s="168"/>
    </row>
    <row r="21" spans="1:11" ht="27.75" customHeight="1">
      <c r="A21" s="148" t="s">
        <v>304</v>
      </c>
      <c r="B21" s="62">
        <v>8381</v>
      </c>
      <c r="C21" s="276">
        <v>1.9</v>
      </c>
      <c r="D21" s="62">
        <v>25964</v>
      </c>
      <c r="E21" s="62">
        <v>13074</v>
      </c>
      <c r="F21" s="62">
        <v>12890</v>
      </c>
      <c r="G21" s="280">
        <v>0.3</v>
      </c>
      <c r="H21" s="281">
        <v>3.1</v>
      </c>
      <c r="I21" s="189"/>
      <c r="J21" s="187"/>
      <c r="K21" s="188"/>
    </row>
    <row r="22" spans="1:11" ht="27.75" customHeight="1">
      <c r="A22" s="148" t="s">
        <v>305</v>
      </c>
      <c r="B22" s="62">
        <v>8433</v>
      </c>
      <c r="C22" s="276">
        <v>0.6</v>
      </c>
      <c r="D22" s="62">
        <v>25875</v>
      </c>
      <c r="E22" s="62">
        <v>13034</v>
      </c>
      <c r="F22" s="62">
        <v>12841</v>
      </c>
      <c r="G22" s="280" t="s">
        <v>700</v>
      </c>
      <c r="H22" s="281">
        <v>3.1</v>
      </c>
      <c r="I22" s="189"/>
      <c r="J22" s="187"/>
      <c r="K22" s="188"/>
    </row>
    <row r="23" spans="1:11" ht="27.75" customHeight="1">
      <c r="A23" s="148" t="s">
        <v>306</v>
      </c>
      <c r="B23" s="62">
        <v>8547</v>
      </c>
      <c r="C23" s="276">
        <v>1.4</v>
      </c>
      <c r="D23" s="62">
        <v>25879</v>
      </c>
      <c r="E23" s="62">
        <v>12989</v>
      </c>
      <c r="F23" s="62">
        <v>12890</v>
      </c>
      <c r="G23" s="280">
        <v>0</v>
      </c>
      <c r="H23" s="281">
        <v>3</v>
      </c>
      <c r="I23" s="183"/>
      <c r="J23" s="187"/>
      <c r="K23" s="188"/>
    </row>
    <row r="24" spans="1:11" ht="27.75" customHeight="1">
      <c r="A24" s="148" t="s">
        <v>307</v>
      </c>
      <c r="B24" s="62">
        <v>8654</v>
      </c>
      <c r="C24" s="276">
        <v>1.3</v>
      </c>
      <c r="D24" s="62">
        <v>26057</v>
      </c>
      <c r="E24" s="62">
        <v>13138</v>
      </c>
      <c r="F24" s="62">
        <v>12919</v>
      </c>
      <c r="G24" s="280">
        <v>0.7</v>
      </c>
      <c r="H24" s="281">
        <v>3</v>
      </c>
      <c r="I24" s="183"/>
      <c r="J24" s="187"/>
      <c r="K24" s="188"/>
    </row>
    <row r="25" spans="1:11" ht="27.75" customHeight="1">
      <c r="A25" s="148" t="s">
        <v>308</v>
      </c>
      <c r="B25" s="62">
        <v>8812</v>
      </c>
      <c r="C25" s="276">
        <v>1.8</v>
      </c>
      <c r="D25" s="62">
        <v>26216</v>
      </c>
      <c r="E25" s="62">
        <v>13220</v>
      </c>
      <c r="F25" s="62">
        <v>12996</v>
      </c>
      <c r="G25" s="280">
        <v>0.6</v>
      </c>
      <c r="H25" s="281">
        <v>3</v>
      </c>
      <c r="I25" s="189"/>
      <c r="J25" s="187"/>
      <c r="K25" s="188"/>
    </row>
    <row r="26" spans="1:11" ht="27.75" customHeight="1">
      <c r="A26" s="148" t="s">
        <v>309</v>
      </c>
      <c r="B26" s="62">
        <v>8795</v>
      </c>
      <c r="C26" s="276" t="s">
        <v>696</v>
      </c>
      <c r="D26" s="62">
        <v>26442</v>
      </c>
      <c r="E26" s="62">
        <v>13341</v>
      </c>
      <c r="F26" s="62">
        <v>13101</v>
      </c>
      <c r="G26" s="280">
        <v>0.9</v>
      </c>
      <c r="H26" s="281">
        <v>3</v>
      </c>
      <c r="I26" s="189"/>
      <c r="J26" s="187"/>
      <c r="K26" s="188"/>
    </row>
    <row r="27" spans="1:11" ht="27.75" customHeight="1">
      <c r="A27" s="148" t="s">
        <v>310</v>
      </c>
      <c r="B27" s="62">
        <v>8806</v>
      </c>
      <c r="C27" s="276">
        <v>0.1</v>
      </c>
      <c r="D27" s="62">
        <v>26462</v>
      </c>
      <c r="E27" s="62">
        <v>13369</v>
      </c>
      <c r="F27" s="62">
        <v>13093</v>
      </c>
      <c r="G27" s="280">
        <v>0.1</v>
      </c>
      <c r="H27" s="281">
        <v>3</v>
      </c>
      <c r="I27" s="189"/>
      <c r="J27" s="187"/>
      <c r="K27" s="188"/>
    </row>
    <row r="28" spans="1:11" ht="27.75" customHeight="1">
      <c r="A28" s="148" t="s">
        <v>311</v>
      </c>
      <c r="B28" s="62">
        <v>8834</v>
      </c>
      <c r="C28" s="276">
        <v>0.3</v>
      </c>
      <c r="D28" s="62">
        <v>26501</v>
      </c>
      <c r="E28" s="62">
        <v>13412</v>
      </c>
      <c r="F28" s="62">
        <v>13089</v>
      </c>
      <c r="G28" s="280">
        <v>0.1</v>
      </c>
      <c r="H28" s="281">
        <v>3</v>
      </c>
      <c r="I28" s="189"/>
      <c r="J28" s="286"/>
      <c r="K28" s="188"/>
    </row>
    <row r="29" spans="1:11" ht="27.75" customHeight="1">
      <c r="A29" s="148" t="s">
        <v>470</v>
      </c>
      <c r="B29" s="62">
        <v>9092</v>
      </c>
      <c r="C29" s="276">
        <v>2.9</v>
      </c>
      <c r="D29" s="62">
        <v>26833</v>
      </c>
      <c r="E29" s="62">
        <v>13629</v>
      </c>
      <c r="F29" s="62">
        <v>13204</v>
      </c>
      <c r="G29" s="280">
        <v>1.3</v>
      </c>
      <c r="H29" s="281">
        <v>3</v>
      </c>
      <c r="I29" s="189"/>
      <c r="J29" s="286"/>
      <c r="K29" s="188"/>
    </row>
    <row r="30" spans="1:11" ht="27.75" customHeight="1">
      <c r="A30" s="148" t="s">
        <v>312</v>
      </c>
      <c r="B30" s="62">
        <v>9144</v>
      </c>
      <c r="C30" s="276">
        <v>0.6</v>
      </c>
      <c r="D30" s="62">
        <v>26913</v>
      </c>
      <c r="E30" s="62">
        <v>13666</v>
      </c>
      <c r="F30" s="62">
        <v>13247</v>
      </c>
      <c r="G30" s="280">
        <v>0.3</v>
      </c>
      <c r="H30" s="281">
        <v>2.9</v>
      </c>
      <c r="I30" s="189"/>
      <c r="J30" s="187"/>
      <c r="K30" s="188"/>
    </row>
    <row r="31" spans="1:11" ht="27.75" customHeight="1" thickBot="1">
      <c r="A31" s="149" t="s">
        <v>694</v>
      </c>
      <c r="B31" s="129">
        <v>9229</v>
      </c>
      <c r="C31" s="277">
        <v>0.9</v>
      </c>
      <c r="D31" s="129">
        <v>27058</v>
      </c>
      <c r="E31" s="129">
        <v>13737</v>
      </c>
      <c r="F31" s="129">
        <v>13321</v>
      </c>
      <c r="G31" s="282">
        <v>0.5</v>
      </c>
      <c r="H31" s="283">
        <v>2.9</v>
      </c>
      <c r="I31" s="189"/>
      <c r="J31" s="187"/>
      <c r="K31" s="188"/>
    </row>
    <row r="32" ht="22.5" customHeight="1"/>
    <row r="33" ht="22.5" customHeight="1" thickBot="1"/>
    <row r="34" spans="1:8" s="56" customFormat="1" ht="14.25" customHeight="1">
      <c r="A34" s="343" t="s">
        <v>22</v>
      </c>
      <c r="B34" s="357" t="s">
        <v>9</v>
      </c>
      <c r="C34" s="72" t="s">
        <v>333</v>
      </c>
      <c r="D34" s="357" t="s">
        <v>574</v>
      </c>
      <c r="E34" s="357"/>
      <c r="F34" s="357"/>
      <c r="G34" s="72" t="s">
        <v>439</v>
      </c>
      <c r="H34" s="145" t="s">
        <v>334</v>
      </c>
    </row>
    <row r="35" spans="1:8" s="56" customFormat="1" ht="13.5" customHeight="1">
      <c r="A35" s="344"/>
      <c r="B35" s="345"/>
      <c r="C35" s="36" t="s">
        <v>332</v>
      </c>
      <c r="D35" s="15" t="s">
        <v>438</v>
      </c>
      <c r="E35" s="15" t="s">
        <v>6</v>
      </c>
      <c r="F35" s="15" t="s">
        <v>428</v>
      </c>
      <c r="G35" s="36" t="s">
        <v>440</v>
      </c>
      <c r="H35" s="146" t="s">
        <v>288</v>
      </c>
    </row>
    <row r="36" spans="1:8" ht="7.5" customHeight="1">
      <c r="A36" s="38"/>
      <c r="B36" s="39" t="s">
        <v>177</v>
      </c>
      <c r="C36" s="39" t="s">
        <v>13</v>
      </c>
      <c r="D36" s="39" t="s">
        <v>23</v>
      </c>
      <c r="E36" s="39" t="s">
        <v>23</v>
      </c>
      <c r="F36" s="39" t="s">
        <v>23</v>
      </c>
      <c r="G36" s="39" t="s">
        <v>13</v>
      </c>
      <c r="H36" s="40" t="s">
        <v>23</v>
      </c>
    </row>
    <row r="37" spans="1:11" ht="27.75" customHeight="1">
      <c r="A37" s="147" t="s">
        <v>693</v>
      </c>
      <c r="B37" s="60">
        <v>9338</v>
      </c>
      <c r="C37" s="278">
        <v>1.2</v>
      </c>
      <c r="D37" s="60">
        <v>27124</v>
      </c>
      <c r="E37" s="60">
        <v>13769</v>
      </c>
      <c r="F37" s="60">
        <v>13355</v>
      </c>
      <c r="G37" s="278">
        <v>0.2</v>
      </c>
      <c r="H37" s="279">
        <v>2.9</v>
      </c>
      <c r="I37" s="189"/>
      <c r="J37" s="187"/>
      <c r="K37" s="188"/>
    </row>
    <row r="38" spans="1:11" ht="27.75" customHeight="1">
      <c r="A38" s="148" t="s">
        <v>313</v>
      </c>
      <c r="B38" s="62">
        <v>9308</v>
      </c>
      <c r="C38" s="280" t="s">
        <v>703</v>
      </c>
      <c r="D38" s="62">
        <v>26959</v>
      </c>
      <c r="E38" s="62">
        <v>13616</v>
      </c>
      <c r="F38" s="62">
        <v>13343</v>
      </c>
      <c r="G38" s="280" t="s">
        <v>706</v>
      </c>
      <c r="H38" s="281">
        <v>2.9</v>
      </c>
      <c r="I38" s="189"/>
      <c r="J38" s="187"/>
      <c r="K38" s="188"/>
    </row>
    <row r="39" spans="1:11" ht="27.75" customHeight="1">
      <c r="A39" s="148" t="s">
        <v>314</v>
      </c>
      <c r="B39" s="62">
        <v>9321</v>
      </c>
      <c r="C39" s="280">
        <v>0.1</v>
      </c>
      <c r="D39" s="62">
        <v>26936</v>
      </c>
      <c r="E39" s="62">
        <v>13576</v>
      </c>
      <c r="F39" s="62">
        <v>13360</v>
      </c>
      <c r="G39" s="280" t="s">
        <v>707</v>
      </c>
      <c r="H39" s="281">
        <v>2.9</v>
      </c>
      <c r="I39" s="189"/>
      <c r="J39" s="187"/>
      <c r="K39" s="188"/>
    </row>
    <row r="40" spans="1:11" ht="27.75" customHeight="1">
      <c r="A40" s="148" t="s">
        <v>315</v>
      </c>
      <c r="B40" s="62">
        <v>9300</v>
      </c>
      <c r="C40" s="280" t="s">
        <v>696</v>
      </c>
      <c r="D40" s="62">
        <v>26743</v>
      </c>
      <c r="E40" s="62">
        <v>13474</v>
      </c>
      <c r="F40" s="62">
        <v>13269</v>
      </c>
      <c r="G40" s="280" t="s">
        <v>702</v>
      </c>
      <c r="H40" s="281">
        <v>2.9</v>
      </c>
      <c r="I40" s="189"/>
      <c r="J40" s="187"/>
      <c r="K40" s="188"/>
    </row>
    <row r="41" spans="1:11" ht="27.75" customHeight="1">
      <c r="A41" s="148" t="s">
        <v>316</v>
      </c>
      <c r="B41" s="62">
        <v>9326</v>
      </c>
      <c r="C41" s="280">
        <v>0.3</v>
      </c>
      <c r="D41" s="62">
        <v>26598</v>
      </c>
      <c r="E41" s="62">
        <v>13371</v>
      </c>
      <c r="F41" s="62">
        <v>13227</v>
      </c>
      <c r="G41" s="280" t="s">
        <v>708</v>
      </c>
      <c r="H41" s="281">
        <v>2.9</v>
      </c>
      <c r="I41" s="189"/>
      <c r="J41" s="187"/>
      <c r="K41" s="188"/>
    </row>
    <row r="42" spans="1:11" ht="27.75" customHeight="1">
      <c r="A42" s="148" t="s">
        <v>317</v>
      </c>
      <c r="B42" s="62">
        <v>9220</v>
      </c>
      <c r="C42" s="280" t="s">
        <v>704</v>
      </c>
      <c r="D42" s="62">
        <v>26377</v>
      </c>
      <c r="E42" s="62">
        <v>13180</v>
      </c>
      <c r="F42" s="62">
        <v>13197</v>
      </c>
      <c r="G42" s="280" t="s">
        <v>709</v>
      </c>
      <c r="H42" s="281">
        <v>2.9</v>
      </c>
      <c r="I42" s="189"/>
      <c r="J42" s="187"/>
      <c r="K42" s="188"/>
    </row>
    <row r="43" spans="1:11" ht="27.75" customHeight="1">
      <c r="A43" s="148" t="s">
        <v>318</v>
      </c>
      <c r="B43" s="62">
        <v>9201</v>
      </c>
      <c r="C43" s="280" t="s">
        <v>696</v>
      </c>
      <c r="D43" s="62">
        <v>26153</v>
      </c>
      <c r="E43" s="62">
        <v>13073</v>
      </c>
      <c r="F43" s="62">
        <v>13080</v>
      </c>
      <c r="G43" s="280" t="s">
        <v>709</v>
      </c>
      <c r="H43" s="281">
        <v>2.8</v>
      </c>
      <c r="I43" s="189"/>
      <c r="J43" s="187"/>
      <c r="K43" s="188"/>
    </row>
    <row r="44" spans="1:11" ht="27.75" customHeight="1">
      <c r="A44" s="148" t="s">
        <v>319</v>
      </c>
      <c r="B44" s="62">
        <v>9118</v>
      </c>
      <c r="C44" s="280" t="s">
        <v>705</v>
      </c>
      <c r="D44" s="62">
        <v>25853</v>
      </c>
      <c r="E44" s="62">
        <v>12878</v>
      </c>
      <c r="F44" s="62">
        <v>12975</v>
      </c>
      <c r="G44" s="280" t="s">
        <v>710</v>
      </c>
      <c r="H44" s="281">
        <v>2.8</v>
      </c>
      <c r="I44" s="189"/>
      <c r="J44" s="286"/>
      <c r="K44" s="188"/>
    </row>
    <row r="45" spans="1:11" ht="27.75" customHeight="1">
      <c r="A45" s="148" t="s">
        <v>320</v>
      </c>
      <c r="B45" s="62">
        <v>9092</v>
      </c>
      <c r="C45" s="280" t="s">
        <v>703</v>
      </c>
      <c r="D45" s="62">
        <v>25480</v>
      </c>
      <c r="E45" s="62">
        <v>12627</v>
      </c>
      <c r="F45" s="62">
        <v>12853</v>
      </c>
      <c r="G45" s="280" t="s">
        <v>711</v>
      </c>
      <c r="H45" s="281">
        <v>2.8</v>
      </c>
      <c r="I45" s="189"/>
      <c r="J45" s="187"/>
      <c r="K45" s="188"/>
    </row>
    <row r="46" spans="1:11" ht="27.75" customHeight="1">
      <c r="A46" s="148" t="s">
        <v>321</v>
      </c>
      <c r="B46" s="62">
        <v>9132</v>
      </c>
      <c r="C46" s="280">
        <v>0.4</v>
      </c>
      <c r="D46" s="62">
        <v>25355</v>
      </c>
      <c r="E46" s="62">
        <v>12566</v>
      </c>
      <c r="F46" s="62">
        <v>12789</v>
      </c>
      <c r="G46" s="280" t="s">
        <v>708</v>
      </c>
      <c r="H46" s="281">
        <v>2.8</v>
      </c>
      <c r="I46" s="189"/>
      <c r="J46" s="187"/>
      <c r="K46" s="188"/>
    </row>
    <row r="47" spans="1:11" ht="27.75" customHeight="1">
      <c r="A47" s="148" t="s">
        <v>322</v>
      </c>
      <c r="B47" s="62">
        <v>9191</v>
      </c>
      <c r="C47" s="280">
        <v>0.6</v>
      </c>
      <c r="D47" s="62">
        <v>25217</v>
      </c>
      <c r="E47" s="62">
        <v>12542</v>
      </c>
      <c r="F47" s="62">
        <v>12675</v>
      </c>
      <c r="G47" s="280" t="s">
        <v>708</v>
      </c>
      <c r="H47" s="281">
        <v>2.7</v>
      </c>
      <c r="I47" s="183"/>
      <c r="J47" s="187"/>
      <c r="K47" s="188"/>
    </row>
    <row r="48" spans="1:11" ht="27.75" customHeight="1">
      <c r="A48" s="148" t="s">
        <v>323</v>
      </c>
      <c r="B48" s="62">
        <v>9219</v>
      </c>
      <c r="C48" s="280">
        <v>0.3</v>
      </c>
      <c r="D48" s="62">
        <v>25024</v>
      </c>
      <c r="E48" s="62">
        <v>12452</v>
      </c>
      <c r="F48" s="62">
        <v>12572</v>
      </c>
      <c r="G48" s="280" t="s">
        <v>709</v>
      </c>
      <c r="H48" s="281">
        <v>2.7</v>
      </c>
      <c r="I48" s="189"/>
      <c r="J48" s="187"/>
      <c r="K48" s="188"/>
    </row>
    <row r="49" spans="1:11" ht="27.75" customHeight="1">
      <c r="A49" s="148" t="s">
        <v>324</v>
      </c>
      <c r="B49" s="62">
        <v>9268</v>
      </c>
      <c r="C49" s="280">
        <v>0.5</v>
      </c>
      <c r="D49" s="62">
        <v>24888</v>
      </c>
      <c r="E49" s="62">
        <v>12373</v>
      </c>
      <c r="F49" s="62">
        <v>12515</v>
      </c>
      <c r="G49" s="280" t="s">
        <v>708</v>
      </c>
      <c r="H49" s="281">
        <v>2.7</v>
      </c>
      <c r="I49" s="189"/>
      <c r="J49" s="187"/>
      <c r="K49" s="188"/>
    </row>
    <row r="50" spans="1:11" ht="27.75" customHeight="1">
      <c r="A50" s="148" t="s">
        <v>325</v>
      </c>
      <c r="B50" s="62">
        <v>9345</v>
      </c>
      <c r="C50" s="280">
        <v>0.8</v>
      </c>
      <c r="D50" s="62">
        <v>24677</v>
      </c>
      <c r="E50" s="62">
        <v>12249</v>
      </c>
      <c r="F50" s="62">
        <v>12428</v>
      </c>
      <c r="G50" s="280" t="s">
        <v>709</v>
      </c>
      <c r="H50" s="281">
        <v>2.6</v>
      </c>
      <c r="I50" s="189"/>
      <c r="J50" s="286"/>
      <c r="K50" s="188"/>
    </row>
    <row r="51" spans="1:11" ht="27.75" customHeight="1">
      <c r="A51" s="148" t="s">
        <v>326</v>
      </c>
      <c r="B51" s="62">
        <v>9406</v>
      </c>
      <c r="C51" s="280">
        <v>0.7</v>
      </c>
      <c r="D51" s="62">
        <v>24499</v>
      </c>
      <c r="E51" s="62">
        <v>12129</v>
      </c>
      <c r="F51" s="62">
        <v>12370</v>
      </c>
      <c r="G51" s="280" t="s">
        <v>702</v>
      </c>
      <c r="H51" s="281">
        <v>2.6</v>
      </c>
      <c r="I51" s="183"/>
      <c r="J51" s="187"/>
      <c r="K51" s="188"/>
    </row>
    <row r="52" spans="1:11" ht="27.75" customHeight="1">
      <c r="A52" s="148" t="s">
        <v>327</v>
      </c>
      <c r="B52" s="62">
        <v>9454</v>
      </c>
      <c r="C52" s="280">
        <v>0.5</v>
      </c>
      <c r="D52" s="62">
        <v>24287</v>
      </c>
      <c r="E52" s="62">
        <v>12052</v>
      </c>
      <c r="F52" s="62">
        <v>12235</v>
      </c>
      <c r="G52" s="280" t="s">
        <v>712</v>
      </c>
      <c r="H52" s="281">
        <v>2.6</v>
      </c>
      <c r="I52" s="189"/>
      <c r="J52" s="187"/>
      <c r="K52" s="188"/>
    </row>
    <row r="53" spans="1:11" ht="27.75" customHeight="1">
      <c r="A53" s="148" t="s">
        <v>328</v>
      </c>
      <c r="B53" s="62">
        <v>9536</v>
      </c>
      <c r="C53" s="280">
        <v>0.9</v>
      </c>
      <c r="D53" s="62">
        <v>24157</v>
      </c>
      <c r="E53" s="62">
        <v>12008</v>
      </c>
      <c r="F53" s="62">
        <v>12149</v>
      </c>
      <c r="G53" s="280" t="s">
        <v>708</v>
      </c>
      <c r="H53" s="281">
        <v>2.5</v>
      </c>
      <c r="I53" s="189"/>
      <c r="J53" s="187"/>
      <c r="K53" s="188"/>
    </row>
    <row r="54" spans="1:11" ht="27.75" customHeight="1">
      <c r="A54" s="148" t="s">
        <v>329</v>
      </c>
      <c r="B54" s="62">
        <v>9600</v>
      </c>
      <c r="C54" s="280">
        <v>0.7</v>
      </c>
      <c r="D54" s="62">
        <v>24080</v>
      </c>
      <c r="E54" s="62">
        <v>11906</v>
      </c>
      <c r="F54" s="62">
        <v>12174</v>
      </c>
      <c r="G54" s="280" t="s">
        <v>700</v>
      </c>
      <c r="H54" s="281">
        <v>2.5</v>
      </c>
      <c r="I54" s="189"/>
      <c r="J54" s="187"/>
      <c r="K54" s="188"/>
    </row>
    <row r="55" spans="1:11" ht="27.75" customHeight="1">
      <c r="A55" s="148" t="s">
        <v>330</v>
      </c>
      <c r="B55" s="62">
        <v>9603</v>
      </c>
      <c r="C55" s="280">
        <v>0</v>
      </c>
      <c r="D55" s="62">
        <v>23818</v>
      </c>
      <c r="E55" s="62">
        <v>11742</v>
      </c>
      <c r="F55" s="62">
        <v>12076</v>
      </c>
      <c r="G55" s="280" t="s">
        <v>710</v>
      </c>
      <c r="H55" s="281">
        <v>2.5</v>
      </c>
      <c r="I55" s="189"/>
      <c r="J55" s="187"/>
      <c r="K55" s="188"/>
    </row>
    <row r="56" spans="1:11" ht="27.75" customHeight="1">
      <c r="A56" s="148" t="s">
        <v>331</v>
      </c>
      <c r="B56" s="62">
        <v>9603</v>
      </c>
      <c r="C56" s="280">
        <v>0</v>
      </c>
      <c r="D56" s="62">
        <v>23558</v>
      </c>
      <c r="E56" s="62">
        <v>11602</v>
      </c>
      <c r="F56" s="62">
        <v>11956</v>
      </c>
      <c r="G56" s="280" t="s">
        <v>710</v>
      </c>
      <c r="H56" s="281">
        <v>2.5</v>
      </c>
      <c r="I56" s="189"/>
      <c r="J56" s="187"/>
      <c r="K56" s="188"/>
    </row>
    <row r="57" spans="1:11" ht="27.75" customHeight="1">
      <c r="A57" s="148" t="s">
        <v>467</v>
      </c>
      <c r="B57" s="62">
        <v>9683</v>
      </c>
      <c r="C57" s="280">
        <v>0.8</v>
      </c>
      <c r="D57" s="62">
        <v>23436</v>
      </c>
      <c r="E57" s="62">
        <v>11494</v>
      </c>
      <c r="F57" s="62">
        <v>11942</v>
      </c>
      <c r="G57" s="280" t="s">
        <v>708</v>
      </c>
      <c r="H57" s="281">
        <v>2.4</v>
      </c>
      <c r="I57" s="189"/>
      <c r="J57" s="187"/>
      <c r="K57" s="188"/>
    </row>
    <row r="58" spans="1:11" ht="27.75" customHeight="1">
      <c r="A58" s="148" t="s">
        <v>468</v>
      </c>
      <c r="B58" s="62">
        <v>9700</v>
      </c>
      <c r="C58" s="280">
        <v>0.2</v>
      </c>
      <c r="D58" s="62">
        <v>23175</v>
      </c>
      <c r="E58" s="62">
        <v>11326</v>
      </c>
      <c r="F58" s="62">
        <v>11849</v>
      </c>
      <c r="G58" s="280" t="s">
        <v>710</v>
      </c>
      <c r="H58" s="281">
        <v>2.4</v>
      </c>
      <c r="I58" s="189"/>
      <c r="J58" s="187"/>
      <c r="K58" s="188"/>
    </row>
    <row r="59" spans="1:11" ht="27.75" customHeight="1">
      <c r="A59" s="148" t="s">
        <v>469</v>
      </c>
      <c r="B59" s="62">
        <v>9758</v>
      </c>
      <c r="C59" s="280">
        <v>0.6</v>
      </c>
      <c r="D59" s="62">
        <v>23059</v>
      </c>
      <c r="E59" s="62">
        <v>11242</v>
      </c>
      <c r="F59" s="62">
        <v>11817</v>
      </c>
      <c r="G59" s="280" t="s">
        <v>708</v>
      </c>
      <c r="H59" s="281">
        <v>2.4</v>
      </c>
      <c r="I59" s="189"/>
      <c r="J59" s="187"/>
      <c r="K59" s="188"/>
    </row>
    <row r="60" spans="1:11" ht="27.75" customHeight="1">
      <c r="A60" s="148" t="s">
        <v>525</v>
      </c>
      <c r="B60" s="62">
        <v>9813</v>
      </c>
      <c r="C60" s="280">
        <v>0.6</v>
      </c>
      <c r="D60" s="62">
        <v>22844</v>
      </c>
      <c r="E60" s="62">
        <v>11137</v>
      </c>
      <c r="F60" s="62">
        <v>11707</v>
      </c>
      <c r="G60" s="280" t="s">
        <v>712</v>
      </c>
      <c r="H60" s="281">
        <v>2.3</v>
      </c>
      <c r="I60" s="189"/>
      <c r="J60" s="187"/>
      <c r="K60" s="188"/>
    </row>
    <row r="61" spans="1:11" ht="27.75" customHeight="1" thickBot="1">
      <c r="A61" s="149" t="s">
        <v>526</v>
      </c>
      <c r="B61" s="150">
        <v>9811</v>
      </c>
      <c r="C61" s="284">
        <v>0</v>
      </c>
      <c r="D61" s="150">
        <v>22509</v>
      </c>
      <c r="E61" s="150">
        <v>10939</v>
      </c>
      <c r="F61" s="150">
        <v>11570</v>
      </c>
      <c r="G61" s="284" t="s">
        <v>820</v>
      </c>
      <c r="H61" s="285">
        <v>2.3</v>
      </c>
      <c r="I61" s="189"/>
      <c r="J61" s="187"/>
      <c r="K61" s="188"/>
    </row>
    <row r="62" spans="1:17" ht="18" customHeight="1">
      <c r="A62" s="397" t="s">
        <v>819</v>
      </c>
      <c r="B62" s="397"/>
      <c r="C62" s="397"/>
      <c r="D62" s="397"/>
      <c r="E62" s="449" t="s">
        <v>904</v>
      </c>
      <c r="F62" s="449"/>
      <c r="G62" s="449"/>
      <c r="H62" s="449"/>
      <c r="I62" s="434"/>
      <c r="J62" s="434"/>
      <c r="K62" s="434"/>
      <c r="L62" s="434"/>
      <c r="M62" s="434"/>
      <c r="N62" s="434"/>
      <c r="O62" s="434"/>
      <c r="P62" s="434"/>
      <c r="Q62" s="434"/>
    </row>
  </sheetData>
  <sheetProtection password="CF44" sheet="1" objects="1" scenarios="1"/>
  <mergeCells count="13">
    <mergeCell ref="I1:Q1"/>
    <mergeCell ref="I2:Q2"/>
    <mergeCell ref="I62:Q62"/>
    <mergeCell ref="A1:H1"/>
    <mergeCell ref="A2:H2"/>
    <mergeCell ref="D3:F3"/>
    <mergeCell ref="A34:A35"/>
    <mergeCell ref="B34:B35"/>
    <mergeCell ref="A3:A4"/>
    <mergeCell ref="B3:B4"/>
    <mergeCell ref="D34:F34"/>
    <mergeCell ref="A62:D62"/>
    <mergeCell ref="E62:H62"/>
  </mergeCells>
  <printOptions/>
  <pageMargins left="0.7874015748031497" right="0.7874015748031497" top="0.7874015748031497" bottom="0.5905511811023623" header="0.5118110236220472" footer="0.5118110236220472"/>
  <pageSetup firstPageNumber="55" useFirstPageNumber="1" horizontalDpi="600" verticalDpi="600" orientation="portrait" paperSize="9" r:id="rId1"/>
  <headerFooter alignWithMargins="0">
    <oddFooter>&amp;C&amp;"ＭＳ 明朝,標準"- &amp;P -</oddFooter>
  </headerFooter>
  <rowBreaks count="1" manualBreakCount="1">
    <brk id="31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SheetLayoutView="100" workbookViewId="0" topLeftCell="A1">
      <selection activeCell="J8" sqref="J8"/>
    </sheetView>
  </sheetViews>
  <sheetFormatPr defaultColWidth="9.00390625" defaultRowHeight="13.5"/>
  <cols>
    <col min="1" max="1" width="14.625" style="0" customWidth="1"/>
    <col min="2" max="2" width="9.50390625" style="0" customWidth="1"/>
    <col min="10" max="10" width="8.00390625" style="0" customWidth="1"/>
  </cols>
  <sheetData>
    <row r="1" spans="1:9" ht="22.5" customHeight="1">
      <c r="A1" s="382" t="s">
        <v>823</v>
      </c>
      <c r="B1" s="382"/>
      <c r="C1" s="382"/>
      <c r="D1" s="274"/>
      <c r="E1" s="274"/>
      <c r="F1" s="274"/>
      <c r="G1" s="274"/>
      <c r="H1" s="274"/>
      <c r="I1" s="274"/>
    </row>
    <row r="2" spans="1:9" ht="22.5" customHeight="1" thickBot="1">
      <c r="A2" s="28"/>
      <c r="B2" s="28"/>
      <c r="C2" s="28"/>
      <c r="D2" s="28"/>
      <c r="E2" s="332" t="s">
        <v>822</v>
      </c>
      <c r="F2" s="332"/>
      <c r="G2" s="332"/>
      <c r="H2" s="332"/>
      <c r="I2" s="332"/>
    </row>
    <row r="3" spans="1:9" ht="14.25" customHeight="1">
      <c r="A3" s="343" t="s">
        <v>3</v>
      </c>
      <c r="B3" s="357" t="s">
        <v>25</v>
      </c>
      <c r="C3" s="452" t="s">
        <v>335</v>
      </c>
      <c r="D3" s="452"/>
      <c r="E3" s="452" t="s">
        <v>336</v>
      </c>
      <c r="F3" s="452"/>
      <c r="G3" s="452" t="s">
        <v>286</v>
      </c>
      <c r="H3" s="452"/>
      <c r="I3" s="331" t="s">
        <v>337</v>
      </c>
    </row>
    <row r="4" spans="1:9" ht="13.5" customHeight="1">
      <c r="A4" s="344"/>
      <c r="B4" s="345"/>
      <c r="C4" s="51" t="s">
        <v>586</v>
      </c>
      <c r="D4" s="51" t="s">
        <v>585</v>
      </c>
      <c r="E4" s="51" t="s">
        <v>584</v>
      </c>
      <c r="F4" s="51" t="s">
        <v>583</v>
      </c>
      <c r="G4" s="51" t="s">
        <v>380</v>
      </c>
      <c r="H4" s="51" t="s">
        <v>381</v>
      </c>
      <c r="I4" s="436"/>
    </row>
    <row r="5" spans="1:9" ht="7.5" customHeight="1">
      <c r="A5" s="38"/>
      <c r="B5" s="39" t="s">
        <v>166</v>
      </c>
      <c r="C5" s="39" t="s">
        <v>24</v>
      </c>
      <c r="D5" s="39" t="s">
        <v>24</v>
      </c>
      <c r="E5" s="39" t="s">
        <v>24</v>
      </c>
      <c r="F5" s="39" t="s">
        <v>24</v>
      </c>
      <c r="G5" s="39" t="s">
        <v>24</v>
      </c>
      <c r="H5" s="39" t="s">
        <v>24</v>
      </c>
      <c r="I5" s="40" t="s">
        <v>23</v>
      </c>
    </row>
    <row r="6" spans="1:10" s="10" customFormat="1" ht="27.75" customHeight="1">
      <c r="A6" s="147" t="s">
        <v>338</v>
      </c>
      <c r="B6" s="60">
        <v>25452</v>
      </c>
      <c r="C6" s="60">
        <v>490</v>
      </c>
      <c r="D6" s="60">
        <v>171</v>
      </c>
      <c r="E6" s="60">
        <v>1345</v>
      </c>
      <c r="F6" s="60">
        <v>1129</v>
      </c>
      <c r="G6" s="60">
        <v>44</v>
      </c>
      <c r="H6" s="60">
        <v>9</v>
      </c>
      <c r="I6" s="61">
        <v>570</v>
      </c>
      <c r="J6" s="288"/>
    </row>
    <row r="7" spans="1:10" s="10" customFormat="1" ht="27.75" customHeight="1">
      <c r="A7" s="148" t="s">
        <v>339</v>
      </c>
      <c r="B7" s="62">
        <v>25872</v>
      </c>
      <c r="C7" s="62">
        <v>530</v>
      </c>
      <c r="D7" s="62">
        <v>182</v>
      </c>
      <c r="E7" s="62">
        <v>1266</v>
      </c>
      <c r="F7" s="62">
        <v>1183</v>
      </c>
      <c r="G7" s="62">
        <v>40</v>
      </c>
      <c r="H7" s="62">
        <v>51</v>
      </c>
      <c r="I7" s="63">
        <v>420</v>
      </c>
      <c r="J7" s="288"/>
    </row>
    <row r="8" spans="1:10" s="10" customFormat="1" ht="27.75" customHeight="1">
      <c r="A8" s="148" t="s">
        <v>340</v>
      </c>
      <c r="B8" s="62">
        <v>27847</v>
      </c>
      <c r="C8" s="62">
        <v>570</v>
      </c>
      <c r="D8" s="62">
        <v>186</v>
      </c>
      <c r="E8" s="62">
        <v>3133</v>
      </c>
      <c r="F8" s="62">
        <v>1265</v>
      </c>
      <c r="G8" s="62">
        <v>36</v>
      </c>
      <c r="H8" s="62">
        <v>313</v>
      </c>
      <c r="I8" s="63">
        <v>1975</v>
      </c>
      <c r="J8" s="288"/>
    </row>
    <row r="9" spans="1:10" s="10" customFormat="1" ht="27.75" customHeight="1">
      <c r="A9" s="148" t="s">
        <v>341</v>
      </c>
      <c r="B9" s="62">
        <v>28432</v>
      </c>
      <c r="C9" s="62">
        <v>571</v>
      </c>
      <c r="D9" s="62">
        <v>152</v>
      </c>
      <c r="E9" s="62">
        <v>1624</v>
      </c>
      <c r="F9" s="62">
        <v>1260</v>
      </c>
      <c r="G9" s="62">
        <v>25</v>
      </c>
      <c r="H9" s="62">
        <v>223</v>
      </c>
      <c r="I9" s="63">
        <v>585</v>
      </c>
      <c r="J9" s="288"/>
    </row>
    <row r="10" spans="1:10" s="10" customFormat="1" ht="27.75" customHeight="1">
      <c r="A10" s="148" t="s">
        <v>342</v>
      </c>
      <c r="B10" s="62">
        <v>27850</v>
      </c>
      <c r="C10" s="62">
        <v>629</v>
      </c>
      <c r="D10" s="62">
        <v>139</v>
      </c>
      <c r="E10" s="62">
        <v>1634</v>
      </c>
      <c r="F10" s="62">
        <v>1559</v>
      </c>
      <c r="G10" s="62">
        <v>22</v>
      </c>
      <c r="H10" s="62">
        <v>1169</v>
      </c>
      <c r="I10" s="63" t="s">
        <v>713</v>
      </c>
      <c r="J10" s="288"/>
    </row>
    <row r="11" spans="1:10" s="10" customFormat="1" ht="27.75" customHeight="1">
      <c r="A11" s="148" t="s">
        <v>343</v>
      </c>
      <c r="B11" s="62">
        <v>27880</v>
      </c>
      <c r="C11" s="62">
        <v>578</v>
      </c>
      <c r="D11" s="62">
        <v>158</v>
      </c>
      <c r="E11" s="62">
        <v>1680</v>
      </c>
      <c r="F11" s="62">
        <v>1723</v>
      </c>
      <c r="G11" s="62">
        <v>33</v>
      </c>
      <c r="H11" s="62">
        <v>380</v>
      </c>
      <c r="I11" s="63">
        <v>30</v>
      </c>
      <c r="J11" s="288"/>
    </row>
    <row r="12" spans="1:10" s="10" customFormat="1" ht="27.75" customHeight="1">
      <c r="A12" s="148" t="s">
        <v>344</v>
      </c>
      <c r="B12" s="62">
        <v>28253</v>
      </c>
      <c r="C12" s="62">
        <v>561</v>
      </c>
      <c r="D12" s="62">
        <v>148</v>
      </c>
      <c r="E12" s="62">
        <v>1890</v>
      </c>
      <c r="F12" s="62">
        <v>1585</v>
      </c>
      <c r="G12" s="62">
        <v>27</v>
      </c>
      <c r="H12" s="62">
        <v>372</v>
      </c>
      <c r="I12" s="63">
        <v>373</v>
      </c>
      <c r="J12" s="288"/>
    </row>
    <row r="13" spans="1:10" s="10" customFormat="1" ht="27.75" customHeight="1">
      <c r="A13" s="148" t="s">
        <v>345</v>
      </c>
      <c r="B13" s="62">
        <v>28450</v>
      </c>
      <c r="C13" s="62">
        <v>534</v>
      </c>
      <c r="D13" s="62">
        <v>144</v>
      </c>
      <c r="E13" s="62">
        <v>1802</v>
      </c>
      <c r="F13" s="62">
        <v>1983</v>
      </c>
      <c r="G13" s="62">
        <v>41</v>
      </c>
      <c r="H13" s="62">
        <v>53</v>
      </c>
      <c r="I13" s="63">
        <v>197</v>
      </c>
      <c r="J13" s="288"/>
    </row>
    <row r="14" spans="1:10" s="10" customFormat="1" ht="27.75" customHeight="1">
      <c r="A14" s="148" t="s">
        <v>346</v>
      </c>
      <c r="B14" s="62">
        <v>28105</v>
      </c>
      <c r="C14" s="62">
        <v>521</v>
      </c>
      <c r="D14" s="62">
        <v>132</v>
      </c>
      <c r="E14" s="62">
        <v>1736</v>
      </c>
      <c r="F14" s="62">
        <v>1842</v>
      </c>
      <c r="G14" s="62">
        <v>23</v>
      </c>
      <c r="H14" s="62">
        <v>651</v>
      </c>
      <c r="I14" s="63" t="s">
        <v>714</v>
      </c>
      <c r="J14" s="288"/>
    </row>
    <row r="15" spans="1:10" s="10" customFormat="1" ht="27.75" customHeight="1">
      <c r="A15" s="148" t="s">
        <v>379</v>
      </c>
      <c r="B15" s="62">
        <v>27049</v>
      </c>
      <c r="C15" s="62">
        <v>458</v>
      </c>
      <c r="D15" s="62">
        <v>130</v>
      </c>
      <c r="E15" s="62">
        <v>1730</v>
      </c>
      <c r="F15" s="62">
        <v>2032</v>
      </c>
      <c r="G15" s="62">
        <v>20</v>
      </c>
      <c r="H15" s="62">
        <v>1102</v>
      </c>
      <c r="I15" s="63" t="s">
        <v>527</v>
      </c>
      <c r="J15" s="288"/>
    </row>
    <row r="16" spans="1:10" s="10" customFormat="1" ht="27.75" customHeight="1">
      <c r="A16" s="148" t="s">
        <v>347</v>
      </c>
      <c r="B16" s="62">
        <v>27308</v>
      </c>
      <c r="C16" s="62">
        <v>417</v>
      </c>
      <c r="D16" s="62">
        <v>141</v>
      </c>
      <c r="E16" s="62">
        <v>1951</v>
      </c>
      <c r="F16" s="62">
        <v>1949</v>
      </c>
      <c r="G16" s="62">
        <v>23</v>
      </c>
      <c r="H16" s="62">
        <v>42</v>
      </c>
      <c r="I16" s="63">
        <v>259</v>
      </c>
      <c r="J16" s="288"/>
    </row>
    <row r="17" spans="1:10" s="10" customFormat="1" ht="27.75" customHeight="1">
      <c r="A17" s="148" t="s">
        <v>348</v>
      </c>
      <c r="B17" s="62">
        <v>27330</v>
      </c>
      <c r="C17" s="62">
        <v>501</v>
      </c>
      <c r="D17" s="62">
        <v>157</v>
      </c>
      <c r="E17" s="62">
        <v>2220</v>
      </c>
      <c r="F17" s="62">
        <v>2304</v>
      </c>
      <c r="G17" s="62">
        <v>2</v>
      </c>
      <c r="H17" s="62">
        <v>240</v>
      </c>
      <c r="I17" s="63">
        <v>22</v>
      </c>
      <c r="J17" s="288"/>
    </row>
    <row r="18" spans="1:10" s="10" customFormat="1" ht="27.75" customHeight="1">
      <c r="A18" s="148" t="s">
        <v>349</v>
      </c>
      <c r="B18" s="62">
        <v>25957</v>
      </c>
      <c r="C18" s="62">
        <v>441</v>
      </c>
      <c r="D18" s="62">
        <v>162</v>
      </c>
      <c r="E18" s="62">
        <v>2843</v>
      </c>
      <c r="F18" s="62">
        <v>3034</v>
      </c>
      <c r="G18" s="62">
        <v>8</v>
      </c>
      <c r="H18" s="62">
        <v>1469</v>
      </c>
      <c r="I18" s="63" t="s">
        <v>528</v>
      </c>
      <c r="J18" s="288"/>
    </row>
    <row r="19" spans="1:10" s="10" customFormat="1" ht="27.75" customHeight="1">
      <c r="A19" s="148" t="s">
        <v>350</v>
      </c>
      <c r="B19" s="62">
        <v>25721</v>
      </c>
      <c r="C19" s="62">
        <v>465</v>
      </c>
      <c r="D19" s="62">
        <v>147</v>
      </c>
      <c r="E19" s="62">
        <v>2238</v>
      </c>
      <c r="F19" s="62">
        <v>2646</v>
      </c>
      <c r="G19" s="62">
        <v>19</v>
      </c>
      <c r="H19" s="62">
        <v>165</v>
      </c>
      <c r="I19" s="63" t="s">
        <v>715</v>
      </c>
      <c r="J19" s="288"/>
    </row>
    <row r="20" spans="1:10" s="10" customFormat="1" ht="27.75" customHeight="1">
      <c r="A20" s="148" t="s">
        <v>351</v>
      </c>
      <c r="B20" s="62">
        <v>25704</v>
      </c>
      <c r="C20" s="62">
        <v>433</v>
      </c>
      <c r="D20" s="62">
        <v>135</v>
      </c>
      <c r="E20" s="62">
        <v>2245</v>
      </c>
      <c r="F20" s="62">
        <v>2679</v>
      </c>
      <c r="G20" s="62">
        <v>170</v>
      </c>
      <c r="H20" s="62">
        <v>51</v>
      </c>
      <c r="I20" s="63" t="s">
        <v>716</v>
      </c>
      <c r="J20" s="288"/>
    </row>
    <row r="21" spans="1:10" s="10" customFormat="1" ht="27.75" customHeight="1">
      <c r="A21" s="148" t="s">
        <v>352</v>
      </c>
      <c r="B21" s="62">
        <v>25755</v>
      </c>
      <c r="C21" s="62">
        <v>463</v>
      </c>
      <c r="D21" s="62">
        <v>138</v>
      </c>
      <c r="E21" s="62">
        <v>2182</v>
      </c>
      <c r="F21" s="62">
        <v>2363</v>
      </c>
      <c r="G21" s="62">
        <v>2</v>
      </c>
      <c r="H21" s="62">
        <v>95</v>
      </c>
      <c r="I21" s="63">
        <v>51</v>
      </c>
      <c r="J21" s="288"/>
    </row>
    <row r="22" spans="1:10" s="10" customFormat="1" ht="27.75" customHeight="1">
      <c r="A22" s="148" t="s">
        <v>353</v>
      </c>
      <c r="B22" s="62">
        <v>25842</v>
      </c>
      <c r="C22" s="62">
        <v>523</v>
      </c>
      <c r="D22" s="62">
        <v>135</v>
      </c>
      <c r="E22" s="62">
        <v>2208</v>
      </c>
      <c r="F22" s="62">
        <v>2369</v>
      </c>
      <c r="G22" s="62">
        <v>4</v>
      </c>
      <c r="H22" s="62">
        <v>144</v>
      </c>
      <c r="I22" s="63">
        <v>87</v>
      </c>
      <c r="J22" s="288"/>
    </row>
    <row r="23" spans="1:10" s="10" customFormat="1" ht="27.75" customHeight="1">
      <c r="A23" s="148" t="s">
        <v>354</v>
      </c>
      <c r="B23" s="62">
        <v>25747</v>
      </c>
      <c r="C23" s="62">
        <v>481</v>
      </c>
      <c r="D23" s="62">
        <v>125</v>
      </c>
      <c r="E23" s="62">
        <v>1987</v>
      </c>
      <c r="F23" s="62">
        <v>2402</v>
      </c>
      <c r="G23" s="62" t="s">
        <v>157</v>
      </c>
      <c r="H23" s="62">
        <v>36</v>
      </c>
      <c r="I23" s="63" t="s">
        <v>717</v>
      </c>
      <c r="J23" s="288"/>
    </row>
    <row r="24" spans="1:10" s="10" customFormat="1" ht="27.75" customHeight="1">
      <c r="A24" s="148" t="s">
        <v>355</v>
      </c>
      <c r="B24" s="62">
        <v>25886</v>
      </c>
      <c r="C24" s="62">
        <v>473</v>
      </c>
      <c r="D24" s="62">
        <v>104</v>
      </c>
      <c r="E24" s="62">
        <v>1996</v>
      </c>
      <c r="F24" s="62">
        <v>2053</v>
      </c>
      <c r="G24" s="62" t="s">
        <v>157</v>
      </c>
      <c r="H24" s="62">
        <v>173</v>
      </c>
      <c r="I24" s="63">
        <v>139</v>
      </c>
      <c r="J24" s="288"/>
    </row>
    <row r="25" spans="1:10" s="10" customFormat="1" ht="27.75" customHeight="1">
      <c r="A25" s="148" t="s">
        <v>356</v>
      </c>
      <c r="B25" s="62">
        <v>26064</v>
      </c>
      <c r="C25" s="62">
        <v>447</v>
      </c>
      <c r="D25" s="62">
        <v>145</v>
      </c>
      <c r="E25" s="62">
        <v>1954</v>
      </c>
      <c r="F25" s="62">
        <v>1981</v>
      </c>
      <c r="G25" s="62">
        <v>1</v>
      </c>
      <c r="H25" s="62">
        <v>98</v>
      </c>
      <c r="I25" s="63">
        <v>178</v>
      </c>
      <c r="J25" s="288"/>
    </row>
    <row r="26" spans="1:10" s="10" customFormat="1" ht="27.75" customHeight="1">
      <c r="A26" s="148" t="s">
        <v>357</v>
      </c>
      <c r="B26" s="62">
        <v>26103</v>
      </c>
      <c r="C26" s="62">
        <v>446</v>
      </c>
      <c r="D26" s="62">
        <v>128</v>
      </c>
      <c r="E26" s="62">
        <v>1793</v>
      </c>
      <c r="F26" s="62">
        <v>1936</v>
      </c>
      <c r="G26" s="62">
        <v>1</v>
      </c>
      <c r="H26" s="62">
        <v>137</v>
      </c>
      <c r="I26" s="63">
        <v>39</v>
      </c>
      <c r="J26" s="288"/>
    </row>
    <row r="27" spans="1:10" s="10" customFormat="1" ht="27.75" customHeight="1">
      <c r="A27" s="148" t="s">
        <v>358</v>
      </c>
      <c r="B27" s="62">
        <v>26260</v>
      </c>
      <c r="C27" s="62">
        <v>423</v>
      </c>
      <c r="D27" s="62">
        <v>121</v>
      </c>
      <c r="E27" s="62">
        <v>1943</v>
      </c>
      <c r="F27" s="62">
        <v>1954</v>
      </c>
      <c r="G27" s="62" t="s">
        <v>157</v>
      </c>
      <c r="H27" s="62">
        <v>134</v>
      </c>
      <c r="I27" s="63">
        <v>157</v>
      </c>
      <c r="J27" s="288"/>
    </row>
    <row r="28" spans="1:10" s="10" customFormat="1" ht="27.75" customHeight="1">
      <c r="A28" s="148" t="s">
        <v>359</v>
      </c>
      <c r="B28" s="62">
        <v>26364</v>
      </c>
      <c r="C28" s="62">
        <v>407</v>
      </c>
      <c r="D28" s="62">
        <v>123</v>
      </c>
      <c r="E28" s="62">
        <v>1762</v>
      </c>
      <c r="F28" s="62">
        <v>1830</v>
      </c>
      <c r="G28" s="62" t="s">
        <v>157</v>
      </c>
      <c r="H28" s="62">
        <v>112</v>
      </c>
      <c r="I28" s="63">
        <v>104</v>
      </c>
      <c r="J28" s="288"/>
    </row>
    <row r="29" spans="1:10" s="10" customFormat="1" ht="27.75" customHeight="1">
      <c r="A29" s="148" t="s">
        <v>471</v>
      </c>
      <c r="B29" s="62">
        <v>26400</v>
      </c>
      <c r="C29" s="62">
        <v>376</v>
      </c>
      <c r="D29" s="62">
        <v>127</v>
      </c>
      <c r="E29" s="62">
        <v>1741</v>
      </c>
      <c r="F29" s="62">
        <v>1814</v>
      </c>
      <c r="G29" s="62" t="s">
        <v>157</v>
      </c>
      <c r="H29" s="62">
        <v>140</v>
      </c>
      <c r="I29" s="63">
        <v>36</v>
      </c>
      <c r="J29" s="288"/>
    </row>
    <row r="30" spans="1:10" s="10" customFormat="1" ht="27.75" customHeight="1">
      <c r="A30" s="151" t="s">
        <v>360</v>
      </c>
      <c r="B30" s="85">
        <v>26709</v>
      </c>
      <c r="C30" s="85">
        <v>386</v>
      </c>
      <c r="D30" s="85">
        <v>132</v>
      </c>
      <c r="E30" s="85">
        <v>1980</v>
      </c>
      <c r="F30" s="85">
        <v>1819</v>
      </c>
      <c r="G30" s="85" t="s">
        <v>157</v>
      </c>
      <c r="H30" s="85">
        <v>106</v>
      </c>
      <c r="I30" s="86">
        <v>309</v>
      </c>
      <c r="J30" s="288"/>
    </row>
    <row r="31" spans="1:10" s="10" customFormat="1" ht="27.75" customHeight="1" thickBot="1">
      <c r="A31" s="149" t="s">
        <v>718</v>
      </c>
      <c r="B31" s="129">
        <v>26805</v>
      </c>
      <c r="C31" s="129">
        <v>384</v>
      </c>
      <c r="D31" s="129">
        <v>140</v>
      </c>
      <c r="E31" s="129">
        <v>1813</v>
      </c>
      <c r="F31" s="129">
        <v>1845</v>
      </c>
      <c r="G31" s="129" t="s">
        <v>157</v>
      </c>
      <c r="H31" s="129">
        <v>116</v>
      </c>
      <c r="I31" s="130">
        <v>96</v>
      </c>
      <c r="J31" s="288"/>
    </row>
    <row r="32" ht="22.5" customHeight="1"/>
    <row r="33" ht="22.5" customHeight="1" thickBot="1"/>
    <row r="34" spans="1:9" ht="14.25" customHeight="1">
      <c r="A34" s="343" t="s">
        <v>3</v>
      </c>
      <c r="B34" s="357" t="s">
        <v>25</v>
      </c>
      <c r="C34" s="452" t="s">
        <v>335</v>
      </c>
      <c r="D34" s="452"/>
      <c r="E34" s="452" t="s">
        <v>336</v>
      </c>
      <c r="F34" s="452"/>
      <c r="G34" s="452" t="s">
        <v>286</v>
      </c>
      <c r="H34" s="452"/>
      <c r="I34" s="331" t="s">
        <v>337</v>
      </c>
    </row>
    <row r="35" spans="1:9" ht="13.5" customHeight="1">
      <c r="A35" s="344"/>
      <c r="B35" s="345"/>
      <c r="C35" s="51" t="s">
        <v>586</v>
      </c>
      <c r="D35" s="51" t="s">
        <v>585</v>
      </c>
      <c r="E35" s="51" t="s">
        <v>584</v>
      </c>
      <c r="F35" s="51" t="s">
        <v>583</v>
      </c>
      <c r="G35" s="51" t="s">
        <v>380</v>
      </c>
      <c r="H35" s="51" t="s">
        <v>381</v>
      </c>
      <c r="I35" s="436"/>
    </row>
    <row r="36" spans="1:9" ht="7.5" customHeight="1">
      <c r="A36" s="38"/>
      <c r="B36" s="39" t="s">
        <v>166</v>
      </c>
      <c r="C36" s="39" t="s">
        <v>24</v>
      </c>
      <c r="D36" s="39" t="s">
        <v>24</v>
      </c>
      <c r="E36" s="39" t="s">
        <v>24</v>
      </c>
      <c r="F36" s="39" t="s">
        <v>24</v>
      </c>
      <c r="G36" s="39" t="s">
        <v>24</v>
      </c>
      <c r="H36" s="39" t="s">
        <v>24</v>
      </c>
      <c r="I36" s="40" t="s">
        <v>23</v>
      </c>
    </row>
    <row r="37" spans="1:10" s="10" customFormat="1" ht="27.75" customHeight="1">
      <c r="A37" s="147" t="s">
        <v>740</v>
      </c>
      <c r="B37" s="60">
        <v>26912</v>
      </c>
      <c r="C37" s="60">
        <v>396</v>
      </c>
      <c r="D37" s="60">
        <v>154</v>
      </c>
      <c r="E37" s="60">
        <v>1669</v>
      </c>
      <c r="F37" s="60">
        <v>1696</v>
      </c>
      <c r="G37" s="60" t="s">
        <v>157</v>
      </c>
      <c r="H37" s="60">
        <v>108</v>
      </c>
      <c r="I37" s="61">
        <v>107</v>
      </c>
      <c r="J37" s="288"/>
    </row>
    <row r="38" spans="1:10" s="10" customFormat="1" ht="27.75" customHeight="1">
      <c r="A38" s="147" t="s">
        <v>828</v>
      </c>
      <c r="B38" s="60">
        <v>26784</v>
      </c>
      <c r="C38" s="60">
        <v>407</v>
      </c>
      <c r="D38" s="60">
        <v>155</v>
      </c>
      <c r="E38" s="60">
        <v>1563</v>
      </c>
      <c r="F38" s="60">
        <v>1844</v>
      </c>
      <c r="G38" s="60">
        <v>1</v>
      </c>
      <c r="H38" s="60">
        <v>100</v>
      </c>
      <c r="I38" s="61" t="s">
        <v>719</v>
      </c>
      <c r="J38" s="288"/>
    </row>
    <row r="39" spans="1:10" s="10" customFormat="1" ht="27.75" customHeight="1">
      <c r="A39" s="148" t="s">
        <v>361</v>
      </c>
      <c r="B39" s="62">
        <v>26697</v>
      </c>
      <c r="C39" s="62">
        <v>371</v>
      </c>
      <c r="D39" s="62">
        <v>158</v>
      </c>
      <c r="E39" s="62">
        <v>1562</v>
      </c>
      <c r="F39" s="62">
        <v>1716</v>
      </c>
      <c r="G39" s="62" t="s">
        <v>157</v>
      </c>
      <c r="H39" s="62">
        <v>146</v>
      </c>
      <c r="I39" s="63" t="s">
        <v>720</v>
      </c>
      <c r="J39" s="288"/>
    </row>
    <row r="40" spans="1:10" s="10" customFormat="1" ht="27.75" customHeight="1">
      <c r="A40" s="148" t="s">
        <v>362</v>
      </c>
      <c r="B40" s="62">
        <v>26664</v>
      </c>
      <c r="C40" s="62">
        <v>355</v>
      </c>
      <c r="D40" s="62">
        <v>140</v>
      </c>
      <c r="E40" s="62">
        <v>1619</v>
      </c>
      <c r="F40" s="62">
        <v>1873</v>
      </c>
      <c r="G40" s="62">
        <v>15</v>
      </c>
      <c r="H40" s="62">
        <v>9</v>
      </c>
      <c r="I40" s="63" t="s">
        <v>721</v>
      </c>
      <c r="J40" s="288"/>
    </row>
    <row r="41" spans="1:10" s="10" customFormat="1" ht="27.75" customHeight="1">
      <c r="A41" s="148" t="s">
        <v>363</v>
      </c>
      <c r="B41" s="62">
        <v>26436</v>
      </c>
      <c r="C41" s="62">
        <v>322</v>
      </c>
      <c r="D41" s="62">
        <v>142</v>
      </c>
      <c r="E41" s="62">
        <v>1474</v>
      </c>
      <c r="F41" s="62">
        <v>1894</v>
      </c>
      <c r="G41" s="62">
        <v>28</v>
      </c>
      <c r="H41" s="62">
        <v>16</v>
      </c>
      <c r="I41" s="63" t="s">
        <v>722</v>
      </c>
      <c r="J41" s="288"/>
    </row>
    <row r="42" spans="1:10" s="10" customFormat="1" ht="27.75" customHeight="1">
      <c r="A42" s="148" t="s">
        <v>364</v>
      </c>
      <c r="B42" s="62">
        <v>26329</v>
      </c>
      <c r="C42" s="62">
        <v>312</v>
      </c>
      <c r="D42" s="62">
        <v>122</v>
      </c>
      <c r="E42" s="62">
        <v>1367</v>
      </c>
      <c r="F42" s="62">
        <v>1691</v>
      </c>
      <c r="G42" s="62">
        <v>31</v>
      </c>
      <c r="H42" s="62">
        <v>4</v>
      </c>
      <c r="I42" s="63" t="s">
        <v>723</v>
      </c>
      <c r="J42" s="288"/>
    </row>
    <row r="43" spans="1:10" s="10" customFormat="1" ht="27.75" customHeight="1">
      <c r="A43" s="148" t="s">
        <v>365</v>
      </c>
      <c r="B43" s="62">
        <v>26051</v>
      </c>
      <c r="C43" s="62">
        <v>301</v>
      </c>
      <c r="D43" s="62">
        <v>142</v>
      </c>
      <c r="E43" s="62">
        <v>1343</v>
      </c>
      <c r="F43" s="62">
        <v>1791</v>
      </c>
      <c r="G43" s="62">
        <v>12</v>
      </c>
      <c r="H43" s="62">
        <v>1</v>
      </c>
      <c r="I43" s="63" t="s">
        <v>724</v>
      </c>
      <c r="J43" s="288"/>
    </row>
    <row r="44" spans="1:10" s="10" customFormat="1" ht="27.75" customHeight="1">
      <c r="A44" s="148" t="s">
        <v>366</v>
      </c>
      <c r="B44" s="62">
        <v>25825</v>
      </c>
      <c r="C44" s="62">
        <v>299</v>
      </c>
      <c r="D44" s="62">
        <v>168</v>
      </c>
      <c r="E44" s="62">
        <v>1200</v>
      </c>
      <c r="F44" s="62">
        <v>1573</v>
      </c>
      <c r="G44" s="62">
        <v>16</v>
      </c>
      <c r="H44" s="62" t="s">
        <v>157</v>
      </c>
      <c r="I44" s="63" t="s">
        <v>725</v>
      </c>
      <c r="J44" s="288"/>
    </row>
    <row r="45" spans="1:10" s="10" customFormat="1" ht="27.75" customHeight="1">
      <c r="A45" s="148" t="s">
        <v>367</v>
      </c>
      <c r="B45" s="62">
        <v>25551</v>
      </c>
      <c r="C45" s="62">
        <v>261</v>
      </c>
      <c r="D45" s="62">
        <v>119</v>
      </c>
      <c r="E45" s="62">
        <v>1113</v>
      </c>
      <c r="F45" s="62">
        <v>1543</v>
      </c>
      <c r="G45" s="62">
        <v>14</v>
      </c>
      <c r="H45" s="62" t="s">
        <v>157</v>
      </c>
      <c r="I45" s="63" t="s">
        <v>726</v>
      </c>
      <c r="J45" s="288"/>
    </row>
    <row r="46" spans="1:10" s="10" customFormat="1" ht="27.75" customHeight="1">
      <c r="A46" s="148" t="s">
        <v>368</v>
      </c>
      <c r="B46" s="62">
        <v>25252</v>
      </c>
      <c r="C46" s="62">
        <v>269</v>
      </c>
      <c r="D46" s="62">
        <v>163</v>
      </c>
      <c r="E46" s="62">
        <v>1173</v>
      </c>
      <c r="F46" s="62">
        <v>1580</v>
      </c>
      <c r="G46" s="62">
        <v>10</v>
      </c>
      <c r="H46" s="62">
        <v>8</v>
      </c>
      <c r="I46" s="63" t="s">
        <v>727</v>
      </c>
      <c r="J46" s="288"/>
    </row>
    <row r="47" spans="1:10" s="10" customFormat="1" ht="27.75" customHeight="1">
      <c r="A47" s="148" t="s">
        <v>369</v>
      </c>
      <c r="B47" s="62">
        <v>25079</v>
      </c>
      <c r="C47" s="62">
        <v>255</v>
      </c>
      <c r="D47" s="62">
        <v>154</v>
      </c>
      <c r="E47" s="62">
        <v>1200</v>
      </c>
      <c r="F47" s="62">
        <v>1478</v>
      </c>
      <c r="G47" s="62">
        <v>9</v>
      </c>
      <c r="H47" s="62">
        <v>5</v>
      </c>
      <c r="I47" s="63" t="s">
        <v>728</v>
      </c>
      <c r="J47" s="288"/>
    </row>
    <row r="48" spans="1:10" s="10" customFormat="1" ht="27.75" customHeight="1">
      <c r="A48" s="148" t="s">
        <v>370</v>
      </c>
      <c r="B48" s="62">
        <v>24934</v>
      </c>
      <c r="C48" s="62">
        <v>241</v>
      </c>
      <c r="D48" s="62">
        <v>169</v>
      </c>
      <c r="E48" s="62">
        <v>1112</v>
      </c>
      <c r="F48" s="62">
        <v>1335</v>
      </c>
      <c r="G48" s="62">
        <v>14</v>
      </c>
      <c r="H48" s="62">
        <v>8</v>
      </c>
      <c r="I48" s="63" t="s">
        <v>729</v>
      </c>
      <c r="J48" s="288"/>
    </row>
    <row r="49" spans="1:10" s="10" customFormat="1" ht="27.75" customHeight="1">
      <c r="A49" s="148" t="s">
        <v>371</v>
      </c>
      <c r="B49" s="62">
        <v>24756</v>
      </c>
      <c r="C49" s="62">
        <v>244</v>
      </c>
      <c r="D49" s="62">
        <v>164</v>
      </c>
      <c r="E49" s="62">
        <v>987</v>
      </c>
      <c r="F49" s="62">
        <v>1254</v>
      </c>
      <c r="G49" s="62">
        <v>10</v>
      </c>
      <c r="H49" s="62">
        <v>1</v>
      </c>
      <c r="I49" s="63" t="s">
        <v>730</v>
      </c>
      <c r="J49" s="288"/>
    </row>
    <row r="50" spans="1:10" s="10" customFormat="1" ht="27.75" customHeight="1">
      <c r="A50" s="148" t="s">
        <v>372</v>
      </c>
      <c r="B50" s="62">
        <v>24639</v>
      </c>
      <c r="C50" s="62">
        <v>225</v>
      </c>
      <c r="D50" s="62">
        <v>173</v>
      </c>
      <c r="E50" s="62">
        <v>1168</v>
      </c>
      <c r="F50" s="62">
        <v>1338</v>
      </c>
      <c r="G50" s="62">
        <v>5</v>
      </c>
      <c r="H50" s="62">
        <v>4</v>
      </c>
      <c r="I50" s="63" t="s">
        <v>731</v>
      </c>
      <c r="J50" s="288"/>
    </row>
    <row r="51" spans="1:10" s="10" customFormat="1" ht="27.75" customHeight="1">
      <c r="A51" s="148" t="s">
        <v>373</v>
      </c>
      <c r="B51" s="62">
        <v>24452</v>
      </c>
      <c r="C51" s="62">
        <v>166</v>
      </c>
      <c r="D51" s="62">
        <v>172</v>
      </c>
      <c r="E51" s="62">
        <v>1183</v>
      </c>
      <c r="F51" s="62">
        <v>1368</v>
      </c>
      <c r="G51" s="62">
        <v>4</v>
      </c>
      <c r="H51" s="62" t="s">
        <v>157</v>
      </c>
      <c r="I51" s="63" t="s">
        <v>732</v>
      </c>
      <c r="J51" s="288"/>
    </row>
    <row r="52" spans="1:10" s="10" customFormat="1" ht="27.75" customHeight="1">
      <c r="A52" s="148" t="s">
        <v>374</v>
      </c>
      <c r="B52" s="62">
        <v>24226</v>
      </c>
      <c r="C52" s="62">
        <v>235</v>
      </c>
      <c r="D52" s="62">
        <v>176</v>
      </c>
      <c r="E52" s="62">
        <v>1103</v>
      </c>
      <c r="F52" s="62">
        <v>1386</v>
      </c>
      <c r="G52" s="62">
        <v>3</v>
      </c>
      <c r="H52" s="62">
        <v>5</v>
      </c>
      <c r="I52" s="63" t="s">
        <v>725</v>
      </c>
      <c r="J52" s="288"/>
    </row>
    <row r="53" spans="1:10" s="10" customFormat="1" ht="27.75" customHeight="1">
      <c r="A53" s="148" t="s">
        <v>375</v>
      </c>
      <c r="B53" s="62">
        <v>24128</v>
      </c>
      <c r="C53" s="62">
        <v>206</v>
      </c>
      <c r="D53" s="62">
        <v>184</v>
      </c>
      <c r="E53" s="62">
        <v>1232</v>
      </c>
      <c r="F53" s="62">
        <v>1354</v>
      </c>
      <c r="G53" s="62">
        <v>2</v>
      </c>
      <c r="H53" s="62" t="s">
        <v>157</v>
      </c>
      <c r="I53" s="63" t="s">
        <v>733</v>
      </c>
      <c r="J53" s="288"/>
    </row>
    <row r="54" spans="1:10" s="10" customFormat="1" ht="27.75" customHeight="1">
      <c r="A54" s="148" t="s">
        <v>376</v>
      </c>
      <c r="B54" s="62">
        <v>23962</v>
      </c>
      <c r="C54" s="62">
        <v>218</v>
      </c>
      <c r="D54" s="62">
        <v>177</v>
      </c>
      <c r="E54" s="62">
        <v>1136</v>
      </c>
      <c r="F54" s="62">
        <v>1346</v>
      </c>
      <c r="G54" s="62">
        <v>5</v>
      </c>
      <c r="H54" s="62">
        <v>2</v>
      </c>
      <c r="I54" s="63" t="s">
        <v>734</v>
      </c>
      <c r="J54" s="288"/>
    </row>
    <row r="55" spans="1:10" s="10" customFormat="1" ht="27.75" customHeight="1">
      <c r="A55" s="148" t="s">
        <v>377</v>
      </c>
      <c r="B55" s="62">
        <v>23799</v>
      </c>
      <c r="C55" s="62">
        <v>209</v>
      </c>
      <c r="D55" s="62">
        <v>158</v>
      </c>
      <c r="E55" s="62">
        <v>1113</v>
      </c>
      <c r="F55" s="62">
        <v>1337</v>
      </c>
      <c r="G55" s="62">
        <v>11</v>
      </c>
      <c r="H55" s="62">
        <v>1</v>
      </c>
      <c r="I55" s="63" t="s">
        <v>735</v>
      </c>
      <c r="J55" s="288"/>
    </row>
    <row r="56" spans="1:10" s="10" customFormat="1" ht="27.75" customHeight="1">
      <c r="A56" s="148" t="s">
        <v>378</v>
      </c>
      <c r="B56" s="62">
        <v>23572</v>
      </c>
      <c r="C56" s="62">
        <v>183</v>
      </c>
      <c r="D56" s="62">
        <v>200</v>
      </c>
      <c r="E56" s="62">
        <v>1078</v>
      </c>
      <c r="F56" s="62">
        <v>1301</v>
      </c>
      <c r="G56" s="62">
        <v>14</v>
      </c>
      <c r="H56" s="62">
        <v>1</v>
      </c>
      <c r="I56" s="63" t="s">
        <v>736</v>
      </c>
      <c r="J56" s="288"/>
    </row>
    <row r="57" spans="1:10" s="10" customFormat="1" ht="27.75" customHeight="1">
      <c r="A57" s="148" t="s">
        <v>460</v>
      </c>
      <c r="B57" s="62">
        <v>23262</v>
      </c>
      <c r="C57" s="62">
        <v>217</v>
      </c>
      <c r="D57" s="62">
        <v>194</v>
      </c>
      <c r="E57" s="62">
        <v>1037</v>
      </c>
      <c r="F57" s="62">
        <v>1377</v>
      </c>
      <c r="G57" s="62">
        <v>7</v>
      </c>
      <c r="H57" s="62" t="s">
        <v>157</v>
      </c>
      <c r="I57" s="63" t="s">
        <v>737</v>
      </c>
      <c r="J57" s="288"/>
    </row>
    <row r="58" spans="1:10" s="10" customFormat="1" ht="27.75" customHeight="1">
      <c r="A58" s="148" t="s">
        <v>461</v>
      </c>
      <c r="B58" s="62">
        <v>23204</v>
      </c>
      <c r="C58" s="62">
        <v>200</v>
      </c>
      <c r="D58" s="62">
        <v>198</v>
      </c>
      <c r="E58" s="62">
        <v>1197</v>
      </c>
      <c r="F58" s="62">
        <v>1257</v>
      </c>
      <c r="G58" s="62">
        <v>14</v>
      </c>
      <c r="H58" s="62">
        <v>14</v>
      </c>
      <c r="I58" s="63" t="s">
        <v>738</v>
      </c>
      <c r="J58" s="288"/>
    </row>
    <row r="59" spans="1:10" s="10" customFormat="1" ht="27.75" customHeight="1">
      <c r="A59" s="148" t="s">
        <v>462</v>
      </c>
      <c r="B59" s="62">
        <v>22942</v>
      </c>
      <c r="C59" s="62">
        <v>185</v>
      </c>
      <c r="D59" s="62">
        <v>216</v>
      </c>
      <c r="E59" s="62">
        <v>924</v>
      </c>
      <c r="F59" s="62">
        <v>1149</v>
      </c>
      <c r="G59" s="62">
        <v>3</v>
      </c>
      <c r="H59" s="62">
        <v>9</v>
      </c>
      <c r="I59" s="63" t="s">
        <v>739</v>
      </c>
      <c r="J59" s="288"/>
    </row>
    <row r="60" spans="1:10" s="10" customFormat="1" ht="27.75" customHeight="1">
      <c r="A60" s="148" t="s">
        <v>463</v>
      </c>
      <c r="B60" s="62">
        <v>22842</v>
      </c>
      <c r="C60" s="62">
        <v>179</v>
      </c>
      <c r="D60" s="62">
        <v>209</v>
      </c>
      <c r="E60" s="62">
        <v>964</v>
      </c>
      <c r="F60" s="62">
        <v>1036</v>
      </c>
      <c r="G60" s="62">
        <v>8</v>
      </c>
      <c r="H60" s="62">
        <v>6</v>
      </c>
      <c r="I60" s="63" t="s">
        <v>825</v>
      </c>
      <c r="J60" s="288"/>
    </row>
    <row r="61" spans="1:10" s="10" customFormat="1" ht="27.75" customHeight="1">
      <c r="A61" s="148" t="s">
        <v>464</v>
      </c>
      <c r="B61" s="62">
        <v>22557</v>
      </c>
      <c r="C61" s="62">
        <v>175</v>
      </c>
      <c r="D61" s="62">
        <v>188</v>
      </c>
      <c r="E61" s="62">
        <v>856</v>
      </c>
      <c r="F61" s="62">
        <v>1139</v>
      </c>
      <c r="G61" s="62">
        <v>11</v>
      </c>
      <c r="H61" s="62" t="s">
        <v>157</v>
      </c>
      <c r="I61" s="63" t="s">
        <v>826</v>
      </c>
      <c r="J61" s="288"/>
    </row>
    <row r="62" spans="1:10" s="10" customFormat="1" ht="27.75" customHeight="1" thickBot="1">
      <c r="A62" s="149" t="s">
        <v>529</v>
      </c>
      <c r="B62" s="129">
        <v>22286</v>
      </c>
      <c r="C62" s="129">
        <v>155</v>
      </c>
      <c r="D62" s="129">
        <v>218</v>
      </c>
      <c r="E62" s="129">
        <v>873</v>
      </c>
      <c r="F62" s="129">
        <v>1077</v>
      </c>
      <c r="G62" s="129">
        <v>5</v>
      </c>
      <c r="H62" s="129">
        <v>9</v>
      </c>
      <c r="I62" s="130" t="s">
        <v>827</v>
      </c>
      <c r="J62" s="288"/>
    </row>
    <row r="63" spans="1:9" ht="18" customHeight="1">
      <c r="A63" s="451" t="s">
        <v>824</v>
      </c>
      <c r="B63" s="451"/>
      <c r="C63" s="451"/>
      <c r="D63" s="451"/>
      <c r="E63" s="451"/>
      <c r="F63" s="449" t="s">
        <v>904</v>
      </c>
      <c r="G63" s="449"/>
      <c r="H63" s="449"/>
      <c r="I63" s="449"/>
    </row>
  </sheetData>
  <sheetProtection password="CF44" sheet="1" objects="1" scenarios="1"/>
  <mergeCells count="16">
    <mergeCell ref="I34:I35"/>
    <mergeCell ref="A34:A35"/>
    <mergeCell ref="B34:B35"/>
    <mergeCell ref="C34:D34"/>
    <mergeCell ref="E34:F34"/>
    <mergeCell ref="G34:H34"/>
    <mergeCell ref="A1:C1"/>
    <mergeCell ref="E2:I2"/>
    <mergeCell ref="A63:E63"/>
    <mergeCell ref="F63:I63"/>
    <mergeCell ref="A3:A4"/>
    <mergeCell ref="B3:B4"/>
    <mergeCell ref="I3:I4"/>
    <mergeCell ref="C3:D3"/>
    <mergeCell ref="E3:F3"/>
    <mergeCell ref="G3:H3"/>
  </mergeCells>
  <printOptions/>
  <pageMargins left="0.7874015748031497" right="0.7874015748031497" top="0.7874015748031497" bottom="0.5905511811023623" header="0.5118110236220472" footer="0.5118110236220472"/>
  <pageSetup firstPageNumber="57" useFirstPageNumber="1" horizontalDpi="600" verticalDpi="600" orientation="portrait" paperSize="9" r:id="rId1"/>
  <headerFooter alignWithMargins="0">
    <oddFooter>&amp;C&amp;"ＭＳ 明朝,標準"- &amp;P -</oddFooter>
  </headerFooter>
  <rowBreaks count="1" manualBreakCount="1">
    <brk id="3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5" sqref="L5"/>
    </sheetView>
  </sheetViews>
  <sheetFormatPr defaultColWidth="9.00390625" defaultRowHeight="13.5"/>
  <sheetData/>
  <sheetProtection password="CF44" sheet="1" objects="1" scenarios="1"/>
  <printOptions/>
  <pageMargins left="0.75" right="0.75" top="1" bottom="1" header="0.512" footer="0.512"/>
  <pageSetup firstPageNumber="59" useFirstPageNumber="1" horizontalDpi="600" verticalDpi="600" orientation="portrait" paperSize="9" r:id="rId2"/>
  <headerFooter alignWithMargins="0">
    <oddFooter>&amp;C&amp;"ＭＳ 明朝,標準"- &amp;P -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workbookViewId="0" topLeftCell="A1">
      <selection activeCell="J26" sqref="J26"/>
    </sheetView>
  </sheetViews>
  <sheetFormatPr defaultColWidth="9.00390625" defaultRowHeight="13.5"/>
  <cols>
    <col min="1" max="2" width="9.875" style="0" customWidth="1"/>
    <col min="3" max="9" width="9.375" style="0" customWidth="1"/>
  </cols>
  <sheetData>
    <row r="1" spans="1:9" ht="22.5" customHeight="1">
      <c r="A1" s="450" t="s">
        <v>829</v>
      </c>
      <c r="B1" s="450"/>
      <c r="C1" s="450"/>
      <c r="D1" s="450"/>
      <c r="E1" s="450"/>
      <c r="F1" s="274"/>
      <c r="G1" s="274"/>
      <c r="H1" s="274"/>
      <c r="I1" s="274"/>
    </row>
    <row r="2" spans="1:9" ht="22.5" customHeight="1" thickBot="1">
      <c r="A2" s="184"/>
      <c r="B2" s="184"/>
      <c r="C2" s="184"/>
      <c r="D2" s="184"/>
      <c r="E2" s="184"/>
      <c r="F2" s="332" t="s">
        <v>830</v>
      </c>
      <c r="G2" s="332"/>
      <c r="H2" s="332"/>
      <c r="I2" s="332"/>
    </row>
    <row r="3" spans="1:11" ht="14.25" customHeight="1">
      <c r="A3" s="343" t="s">
        <v>413</v>
      </c>
      <c r="B3" s="357" t="s">
        <v>25</v>
      </c>
      <c r="C3" s="452" t="s">
        <v>576</v>
      </c>
      <c r="D3" s="452"/>
      <c r="E3" s="452" t="s">
        <v>575</v>
      </c>
      <c r="F3" s="452"/>
      <c r="G3" s="452" t="s">
        <v>443</v>
      </c>
      <c r="H3" s="452"/>
      <c r="I3" s="331" t="s">
        <v>337</v>
      </c>
      <c r="J3" s="3"/>
      <c r="K3" s="4"/>
    </row>
    <row r="4" spans="1:11" ht="13.5" customHeight="1">
      <c r="A4" s="344"/>
      <c r="B4" s="345"/>
      <c r="C4" s="51" t="s">
        <v>577</v>
      </c>
      <c r="D4" s="51" t="s">
        <v>578</v>
      </c>
      <c r="E4" s="51" t="s">
        <v>579</v>
      </c>
      <c r="F4" s="51" t="s">
        <v>580</v>
      </c>
      <c r="G4" s="51" t="s">
        <v>581</v>
      </c>
      <c r="H4" s="51" t="s">
        <v>444</v>
      </c>
      <c r="I4" s="436"/>
      <c r="J4" s="3"/>
      <c r="K4" s="4"/>
    </row>
    <row r="5" spans="1:11" ht="7.5" customHeight="1">
      <c r="A5" s="125"/>
      <c r="B5" s="39" t="s">
        <v>32</v>
      </c>
      <c r="C5" s="39" t="s">
        <v>23</v>
      </c>
      <c r="D5" s="39" t="s">
        <v>23</v>
      </c>
      <c r="E5" s="39" t="s">
        <v>23</v>
      </c>
      <c r="F5" s="39" t="s">
        <v>23</v>
      </c>
      <c r="G5" s="39" t="s">
        <v>382</v>
      </c>
      <c r="H5" s="39" t="s">
        <v>382</v>
      </c>
      <c r="I5" s="40" t="s">
        <v>23</v>
      </c>
      <c r="J5" s="3"/>
      <c r="K5" s="4"/>
    </row>
    <row r="6" spans="1:11" s="10" customFormat="1" ht="36" customHeight="1">
      <c r="A6" s="147" t="s">
        <v>741</v>
      </c>
      <c r="B6" s="60">
        <v>22656</v>
      </c>
      <c r="C6" s="60">
        <v>208</v>
      </c>
      <c r="D6" s="60">
        <v>119</v>
      </c>
      <c r="E6" s="60">
        <v>19</v>
      </c>
      <c r="F6" s="60">
        <v>11</v>
      </c>
      <c r="G6" s="60">
        <v>2</v>
      </c>
      <c r="H6" s="60" t="s">
        <v>383</v>
      </c>
      <c r="I6" s="289">
        <v>99</v>
      </c>
      <c r="J6" s="102"/>
      <c r="K6" s="31"/>
    </row>
    <row r="7" spans="1:11" s="10" customFormat="1" ht="36" customHeight="1">
      <c r="A7" s="148" t="s">
        <v>742</v>
      </c>
      <c r="B7" s="62">
        <v>22600</v>
      </c>
      <c r="C7" s="62">
        <v>39</v>
      </c>
      <c r="D7" s="62">
        <v>85</v>
      </c>
      <c r="E7" s="62">
        <v>18</v>
      </c>
      <c r="F7" s="62">
        <v>21</v>
      </c>
      <c r="G7" s="62" t="s">
        <v>383</v>
      </c>
      <c r="H7" s="62">
        <v>7</v>
      </c>
      <c r="I7" s="290">
        <v>-56</v>
      </c>
      <c r="J7" s="102"/>
      <c r="K7" s="31"/>
    </row>
    <row r="8" spans="1:11" s="10" customFormat="1" ht="36" customHeight="1">
      <c r="A8" s="148" t="s">
        <v>743</v>
      </c>
      <c r="B8" s="62">
        <v>22549</v>
      </c>
      <c r="C8" s="62">
        <v>28</v>
      </c>
      <c r="D8" s="62">
        <v>71</v>
      </c>
      <c r="E8" s="62">
        <v>11</v>
      </c>
      <c r="F8" s="62">
        <v>19</v>
      </c>
      <c r="G8" s="62" t="s">
        <v>383</v>
      </c>
      <c r="H8" s="62" t="s">
        <v>383</v>
      </c>
      <c r="I8" s="290">
        <v>-51</v>
      </c>
      <c r="J8" s="102"/>
      <c r="K8" s="31"/>
    </row>
    <row r="9" spans="1:11" s="10" customFormat="1" ht="36" customHeight="1">
      <c r="A9" s="148" t="s">
        <v>744</v>
      </c>
      <c r="B9" s="62">
        <v>22506</v>
      </c>
      <c r="C9" s="62">
        <v>67</v>
      </c>
      <c r="D9" s="62">
        <v>95</v>
      </c>
      <c r="E9" s="62">
        <v>10</v>
      </c>
      <c r="F9" s="62">
        <v>25</v>
      </c>
      <c r="G9" s="62" t="s">
        <v>383</v>
      </c>
      <c r="H9" s="62" t="s">
        <v>383</v>
      </c>
      <c r="I9" s="290">
        <v>-43</v>
      </c>
      <c r="J9" s="102"/>
      <c r="K9" s="31"/>
    </row>
    <row r="10" spans="1:11" s="10" customFormat="1" ht="36" customHeight="1">
      <c r="A10" s="148" t="s">
        <v>745</v>
      </c>
      <c r="B10" s="62">
        <v>22541</v>
      </c>
      <c r="C10" s="62">
        <v>65</v>
      </c>
      <c r="D10" s="62">
        <v>32</v>
      </c>
      <c r="E10" s="62">
        <v>16</v>
      </c>
      <c r="F10" s="62">
        <v>14</v>
      </c>
      <c r="G10" s="62" t="s">
        <v>383</v>
      </c>
      <c r="H10" s="62" t="s">
        <v>383</v>
      </c>
      <c r="I10" s="290">
        <v>35</v>
      </c>
      <c r="J10" s="102"/>
      <c r="K10" s="31"/>
    </row>
    <row r="11" spans="1:11" s="10" customFormat="1" ht="36" customHeight="1">
      <c r="A11" s="148" t="s">
        <v>746</v>
      </c>
      <c r="B11" s="62">
        <v>22509</v>
      </c>
      <c r="C11" s="62">
        <v>44</v>
      </c>
      <c r="D11" s="62">
        <v>70</v>
      </c>
      <c r="E11" s="62">
        <v>9</v>
      </c>
      <c r="F11" s="62">
        <v>15</v>
      </c>
      <c r="G11" s="62" t="s">
        <v>383</v>
      </c>
      <c r="H11" s="62" t="s">
        <v>383</v>
      </c>
      <c r="I11" s="290">
        <v>-32</v>
      </c>
      <c r="J11" s="102"/>
      <c r="K11" s="31"/>
    </row>
    <row r="12" spans="1:11" s="10" customFormat="1" ht="36" customHeight="1">
      <c r="A12" s="148" t="s">
        <v>747</v>
      </c>
      <c r="B12" s="62">
        <v>22515</v>
      </c>
      <c r="C12" s="62">
        <v>77</v>
      </c>
      <c r="D12" s="62">
        <v>59</v>
      </c>
      <c r="E12" s="62">
        <v>11</v>
      </c>
      <c r="F12" s="62">
        <v>23</v>
      </c>
      <c r="G12" s="62" t="s">
        <v>383</v>
      </c>
      <c r="H12" s="62" t="s">
        <v>383</v>
      </c>
      <c r="I12" s="290">
        <v>6</v>
      </c>
      <c r="J12" s="102"/>
      <c r="K12" s="31"/>
    </row>
    <row r="13" spans="1:11" s="10" customFormat="1" ht="36" customHeight="1">
      <c r="A13" s="148" t="s">
        <v>595</v>
      </c>
      <c r="B13" s="62">
        <v>22509</v>
      </c>
      <c r="C13" s="62">
        <v>59</v>
      </c>
      <c r="D13" s="62">
        <v>51</v>
      </c>
      <c r="E13" s="62">
        <v>10</v>
      </c>
      <c r="F13" s="62">
        <v>25</v>
      </c>
      <c r="G13" s="62">
        <v>1</v>
      </c>
      <c r="H13" s="62" t="s">
        <v>383</v>
      </c>
      <c r="I13" s="290">
        <v>-6</v>
      </c>
      <c r="J13" s="102"/>
      <c r="K13" s="31"/>
    </row>
    <row r="14" spans="1:11" s="10" customFormat="1" ht="36" customHeight="1">
      <c r="A14" s="148" t="s">
        <v>596</v>
      </c>
      <c r="B14" s="62">
        <v>22528</v>
      </c>
      <c r="C14" s="62">
        <v>61</v>
      </c>
      <c r="D14" s="62">
        <v>34</v>
      </c>
      <c r="E14" s="62">
        <v>12</v>
      </c>
      <c r="F14" s="62">
        <v>18</v>
      </c>
      <c r="G14" s="62" t="s">
        <v>383</v>
      </c>
      <c r="H14" s="62">
        <v>2</v>
      </c>
      <c r="I14" s="290">
        <v>19</v>
      </c>
      <c r="J14" s="102"/>
      <c r="K14" s="31"/>
    </row>
    <row r="15" spans="1:11" s="10" customFormat="1" ht="36" customHeight="1">
      <c r="A15" s="148" t="s">
        <v>748</v>
      </c>
      <c r="B15" s="62">
        <v>22512</v>
      </c>
      <c r="C15" s="62">
        <v>29</v>
      </c>
      <c r="D15" s="62">
        <v>45</v>
      </c>
      <c r="E15" s="62">
        <v>13</v>
      </c>
      <c r="F15" s="62">
        <v>13</v>
      </c>
      <c r="G15" s="62" t="s">
        <v>383</v>
      </c>
      <c r="H15" s="62" t="s">
        <v>383</v>
      </c>
      <c r="I15" s="290">
        <v>-14</v>
      </c>
      <c r="J15" s="102"/>
      <c r="K15" s="31"/>
    </row>
    <row r="16" spans="1:11" s="10" customFormat="1" ht="36" customHeight="1">
      <c r="A16" s="148" t="s">
        <v>749</v>
      </c>
      <c r="B16" s="62">
        <v>22503</v>
      </c>
      <c r="C16" s="62">
        <v>48</v>
      </c>
      <c r="D16" s="62">
        <v>54</v>
      </c>
      <c r="E16" s="62">
        <v>14</v>
      </c>
      <c r="F16" s="62">
        <v>18</v>
      </c>
      <c r="G16" s="62">
        <v>1</v>
      </c>
      <c r="H16" s="62" t="s">
        <v>383</v>
      </c>
      <c r="I16" s="290">
        <v>-9</v>
      </c>
      <c r="J16" s="102"/>
      <c r="K16" s="31"/>
    </row>
    <row r="17" spans="1:11" s="10" customFormat="1" ht="36" customHeight="1">
      <c r="A17" s="148" t="s">
        <v>750</v>
      </c>
      <c r="B17" s="62">
        <v>22286</v>
      </c>
      <c r="C17" s="62">
        <v>148</v>
      </c>
      <c r="D17" s="62">
        <v>362</v>
      </c>
      <c r="E17" s="62">
        <v>12</v>
      </c>
      <c r="F17" s="62">
        <v>16</v>
      </c>
      <c r="G17" s="62">
        <v>1</v>
      </c>
      <c r="H17" s="62" t="s">
        <v>383</v>
      </c>
      <c r="I17" s="290">
        <v>-217</v>
      </c>
      <c r="J17" s="102"/>
      <c r="K17" s="31"/>
    </row>
    <row r="18" spans="1:11" s="10" customFormat="1" ht="36" customHeight="1" thickBot="1">
      <c r="A18" s="149" t="s">
        <v>384</v>
      </c>
      <c r="B18" s="129">
        <f>SUM(B6:B17)</f>
        <v>270214</v>
      </c>
      <c r="C18" s="129">
        <f aca="true" t="shared" si="0" ref="C18:H18">SUM(C6:C17)</f>
        <v>873</v>
      </c>
      <c r="D18" s="129">
        <f t="shared" si="0"/>
        <v>1077</v>
      </c>
      <c r="E18" s="129">
        <f t="shared" si="0"/>
        <v>155</v>
      </c>
      <c r="F18" s="129">
        <f t="shared" si="0"/>
        <v>218</v>
      </c>
      <c r="G18" s="129">
        <f t="shared" si="0"/>
        <v>5</v>
      </c>
      <c r="H18" s="129">
        <f t="shared" si="0"/>
        <v>9</v>
      </c>
      <c r="I18" s="291">
        <v>-271</v>
      </c>
      <c r="J18" s="102"/>
      <c r="K18" s="31"/>
    </row>
    <row r="19" spans="1:9" ht="18" customHeight="1">
      <c r="A19" s="29"/>
      <c r="B19" s="29"/>
      <c r="C19" s="29"/>
      <c r="D19" s="29"/>
      <c r="E19" s="449" t="s">
        <v>904</v>
      </c>
      <c r="F19" s="449"/>
      <c r="G19" s="449"/>
      <c r="H19" s="449"/>
      <c r="I19" s="449"/>
    </row>
    <row r="20" spans="2:9" ht="13.5">
      <c r="B20" s="167"/>
      <c r="C20" s="167"/>
      <c r="D20" s="167"/>
      <c r="E20" s="167"/>
      <c r="F20" s="167"/>
      <c r="G20" s="167"/>
      <c r="H20" s="167"/>
      <c r="I20" s="167"/>
    </row>
  </sheetData>
  <sheetProtection password="CF44" sheet="1" objects="1" scenarios="1"/>
  <mergeCells count="9">
    <mergeCell ref="A1:E1"/>
    <mergeCell ref="E19:I19"/>
    <mergeCell ref="F2:I2"/>
    <mergeCell ref="A3:A4"/>
    <mergeCell ref="B3:B4"/>
    <mergeCell ref="I3:I4"/>
    <mergeCell ref="C3:D3"/>
    <mergeCell ref="E3:F3"/>
    <mergeCell ref="G3:H3"/>
  </mergeCells>
  <printOptions/>
  <pageMargins left="0.7874015748031497" right="0.7874015748031497" top="0.7874015748031497" bottom="0.5905511811023623" header="0.5118110236220472" footer="0.5118110236220472"/>
  <pageSetup firstPageNumber="60" useFirstPageNumber="1" horizontalDpi="600" verticalDpi="600" orientation="portrait" paperSize="9" scale="102" r:id="rId1"/>
  <headerFooter alignWithMargins="0">
    <oddFooter>&amp;C&amp;"ＭＳ 明朝,標準"-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SheetLayoutView="100" workbookViewId="0" topLeftCell="A1">
      <selection activeCell="H33" sqref="H33"/>
    </sheetView>
  </sheetViews>
  <sheetFormatPr defaultColWidth="9.00390625" defaultRowHeight="13.5"/>
  <cols>
    <col min="1" max="1" width="2.875" style="0" customWidth="1"/>
    <col min="2" max="2" width="16.625" style="0" customWidth="1"/>
    <col min="3" max="3" width="2.375" style="0" customWidth="1"/>
  </cols>
  <sheetData>
    <row r="1" spans="1:11" ht="22.5" customHeight="1">
      <c r="A1" s="382" t="s">
        <v>831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ht="22.5" customHeight="1" thickBot="1">
      <c r="A2" s="1"/>
    </row>
    <row r="3" spans="1:11" ht="14.25" customHeight="1">
      <c r="A3" s="343" t="s">
        <v>410</v>
      </c>
      <c r="B3" s="357"/>
      <c r="C3" s="357"/>
      <c r="D3" s="357" t="s">
        <v>411</v>
      </c>
      <c r="E3" s="357"/>
      <c r="F3" s="357"/>
      <c r="G3" s="357"/>
      <c r="H3" s="357" t="s">
        <v>412</v>
      </c>
      <c r="I3" s="357"/>
      <c r="J3" s="357"/>
      <c r="K3" s="331"/>
    </row>
    <row r="4" spans="1:11" ht="13.5" customHeight="1">
      <c r="A4" s="344"/>
      <c r="B4" s="345"/>
      <c r="C4" s="345"/>
      <c r="D4" s="51" t="s">
        <v>587</v>
      </c>
      <c r="E4" s="51" t="s">
        <v>594</v>
      </c>
      <c r="F4" s="51" t="s">
        <v>753</v>
      </c>
      <c r="G4" s="51" t="s">
        <v>755</v>
      </c>
      <c r="H4" s="51" t="s">
        <v>751</v>
      </c>
      <c r="I4" s="51" t="s">
        <v>385</v>
      </c>
      <c r="J4" s="51" t="s">
        <v>752</v>
      </c>
      <c r="K4" s="52" t="s">
        <v>754</v>
      </c>
    </row>
    <row r="5" spans="1:11" ht="7.5" customHeight="1">
      <c r="A5" s="41"/>
      <c r="B5" s="49"/>
      <c r="C5" s="45"/>
      <c r="D5" s="39" t="s">
        <v>32</v>
      </c>
      <c r="E5" s="39" t="s">
        <v>24</v>
      </c>
      <c r="F5" s="39" t="s">
        <v>24</v>
      </c>
      <c r="G5" s="39" t="s">
        <v>24</v>
      </c>
      <c r="H5" s="39" t="s">
        <v>24</v>
      </c>
      <c r="I5" s="39" t="s">
        <v>24</v>
      </c>
      <c r="J5" s="39" t="s">
        <v>24</v>
      </c>
      <c r="K5" s="40" t="s">
        <v>24</v>
      </c>
    </row>
    <row r="6" spans="1:11" s="10" customFormat="1" ht="31.5" customHeight="1">
      <c r="A6" s="156"/>
      <c r="B6" s="192" t="s">
        <v>406</v>
      </c>
      <c r="C6" s="157"/>
      <c r="D6" s="60">
        <v>1173</v>
      </c>
      <c r="E6" s="60">
        <v>1183</v>
      </c>
      <c r="F6" s="60">
        <v>1078</v>
      </c>
      <c r="G6" s="60">
        <v>856</v>
      </c>
      <c r="H6" s="60">
        <v>1580</v>
      </c>
      <c r="I6" s="60">
        <v>1368</v>
      </c>
      <c r="J6" s="60">
        <v>1301</v>
      </c>
      <c r="K6" s="158">
        <v>1139</v>
      </c>
    </row>
    <row r="7" spans="1:11" s="10" customFormat="1" ht="31.5" customHeight="1">
      <c r="A7" s="152"/>
      <c r="B7" s="195" t="s">
        <v>407</v>
      </c>
      <c r="C7" s="154"/>
      <c r="D7" s="62">
        <v>229</v>
      </c>
      <c r="E7" s="62">
        <v>175</v>
      </c>
      <c r="F7" s="62">
        <v>160</v>
      </c>
      <c r="G7" s="62">
        <v>104</v>
      </c>
      <c r="H7" s="62">
        <v>575</v>
      </c>
      <c r="I7" s="62">
        <v>245</v>
      </c>
      <c r="J7" s="62">
        <v>159</v>
      </c>
      <c r="K7" s="159">
        <v>196</v>
      </c>
    </row>
    <row r="8" spans="1:11" s="10" customFormat="1" ht="31.5" customHeight="1">
      <c r="A8" s="152"/>
      <c r="B8" s="195" t="s">
        <v>408</v>
      </c>
      <c r="C8" s="154"/>
      <c r="D8" s="62">
        <v>944</v>
      </c>
      <c r="E8" s="62">
        <v>1008</v>
      </c>
      <c r="F8" s="62">
        <v>918</v>
      </c>
      <c r="G8" s="62">
        <v>752</v>
      </c>
      <c r="H8" s="62">
        <v>1005</v>
      </c>
      <c r="I8" s="62">
        <v>1123</v>
      </c>
      <c r="J8" s="62">
        <v>1142</v>
      </c>
      <c r="K8" s="159">
        <v>943</v>
      </c>
    </row>
    <row r="9" spans="1:11" s="10" customFormat="1" ht="31.5" customHeight="1">
      <c r="A9" s="152"/>
      <c r="B9" s="195" t="s">
        <v>441</v>
      </c>
      <c r="C9" s="154"/>
      <c r="D9" s="62">
        <v>629</v>
      </c>
      <c r="E9" s="62">
        <v>694</v>
      </c>
      <c r="F9" s="62">
        <v>630</v>
      </c>
      <c r="G9" s="62">
        <v>529</v>
      </c>
      <c r="H9" s="62">
        <v>731</v>
      </c>
      <c r="I9" s="62">
        <v>831</v>
      </c>
      <c r="J9" s="62">
        <v>883</v>
      </c>
      <c r="K9" s="159">
        <v>718</v>
      </c>
    </row>
    <row r="10" spans="1:11" s="10" customFormat="1" ht="31.5" customHeight="1">
      <c r="A10" s="292"/>
      <c r="B10" s="204" t="s">
        <v>386</v>
      </c>
      <c r="C10" s="293"/>
      <c r="D10" s="85">
        <v>315</v>
      </c>
      <c r="E10" s="85">
        <v>314</v>
      </c>
      <c r="F10" s="85">
        <v>288</v>
      </c>
      <c r="G10" s="85">
        <v>223</v>
      </c>
      <c r="H10" s="85">
        <v>274</v>
      </c>
      <c r="I10" s="85">
        <v>292</v>
      </c>
      <c r="J10" s="85">
        <v>259</v>
      </c>
      <c r="K10" s="294">
        <v>225</v>
      </c>
    </row>
    <row r="11" spans="1:11" s="10" customFormat="1" ht="31.5" customHeight="1">
      <c r="A11" s="295"/>
      <c r="B11" s="296" t="s">
        <v>387</v>
      </c>
      <c r="C11" s="297"/>
      <c r="D11" s="298">
        <v>233</v>
      </c>
      <c r="E11" s="298">
        <v>250</v>
      </c>
      <c r="F11" s="298">
        <v>183</v>
      </c>
      <c r="G11" s="298">
        <v>138</v>
      </c>
      <c r="H11" s="298">
        <v>302</v>
      </c>
      <c r="I11" s="298">
        <v>265</v>
      </c>
      <c r="J11" s="298">
        <v>263</v>
      </c>
      <c r="K11" s="299">
        <v>244</v>
      </c>
    </row>
    <row r="12" spans="1:11" s="10" customFormat="1" ht="31.5" customHeight="1">
      <c r="A12" s="152"/>
      <c r="B12" s="195" t="s">
        <v>388</v>
      </c>
      <c r="C12" s="154"/>
      <c r="D12" s="62">
        <v>11</v>
      </c>
      <c r="E12" s="62">
        <v>22</v>
      </c>
      <c r="F12" s="62">
        <v>14</v>
      </c>
      <c r="G12" s="62">
        <v>10</v>
      </c>
      <c r="H12" s="62">
        <v>11</v>
      </c>
      <c r="I12" s="62">
        <v>21</v>
      </c>
      <c r="J12" s="62">
        <v>21</v>
      </c>
      <c r="K12" s="159">
        <v>7</v>
      </c>
    </row>
    <row r="13" spans="1:11" s="10" customFormat="1" ht="31.5" customHeight="1">
      <c r="A13" s="152"/>
      <c r="B13" s="195" t="s">
        <v>389</v>
      </c>
      <c r="C13" s="154"/>
      <c r="D13" s="62">
        <v>5</v>
      </c>
      <c r="E13" s="62" t="s">
        <v>157</v>
      </c>
      <c r="F13" s="62" t="s">
        <v>157</v>
      </c>
      <c r="G13" s="62">
        <v>1</v>
      </c>
      <c r="H13" s="62">
        <v>1</v>
      </c>
      <c r="I13" s="62" t="s">
        <v>157</v>
      </c>
      <c r="J13" s="62" t="s">
        <v>157</v>
      </c>
      <c r="K13" s="159">
        <v>3</v>
      </c>
    </row>
    <row r="14" spans="1:11" s="10" customFormat="1" ht="31.5" customHeight="1">
      <c r="A14" s="152"/>
      <c r="B14" s="195" t="s">
        <v>390</v>
      </c>
      <c r="C14" s="154"/>
      <c r="D14" s="62">
        <v>3</v>
      </c>
      <c r="E14" s="62">
        <v>11</v>
      </c>
      <c r="F14" s="62">
        <v>14</v>
      </c>
      <c r="G14" s="62">
        <v>6</v>
      </c>
      <c r="H14" s="62">
        <v>11</v>
      </c>
      <c r="I14" s="62">
        <v>24</v>
      </c>
      <c r="J14" s="62">
        <v>7</v>
      </c>
      <c r="K14" s="159">
        <v>13</v>
      </c>
    </row>
    <row r="15" spans="1:11" s="10" customFormat="1" ht="31.5" customHeight="1">
      <c r="A15" s="152"/>
      <c r="B15" s="195" t="s">
        <v>409</v>
      </c>
      <c r="C15" s="154"/>
      <c r="D15" s="62">
        <v>7</v>
      </c>
      <c r="E15" s="62">
        <v>17</v>
      </c>
      <c r="F15" s="62">
        <v>13</v>
      </c>
      <c r="G15" s="62">
        <v>10</v>
      </c>
      <c r="H15" s="62">
        <v>4</v>
      </c>
      <c r="I15" s="62">
        <v>19</v>
      </c>
      <c r="J15" s="62">
        <v>17</v>
      </c>
      <c r="K15" s="159">
        <v>4</v>
      </c>
    </row>
    <row r="16" spans="1:11" s="10" customFormat="1" ht="31.5" customHeight="1">
      <c r="A16" s="152"/>
      <c r="B16" s="195" t="s">
        <v>391</v>
      </c>
      <c r="C16" s="154"/>
      <c r="D16" s="62">
        <v>6</v>
      </c>
      <c r="E16" s="62">
        <v>11</v>
      </c>
      <c r="F16" s="62">
        <v>11</v>
      </c>
      <c r="G16" s="62">
        <v>4</v>
      </c>
      <c r="H16" s="62">
        <v>10</v>
      </c>
      <c r="I16" s="62">
        <v>18</v>
      </c>
      <c r="J16" s="62">
        <v>22</v>
      </c>
      <c r="K16" s="159">
        <v>4</v>
      </c>
    </row>
    <row r="17" spans="1:11" s="10" customFormat="1" ht="31.5" customHeight="1">
      <c r="A17" s="152"/>
      <c r="B17" s="195" t="s">
        <v>392</v>
      </c>
      <c r="C17" s="154"/>
      <c r="D17" s="62" t="s">
        <v>157</v>
      </c>
      <c r="E17" s="62">
        <v>3</v>
      </c>
      <c r="F17" s="62">
        <v>3</v>
      </c>
      <c r="G17" s="62">
        <v>1</v>
      </c>
      <c r="H17" s="62">
        <v>5</v>
      </c>
      <c r="I17" s="62">
        <v>1</v>
      </c>
      <c r="J17" s="62">
        <v>4</v>
      </c>
      <c r="K17" s="159">
        <v>1</v>
      </c>
    </row>
    <row r="18" spans="1:11" s="10" customFormat="1" ht="31.5" customHeight="1">
      <c r="A18" s="152"/>
      <c r="B18" s="195" t="s">
        <v>393</v>
      </c>
      <c r="C18" s="154"/>
      <c r="D18" s="62">
        <v>51</v>
      </c>
      <c r="E18" s="62">
        <v>33</v>
      </c>
      <c r="F18" s="62">
        <v>32</v>
      </c>
      <c r="G18" s="62">
        <v>34</v>
      </c>
      <c r="H18" s="62">
        <v>38</v>
      </c>
      <c r="I18" s="62">
        <v>72</v>
      </c>
      <c r="J18" s="62">
        <v>45</v>
      </c>
      <c r="K18" s="159">
        <v>39</v>
      </c>
    </row>
    <row r="19" spans="1:11" s="10" customFormat="1" ht="31.5" customHeight="1">
      <c r="A19" s="152"/>
      <c r="B19" s="195" t="s">
        <v>394</v>
      </c>
      <c r="C19" s="154"/>
      <c r="D19" s="62">
        <v>10</v>
      </c>
      <c r="E19" s="62">
        <v>30</v>
      </c>
      <c r="F19" s="62">
        <v>28</v>
      </c>
      <c r="G19" s="62">
        <v>4</v>
      </c>
      <c r="H19" s="62">
        <v>14</v>
      </c>
      <c r="I19" s="62">
        <v>19</v>
      </c>
      <c r="J19" s="62">
        <v>38</v>
      </c>
      <c r="K19" s="159">
        <v>19</v>
      </c>
    </row>
    <row r="20" spans="1:11" s="10" customFormat="1" ht="31.5" customHeight="1">
      <c r="A20" s="152"/>
      <c r="B20" s="195" t="s">
        <v>395</v>
      </c>
      <c r="C20" s="154"/>
      <c r="D20" s="62">
        <v>3</v>
      </c>
      <c r="E20" s="62">
        <v>6</v>
      </c>
      <c r="F20" s="62">
        <v>18</v>
      </c>
      <c r="G20" s="62">
        <v>5</v>
      </c>
      <c r="H20" s="62">
        <v>7</v>
      </c>
      <c r="I20" s="62">
        <v>15</v>
      </c>
      <c r="J20" s="62">
        <v>4</v>
      </c>
      <c r="K20" s="159">
        <v>1</v>
      </c>
    </row>
    <row r="21" spans="1:11" s="10" customFormat="1" ht="31.5" customHeight="1">
      <c r="A21" s="152"/>
      <c r="B21" s="195" t="s">
        <v>396</v>
      </c>
      <c r="C21" s="154"/>
      <c r="D21" s="62" t="s">
        <v>157</v>
      </c>
      <c r="E21" s="62">
        <v>8</v>
      </c>
      <c r="F21" s="62">
        <v>3</v>
      </c>
      <c r="G21" s="62">
        <v>8</v>
      </c>
      <c r="H21" s="62">
        <v>4</v>
      </c>
      <c r="I21" s="62">
        <v>10</v>
      </c>
      <c r="J21" s="62">
        <v>9</v>
      </c>
      <c r="K21" s="159">
        <v>9</v>
      </c>
    </row>
    <row r="22" spans="1:11" s="10" customFormat="1" ht="31.5" customHeight="1">
      <c r="A22" s="152"/>
      <c r="B22" s="195" t="s">
        <v>397</v>
      </c>
      <c r="C22" s="154"/>
      <c r="D22" s="62">
        <v>5</v>
      </c>
      <c r="E22" s="62">
        <v>15</v>
      </c>
      <c r="F22" s="62">
        <v>8</v>
      </c>
      <c r="G22" s="62">
        <v>6</v>
      </c>
      <c r="H22" s="62">
        <v>2</v>
      </c>
      <c r="I22" s="62">
        <v>4</v>
      </c>
      <c r="J22" s="62">
        <v>11</v>
      </c>
      <c r="K22" s="159">
        <v>3</v>
      </c>
    </row>
    <row r="23" spans="1:11" s="10" customFormat="1" ht="31.5" customHeight="1">
      <c r="A23" s="152"/>
      <c r="B23" s="195" t="s">
        <v>398</v>
      </c>
      <c r="C23" s="154"/>
      <c r="D23" s="62">
        <v>415</v>
      </c>
      <c r="E23" s="62">
        <v>412</v>
      </c>
      <c r="F23" s="62">
        <v>347</v>
      </c>
      <c r="G23" s="62">
        <v>326</v>
      </c>
      <c r="H23" s="62">
        <v>396</v>
      </c>
      <c r="I23" s="62">
        <v>430</v>
      </c>
      <c r="J23" s="62">
        <v>439</v>
      </c>
      <c r="K23" s="159">
        <v>355</v>
      </c>
    </row>
    <row r="24" spans="1:11" s="10" customFormat="1" ht="31.5" customHeight="1">
      <c r="A24" s="152"/>
      <c r="B24" s="195" t="s">
        <v>399</v>
      </c>
      <c r="C24" s="154"/>
      <c r="D24" s="62">
        <v>45</v>
      </c>
      <c r="E24" s="62">
        <v>40</v>
      </c>
      <c r="F24" s="62">
        <v>46</v>
      </c>
      <c r="G24" s="62">
        <v>42</v>
      </c>
      <c r="H24" s="62">
        <v>41</v>
      </c>
      <c r="I24" s="62">
        <v>42</v>
      </c>
      <c r="J24" s="62">
        <v>42</v>
      </c>
      <c r="K24" s="159">
        <v>45</v>
      </c>
    </row>
    <row r="25" spans="1:11" s="10" customFormat="1" ht="31.5" customHeight="1">
      <c r="A25" s="152"/>
      <c r="B25" s="195" t="s">
        <v>400</v>
      </c>
      <c r="C25" s="154"/>
      <c r="D25" s="62">
        <v>9</v>
      </c>
      <c r="E25" s="62">
        <v>8</v>
      </c>
      <c r="F25" s="62">
        <v>13</v>
      </c>
      <c r="G25" s="62">
        <v>5</v>
      </c>
      <c r="H25" s="62">
        <v>17</v>
      </c>
      <c r="I25" s="62">
        <v>7</v>
      </c>
      <c r="J25" s="62">
        <v>14</v>
      </c>
      <c r="K25" s="159">
        <v>9</v>
      </c>
    </row>
    <row r="26" spans="1:11" s="10" customFormat="1" ht="31.5" customHeight="1">
      <c r="A26" s="152"/>
      <c r="B26" s="195" t="s">
        <v>401</v>
      </c>
      <c r="C26" s="154"/>
      <c r="D26" s="62">
        <v>6</v>
      </c>
      <c r="E26" s="62">
        <v>7</v>
      </c>
      <c r="F26" s="62">
        <v>6</v>
      </c>
      <c r="G26" s="62">
        <v>10</v>
      </c>
      <c r="H26" s="62">
        <v>7</v>
      </c>
      <c r="I26" s="62">
        <v>16</v>
      </c>
      <c r="J26" s="62">
        <v>3</v>
      </c>
      <c r="K26" s="159">
        <v>10</v>
      </c>
    </row>
    <row r="27" spans="1:11" s="10" customFormat="1" ht="31.5" customHeight="1">
      <c r="A27" s="152"/>
      <c r="B27" s="195" t="s">
        <v>402</v>
      </c>
      <c r="C27" s="154"/>
      <c r="D27" s="62">
        <v>3</v>
      </c>
      <c r="E27" s="62">
        <v>3</v>
      </c>
      <c r="F27" s="62">
        <v>9</v>
      </c>
      <c r="G27" s="62">
        <v>1</v>
      </c>
      <c r="H27" s="62">
        <v>10</v>
      </c>
      <c r="I27" s="62">
        <v>1</v>
      </c>
      <c r="J27" s="62">
        <v>4</v>
      </c>
      <c r="K27" s="159">
        <v>1</v>
      </c>
    </row>
    <row r="28" spans="1:11" s="10" customFormat="1" ht="31.5" customHeight="1">
      <c r="A28" s="152"/>
      <c r="B28" s="195" t="s">
        <v>403</v>
      </c>
      <c r="C28" s="154"/>
      <c r="D28" s="62">
        <v>60</v>
      </c>
      <c r="E28" s="62">
        <v>66</v>
      </c>
      <c r="F28" s="62">
        <v>107</v>
      </c>
      <c r="G28" s="62">
        <v>75</v>
      </c>
      <c r="H28" s="62">
        <v>54</v>
      </c>
      <c r="I28" s="62">
        <v>83</v>
      </c>
      <c r="J28" s="62">
        <v>128</v>
      </c>
      <c r="K28" s="159">
        <v>98</v>
      </c>
    </row>
    <row r="29" spans="1:11" s="10" customFormat="1" ht="31.5" customHeight="1">
      <c r="A29" s="152"/>
      <c r="B29" s="195" t="s">
        <v>404</v>
      </c>
      <c r="C29" s="154"/>
      <c r="D29" s="62">
        <v>52</v>
      </c>
      <c r="E29" s="62">
        <v>39</v>
      </c>
      <c r="F29" s="62">
        <v>52</v>
      </c>
      <c r="G29" s="62">
        <v>52</v>
      </c>
      <c r="H29" s="62">
        <v>55</v>
      </c>
      <c r="I29" s="62">
        <v>48</v>
      </c>
      <c r="J29" s="62">
        <v>53</v>
      </c>
      <c r="K29" s="159">
        <v>48</v>
      </c>
    </row>
    <row r="30" spans="1:11" s="10" customFormat="1" ht="31.5" customHeight="1" thickBot="1">
      <c r="A30" s="153"/>
      <c r="B30" s="198" t="s">
        <v>405</v>
      </c>
      <c r="C30" s="155"/>
      <c r="D30" s="129">
        <v>20</v>
      </c>
      <c r="E30" s="129">
        <v>27</v>
      </c>
      <c r="F30" s="129">
        <v>11</v>
      </c>
      <c r="G30" s="129">
        <v>14</v>
      </c>
      <c r="H30" s="129">
        <v>16</v>
      </c>
      <c r="I30" s="129">
        <v>28</v>
      </c>
      <c r="J30" s="129">
        <v>18</v>
      </c>
      <c r="K30" s="160">
        <v>30</v>
      </c>
    </row>
    <row r="31" spans="1:11" s="10" customFormat="1" ht="18" customHeight="1">
      <c r="A31" s="449" t="s">
        <v>904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</row>
    <row r="32" ht="13.5">
      <c r="D32" s="167"/>
    </row>
  </sheetData>
  <sheetProtection password="CF44" sheet="1" objects="1" scenarios="1"/>
  <mergeCells count="5">
    <mergeCell ref="A31:K31"/>
    <mergeCell ref="A1:K1"/>
    <mergeCell ref="A3:C4"/>
    <mergeCell ref="D3:G3"/>
    <mergeCell ref="H3:K3"/>
  </mergeCells>
  <printOptions/>
  <pageMargins left="0.7874015748031497" right="0.7874015748031497" top="0.7874015748031497" bottom="0.5905511811023623" header="0.5118110236220472" footer="0.5118110236220472"/>
  <pageSetup firstPageNumber="61" useFirstPageNumber="1" horizontalDpi="600" verticalDpi="600" orientation="portrait" paperSize="9" scale="92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showGridLines="0" zoomScaleSheetLayoutView="100" workbookViewId="0" topLeftCell="A1">
      <selection activeCell="J28" sqref="J28"/>
    </sheetView>
  </sheetViews>
  <sheetFormatPr defaultColWidth="9.00390625" defaultRowHeight="13.5"/>
  <cols>
    <col min="1" max="1" width="13.625" style="0" customWidth="1"/>
    <col min="2" max="9" width="8.875" style="0" customWidth="1"/>
  </cols>
  <sheetData>
    <row r="2" spans="1:8" ht="13.5">
      <c r="A2" s="347" t="s">
        <v>767</v>
      </c>
      <c r="B2" s="347"/>
      <c r="C2" s="347"/>
      <c r="D2" s="347"/>
      <c r="E2" s="347"/>
      <c r="F2" s="347"/>
      <c r="G2" s="347"/>
      <c r="H2" s="1"/>
    </row>
    <row r="27" ht="21.75" customHeight="1"/>
    <row r="28" ht="21.75" customHeight="1"/>
    <row r="29" ht="21.75" customHeight="1"/>
    <row r="30" spans="1:9" ht="22.5" customHeight="1">
      <c r="A30" s="346" t="s">
        <v>768</v>
      </c>
      <c r="B30" s="346"/>
      <c r="C30" s="346"/>
      <c r="D30" s="346"/>
      <c r="E30" s="346"/>
      <c r="F30" s="346"/>
      <c r="G30" s="12"/>
      <c r="H30" s="10"/>
      <c r="I30" s="10"/>
    </row>
    <row r="31" spans="1:9" ht="22.5" customHeight="1" thickBot="1">
      <c r="A31" s="28"/>
      <c r="B31" s="28"/>
      <c r="C31" s="28"/>
      <c r="D31" s="28"/>
      <c r="E31" s="332" t="s">
        <v>770</v>
      </c>
      <c r="F31" s="332"/>
      <c r="G31" s="332"/>
      <c r="H31" s="332"/>
      <c r="I31" s="332"/>
    </row>
    <row r="32" spans="1:9" ht="14.25" customHeight="1">
      <c r="A32" s="336" t="s">
        <v>509</v>
      </c>
      <c r="B32" s="357" t="s">
        <v>25</v>
      </c>
      <c r="C32" s="357"/>
      <c r="D32" s="334" t="s">
        <v>26</v>
      </c>
      <c r="E32" s="334"/>
      <c r="F32" s="334" t="s">
        <v>28</v>
      </c>
      <c r="G32" s="334"/>
      <c r="H32" s="334" t="s">
        <v>30</v>
      </c>
      <c r="I32" s="335"/>
    </row>
    <row r="33" spans="1:9" ht="13.5" customHeight="1">
      <c r="A33" s="337"/>
      <c r="B33" s="345"/>
      <c r="C33" s="345"/>
      <c r="D33" s="318" t="s">
        <v>27</v>
      </c>
      <c r="E33" s="318"/>
      <c r="F33" s="318" t="s">
        <v>29</v>
      </c>
      <c r="G33" s="318"/>
      <c r="H33" s="318" t="s">
        <v>31</v>
      </c>
      <c r="I33" s="320"/>
    </row>
    <row r="34" spans="1:9" ht="13.5" customHeight="1">
      <c r="A34" s="338"/>
      <c r="B34" s="15" t="s">
        <v>511</v>
      </c>
      <c r="C34" s="15" t="s">
        <v>510</v>
      </c>
      <c r="D34" s="15" t="s">
        <v>511</v>
      </c>
      <c r="E34" s="15" t="s">
        <v>510</v>
      </c>
      <c r="F34" s="15" t="s">
        <v>511</v>
      </c>
      <c r="G34" s="15" t="s">
        <v>510</v>
      </c>
      <c r="H34" s="15" t="s">
        <v>511</v>
      </c>
      <c r="I34" s="21" t="s">
        <v>510</v>
      </c>
    </row>
    <row r="35" spans="1:9" ht="7.5" customHeight="1">
      <c r="A35" s="17"/>
      <c r="B35" s="18" t="s">
        <v>32</v>
      </c>
      <c r="C35" s="18" t="s">
        <v>23</v>
      </c>
      <c r="D35" s="18" t="s">
        <v>24</v>
      </c>
      <c r="E35" s="18" t="s">
        <v>24</v>
      </c>
      <c r="F35" s="18" t="s">
        <v>24</v>
      </c>
      <c r="G35" s="18" t="s">
        <v>24</v>
      </c>
      <c r="H35" s="18" t="s">
        <v>24</v>
      </c>
      <c r="I35" s="19" t="s">
        <v>24</v>
      </c>
    </row>
    <row r="36" spans="1:9" ht="24" customHeight="1">
      <c r="A36" s="147" t="s">
        <v>503</v>
      </c>
      <c r="B36" s="60">
        <f>D36+F36+H36</f>
        <v>24772</v>
      </c>
      <c r="C36" s="60">
        <f>E36+G36+I36</f>
        <v>13247</v>
      </c>
      <c r="D36" s="60">
        <v>8685</v>
      </c>
      <c r="E36" s="60">
        <v>4448</v>
      </c>
      <c r="F36" s="60">
        <v>15210</v>
      </c>
      <c r="G36" s="60">
        <v>8402</v>
      </c>
      <c r="H36" s="60">
        <v>877</v>
      </c>
      <c r="I36" s="61">
        <v>397</v>
      </c>
    </row>
    <row r="37" spans="1:9" ht="24" customHeight="1">
      <c r="A37" s="148" t="s">
        <v>504</v>
      </c>
      <c r="B37" s="62">
        <f aca="true" t="shared" si="0" ref="B37:B43">D37+F37+H37</f>
        <v>26207</v>
      </c>
      <c r="C37" s="62">
        <f aca="true" t="shared" si="1" ref="C37:C43">E37+G37+I37</f>
        <v>13638</v>
      </c>
      <c r="D37" s="62">
        <v>8576</v>
      </c>
      <c r="E37" s="62">
        <v>4408</v>
      </c>
      <c r="F37" s="62">
        <v>16628</v>
      </c>
      <c r="G37" s="62">
        <v>8769</v>
      </c>
      <c r="H37" s="62">
        <v>1003</v>
      </c>
      <c r="I37" s="63">
        <v>461</v>
      </c>
    </row>
    <row r="38" spans="1:9" ht="24" customHeight="1">
      <c r="A38" s="148" t="s">
        <v>494</v>
      </c>
      <c r="B38" s="62">
        <f t="shared" si="0"/>
        <v>26133</v>
      </c>
      <c r="C38" s="62">
        <f t="shared" si="1"/>
        <v>13204</v>
      </c>
      <c r="D38" s="62">
        <v>7498</v>
      </c>
      <c r="E38" s="62">
        <v>3780</v>
      </c>
      <c r="F38" s="62">
        <v>17495</v>
      </c>
      <c r="G38" s="62">
        <v>8868</v>
      </c>
      <c r="H38" s="62">
        <v>1140</v>
      </c>
      <c r="I38" s="63">
        <v>556</v>
      </c>
    </row>
    <row r="39" spans="1:9" ht="24" customHeight="1">
      <c r="A39" s="148" t="s">
        <v>505</v>
      </c>
      <c r="B39" s="62">
        <f t="shared" si="0"/>
        <v>25916</v>
      </c>
      <c r="C39" s="62">
        <f t="shared" si="1"/>
        <v>13039</v>
      </c>
      <c r="D39" s="62">
        <v>6719</v>
      </c>
      <c r="E39" s="62">
        <v>3428</v>
      </c>
      <c r="F39" s="62">
        <v>17851</v>
      </c>
      <c r="G39" s="62">
        <v>8953</v>
      </c>
      <c r="H39" s="62">
        <v>1346</v>
      </c>
      <c r="I39" s="63">
        <v>658</v>
      </c>
    </row>
    <row r="40" spans="1:9" ht="24" customHeight="1">
      <c r="A40" s="148" t="s">
        <v>506</v>
      </c>
      <c r="B40" s="62">
        <f t="shared" si="0"/>
        <v>25853</v>
      </c>
      <c r="C40" s="62">
        <f t="shared" si="1"/>
        <v>12964</v>
      </c>
      <c r="D40" s="62">
        <v>6562</v>
      </c>
      <c r="E40" s="62">
        <v>3387</v>
      </c>
      <c r="F40" s="62">
        <v>17616</v>
      </c>
      <c r="G40" s="62">
        <v>8788</v>
      </c>
      <c r="H40" s="62">
        <v>1675</v>
      </c>
      <c r="I40" s="63">
        <v>789</v>
      </c>
    </row>
    <row r="41" spans="1:9" ht="24" customHeight="1">
      <c r="A41" s="148" t="s">
        <v>507</v>
      </c>
      <c r="B41" s="62">
        <f t="shared" si="0"/>
        <v>26534</v>
      </c>
      <c r="C41" s="62">
        <f t="shared" si="1"/>
        <v>13427</v>
      </c>
      <c r="D41" s="62">
        <v>6225</v>
      </c>
      <c r="E41" s="62">
        <v>3230</v>
      </c>
      <c r="F41" s="62">
        <v>18167</v>
      </c>
      <c r="G41" s="62">
        <v>9223</v>
      </c>
      <c r="H41" s="62">
        <v>2142</v>
      </c>
      <c r="I41" s="63">
        <v>974</v>
      </c>
    </row>
    <row r="42" spans="1:9" ht="24" customHeight="1">
      <c r="A42" s="148" t="s">
        <v>508</v>
      </c>
      <c r="B42" s="62">
        <v>26686</v>
      </c>
      <c r="C42" s="62">
        <v>13405</v>
      </c>
      <c r="D42" s="62">
        <v>6054</v>
      </c>
      <c r="E42" s="62">
        <v>3121</v>
      </c>
      <c r="F42" s="62">
        <v>18063</v>
      </c>
      <c r="G42" s="62">
        <v>9157</v>
      </c>
      <c r="H42" s="62">
        <v>2555</v>
      </c>
      <c r="I42" s="63">
        <v>1117</v>
      </c>
    </row>
    <row r="43" spans="1:9" ht="24" customHeight="1">
      <c r="A43" s="148" t="s">
        <v>499</v>
      </c>
      <c r="B43" s="62">
        <f t="shared" si="0"/>
        <v>25680</v>
      </c>
      <c r="C43" s="62">
        <f t="shared" si="1"/>
        <v>12768</v>
      </c>
      <c r="D43" s="62">
        <v>5135</v>
      </c>
      <c r="E43" s="62">
        <v>2654</v>
      </c>
      <c r="F43" s="62">
        <v>17502</v>
      </c>
      <c r="G43" s="62">
        <v>8818</v>
      </c>
      <c r="H43" s="62">
        <v>3043</v>
      </c>
      <c r="I43" s="63">
        <v>1296</v>
      </c>
    </row>
    <row r="44" spans="1:9" ht="24" customHeight="1">
      <c r="A44" s="148" t="s">
        <v>500</v>
      </c>
      <c r="B44" s="62">
        <v>24716</v>
      </c>
      <c r="C44" s="62">
        <v>12256</v>
      </c>
      <c r="D44" s="62">
        <v>4279</v>
      </c>
      <c r="E44" s="62">
        <v>2221</v>
      </c>
      <c r="F44" s="62">
        <v>16582</v>
      </c>
      <c r="G44" s="62">
        <v>8353</v>
      </c>
      <c r="H44" s="62">
        <v>3847</v>
      </c>
      <c r="I44" s="63">
        <v>1679</v>
      </c>
    </row>
    <row r="45" spans="1:9" ht="24" customHeight="1">
      <c r="A45" s="148" t="s">
        <v>501</v>
      </c>
      <c r="B45" s="62">
        <v>23905</v>
      </c>
      <c r="C45" s="62">
        <v>11790</v>
      </c>
      <c r="D45" s="62">
        <v>3606</v>
      </c>
      <c r="E45" s="62">
        <v>1845</v>
      </c>
      <c r="F45" s="62">
        <v>15564</v>
      </c>
      <c r="G45" s="62">
        <v>7834</v>
      </c>
      <c r="H45" s="62">
        <v>4733</v>
      </c>
      <c r="I45" s="63">
        <v>2109</v>
      </c>
    </row>
    <row r="46" spans="1:9" ht="24" customHeight="1" thickBot="1">
      <c r="A46" s="149" t="s">
        <v>502</v>
      </c>
      <c r="B46" s="129">
        <v>22819</v>
      </c>
      <c r="C46" s="129">
        <v>11127</v>
      </c>
      <c r="D46" s="129">
        <v>3031</v>
      </c>
      <c r="E46" s="129">
        <v>1529</v>
      </c>
      <c r="F46" s="129">
        <v>14289</v>
      </c>
      <c r="G46" s="129">
        <v>7197</v>
      </c>
      <c r="H46" s="129">
        <v>5498</v>
      </c>
      <c r="I46" s="130">
        <v>2400</v>
      </c>
    </row>
    <row r="47" spans="1:9" ht="18" customHeight="1">
      <c r="A47" s="319" t="s">
        <v>832</v>
      </c>
      <c r="B47" s="319"/>
      <c r="C47" s="319"/>
      <c r="D47" s="319"/>
      <c r="E47" s="319"/>
      <c r="F47" s="319"/>
      <c r="G47" s="319"/>
      <c r="H47" s="319"/>
      <c r="I47" s="319"/>
    </row>
  </sheetData>
  <sheetProtection password="CF44" sheet="1" objects="1" scenarios="1"/>
  <mergeCells count="12">
    <mergeCell ref="A47:I47"/>
    <mergeCell ref="F33:G33"/>
    <mergeCell ref="H33:I33"/>
    <mergeCell ref="A2:G2"/>
    <mergeCell ref="A30:F30"/>
    <mergeCell ref="E31:I31"/>
    <mergeCell ref="D32:E32"/>
    <mergeCell ref="F32:G32"/>
    <mergeCell ref="H32:I32"/>
    <mergeCell ref="A32:A34"/>
    <mergeCell ref="B32:C33"/>
    <mergeCell ref="D33:E33"/>
  </mergeCells>
  <printOptions/>
  <pageMargins left="0.7874015748031497" right="0.7874015748031497" top="0.7874015748031497" bottom="0.5905511811023623" header="0.5118110236220472" footer="0.3937007874015748"/>
  <pageSetup firstPageNumber="18" useFirstPageNumber="1" horizontalDpi="600" verticalDpi="600" orientation="portrait" paperSize="9" r:id="rId2"/>
  <headerFooter alignWithMargins="0">
    <oddFooter>&amp;C&amp;"ＭＳ 明朝,標準"-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workbookViewId="0" topLeftCell="A1">
      <selection activeCell="E16" sqref="E16"/>
    </sheetView>
  </sheetViews>
  <sheetFormatPr defaultColWidth="9.00390625" defaultRowHeight="13.5"/>
  <cols>
    <col min="1" max="1" width="19.50390625" style="0" customWidth="1"/>
    <col min="2" max="5" width="16.125" style="0" customWidth="1"/>
  </cols>
  <sheetData>
    <row r="1" spans="1:5" ht="22.5" customHeight="1">
      <c r="A1" s="346" t="s">
        <v>771</v>
      </c>
      <c r="B1" s="346"/>
      <c r="C1" s="346"/>
      <c r="D1" s="346"/>
      <c r="E1" s="346"/>
    </row>
    <row r="2" spans="1:5" ht="22.5" customHeight="1" thickBot="1">
      <c r="A2" s="28"/>
      <c r="B2" s="28"/>
      <c r="C2" s="28"/>
      <c r="D2" s="332" t="s">
        <v>769</v>
      </c>
      <c r="E2" s="332"/>
    </row>
    <row r="3" spans="1:5" ht="22.5" customHeight="1">
      <c r="A3" s="23" t="s">
        <v>40</v>
      </c>
      <c r="B3" s="13" t="s">
        <v>44</v>
      </c>
      <c r="C3" s="13" t="s">
        <v>43</v>
      </c>
      <c r="D3" s="13" t="s">
        <v>42</v>
      </c>
      <c r="E3" s="20" t="s">
        <v>41</v>
      </c>
    </row>
    <row r="4" spans="1:9" ht="22.5" customHeight="1">
      <c r="A4" s="148" t="s">
        <v>513</v>
      </c>
      <c r="B4" s="179">
        <f>ROUND('6(2)年齢別人口'!D36/'6(2)年齢別人口'!F36*100,1)</f>
        <v>57.1</v>
      </c>
      <c r="C4" s="179">
        <f>ROUND('6(2)年齢別人口'!H36/'6(2)年齢別人口'!F36*100,1)</f>
        <v>5.8</v>
      </c>
      <c r="D4" s="179">
        <f>ROUND(('6(2)年齢別人口'!D36+'6(2)年齢別人口'!H36)/'6(2)年齢別人口'!F36*100,1)</f>
        <v>62.9</v>
      </c>
      <c r="E4" s="180">
        <f>ROUND('6(2)年齢別人口'!H36/'6(2)年齢別人口'!D36*100,1)</f>
        <v>10.1</v>
      </c>
      <c r="F4" s="187"/>
      <c r="G4" s="188"/>
      <c r="H4" s="189"/>
      <c r="I4" s="188"/>
    </row>
    <row r="5" spans="1:9" ht="22.5" customHeight="1">
      <c r="A5" s="148" t="s">
        <v>514</v>
      </c>
      <c r="B5" s="179">
        <f>ROUND('6(2)年齢別人口'!D37/'6(2)年齢別人口'!F37*100,1)</f>
        <v>51.6</v>
      </c>
      <c r="C5" s="179">
        <f>ROUND('6(2)年齢別人口'!H37/'6(2)年齢別人口'!F37*100,1)</f>
        <v>6</v>
      </c>
      <c r="D5" s="179">
        <f>ROUND(('6(2)年齢別人口'!D37+'6(2)年齢別人口'!H37)/'6(2)年齢別人口'!F37*100,1)</f>
        <v>57.6</v>
      </c>
      <c r="E5" s="180">
        <f>ROUND('6(2)年齢別人口'!H37/'6(2)年齢別人口'!D37*100,1)</f>
        <v>11.7</v>
      </c>
      <c r="F5" s="187"/>
      <c r="G5" s="188"/>
      <c r="H5" s="189"/>
      <c r="I5" s="188"/>
    </row>
    <row r="6" spans="1:9" ht="22.5" customHeight="1">
      <c r="A6" s="148" t="s">
        <v>515</v>
      </c>
      <c r="B6" s="179">
        <f>ROUND('6(2)年齢別人口'!D38/'6(2)年齢別人口'!F38*100,1)</f>
        <v>42.9</v>
      </c>
      <c r="C6" s="179">
        <f>ROUND('6(2)年齢別人口'!H38/'6(2)年齢別人口'!F38*100,1)</f>
        <v>6.5</v>
      </c>
      <c r="D6" s="179">
        <f>ROUND(('6(2)年齢別人口'!D38+'6(2)年齢別人口'!H38)/'6(2)年齢別人口'!F38*100,1)</f>
        <v>49.4</v>
      </c>
      <c r="E6" s="180">
        <f>ROUND('6(2)年齢別人口'!H38/'6(2)年齢別人口'!D38*100,1)</f>
        <v>15.2</v>
      </c>
      <c r="F6" s="187"/>
      <c r="G6" s="188"/>
      <c r="H6" s="189"/>
      <c r="I6" s="188"/>
    </row>
    <row r="7" spans="1:9" ht="22.5" customHeight="1">
      <c r="A7" s="148" t="s">
        <v>516</v>
      </c>
      <c r="B7" s="179">
        <f>ROUND('6(2)年齢別人口'!D39/'6(2)年齢別人口'!F39*100,1)</f>
        <v>37.6</v>
      </c>
      <c r="C7" s="179">
        <f>ROUND('6(2)年齢別人口'!H39/'6(2)年齢別人口'!F39*100,1)</f>
        <v>7.5</v>
      </c>
      <c r="D7" s="179">
        <f>ROUND(('6(2)年齢別人口'!D39+'6(2)年齢別人口'!H39)/'6(2)年齢別人口'!F39*100,1)</f>
        <v>45.2</v>
      </c>
      <c r="E7" s="180">
        <f>ROUND('6(2)年齢別人口'!H39/'6(2)年齢別人口'!D39*100,1)</f>
        <v>20</v>
      </c>
      <c r="F7" s="187"/>
      <c r="G7" s="188"/>
      <c r="H7" s="189"/>
      <c r="I7" s="188"/>
    </row>
    <row r="8" spans="1:9" ht="22.5" customHeight="1">
      <c r="A8" s="148" t="s">
        <v>517</v>
      </c>
      <c r="B8" s="179">
        <f>ROUND('6(2)年齢別人口'!D40/'6(2)年齢別人口'!F40*100,1)</f>
        <v>37.3</v>
      </c>
      <c r="C8" s="179">
        <f>ROUND('6(2)年齢別人口'!H40/'6(2)年齢別人口'!F40*100,1)</f>
        <v>9.5</v>
      </c>
      <c r="D8" s="179">
        <f>ROUND(('6(2)年齢別人口'!D40+'6(2)年齢別人口'!H40)/'6(2)年齢別人口'!F40*100,1)</f>
        <v>46.8</v>
      </c>
      <c r="E8" s="180">
        <f>ROUND('6(2)年齢別人口'!H40/'6(2)年齢別人口'!D40*100,1)</f>
        <v>25.5</v>
      </c>
      <c r="F8" s="187"/>
      <c r="G8" s="188"/>
      <c r="H8" s="189"/>
      <c r="I8" s="188"/>
    </row>
    <row r="9" spans="1:9" ht="22.5" customHeight="1">
      <c r="A9" s="148" t="s">
        <v>518</v>
      </c>
      <c r="B9" s="179">
        <f>ROUND('6(2)年齢別人口'!D41/'6(2)年齢別人口'!F41*100,1)</f>
        <v>34.3</v>
      </c>
      <c r="C9" s="179">
        <f>ROUND('6(2)年齢別人口'!H41/'6(2)年齢別人口'!F41*100,1)</f>
        <v>11.8</v>
      </c>
      <c r="D9" s="179">
        <f>ROUND(('6(2)年齢別人口'!D41+'6(2)年齢別人口'!H41)/'6(2)年齢別人口'!F41*100,1)</f>
        <v>46.1</v>
      </c>
      <c r="E9" s="180">
        <f>ROUND('6(2)年齢別人口'!H41/'6(2)年齢別人口'!D41*100,1)</f>
        <v>34.4</v>
      </c>
      <c r="F9" s="187"/>
      <c r="G9" s="188"/>
      <c r="H9" s="189"/>
      <c r="I9" s="188"/>
    </row>
    <row r="10" spans="1:9" ht="22.5" customHeight="1">
      <c r="A10" s="148" t="s">
        <v>519</v>
      </c>
      <c r="B10" s="179">
        <f>ROUND('6(2)年齢別人口'!D42/'6(2)年齢別人口'!F42*100,1)</f>
        <v>33.5</v>
      </c>
      <c r="C10" s="179">
        <f>ROUND('6(2)年齢別人口'!H42/'6(2)年齢別人口'!F42*100,1)</f>
        <v>14.1</v>
      </c>
      <c r="D10" s="179">
        <f>ROUND(('6(2)年齢別人口'!D42+'6(2)年齢別人口'!H42)/'6(2)年齢別人口'!F42*100,1)</f>
        <v>47.7</v>
      </c>
      <c r="E10" s="180">
        <f>ROUND('6(2)年齢別人口'!H42/'6(2)年齢別人口'!D42*100,1)</f>
        <v>42.2</v>
      </c>
      <c r="F10" s="187"/>
      <c r="G10" s="188"/>
      <c r="H10" s="189"/>
      <c r="I10" s="188"/>
    </row>
    <row r="11" spans="1:9" ht="22.5" customHeight="1">
      <c r="A11" s="148" t="s">
        <v>520</v>
      </c>
      <c r="B11" s="179">
        <f>ROUND('6(2)年齢別人口'!D43/'6(2)年齢別人口'!F43*100,1)</f>
        <v>29.3</v>
      </c>
      <c r="C11" s="179">
        <f>ROUND('6(2)年齢別人口'!H43/'6(2)年齢別人口'!F43*100,1)</f>
        <v>17.4</v>
      </c>
      <c r="D11" s="179">
        <f>ROUND(('6(2)年齢別人口'!D43+'6(2)年齢別人口'!H43)/'6(2)年齢別人口'!F43*100,1)</f>
        <v>46.7</v>
      </c>
      <c r="E11" s="180">
        <f>ROUND('6(2)年齢別人口'!H43/'6(2)年齢別人口'!D43*100,1)</f>
        <v>59.3</v>
      </c>
      <c r="F11" s="187"/>
      <c r="G11" s="188"/>
      <c r="H11" s="189"/>
      <c r="I11" s="188"/>
    </row>
    <row r="12" spans="1:9" ht="22.5" customHeight="1">
      <c r="A12" s="148" t="s">
        <v>521</v>
      </c>
      <c r="B12" s="179">
        <f>ROUND('6(2)年齢別人口'!D44/'6(2)年齢別人口'!F44*100,1)</f>
        <v>25.8</v>
      </c>
      <c r="C12" s="179">
        <f>ROUND('6(2)年齢別人口'!H44/'6(2)年齢別人口'!F44*100,1)</f>
        <v>23.2</v>
      </c>
      <c r="D12" s="179">
        <f>ROUND(('6(2)年齢別人口'!D44+'6(2)年齢別人口'!H44)/'6(2)年齢別人口'!F44*100,1)</f>
        <v>49</v>
      </c>
      <c r="E12" s="180">
        <f>ROUND('6(2)年齢別人口'!H44/'6(2)年齢別人口'!D44*100,1)</f>
        <v>89.9</v>
      </c>
      <c r="F12" s="187"/>
      <c r="G12" s="188"/>
      <c r="H12" s="189"/>
      <c r="I12" s="188"/>
    </row>
    <row r="13" spans="1:9" ht="22.5" customHeight="1">
      <c r="A13" s="148" t="s">
        <v>522</v>
      </c>
      <c r="B13" s="179">
        <f>ROUND('6(2)年齢別人口'!D45/'6(2)年齢別人口'!F45*100,1)</f>
        <v>23.2</v>
      </c>
      <c r="C13" s="179">
        <f>ROUND('6(2)年齢別人口'!H45/'6(2)年齢別人口'!F45*100,1)</f>
        <v>30.4</v>
      </c>
      <c r="D13" s="179">
        <f>ROUND(('6(2)年齢別人口'!D45+'6(2)年齢別人口'!H45)/'6(2)年齢別人口'!F45*100,1)</f>
        <v>53.6</v>
      </c>
      <c r="E13" s="180">
        <f>ROUND('6(2)年齢別人口'!H45/'6(2)年齢別人口'!D45*100,1)</f>
        <v>131.3</v>
      </c>
      <c r="F13" s="187"/>
      <c r="G13" s="188"/>
      <c r="H13" s="189"/>
      <c r="I13" s="188"/>
    </row>
    <row r="14" spans="1:9" ht="22.5" customHeight="1" thickBot="1">
      <c r="A14" s="149" t="s">
        <v>523</v>
      </c>
      <c r="B14" s="181">
        <f>ROUND('6(2)年齢別人口'!D46/'6(2)年齢別人口'!F46*100,1)</f>
        <v>21.2</v>
      </c>
      <c r="C14" s="181">
        <f>ROUND('6(2)年齢別人口'!H46/'6(2)年齢別人口'!F46*100,1)</f>
        <v>38.5</v>
      </c>
      <c r="D14" s="181">
        <f>ROUND(('6(2)年齢別人口'!D46+'6(2)年齢別人口'!H46)/'6(2)年齢別人口'!F46*100,1)</f>
        <v>59.7</v>
      </c>
      <c r="E14" s="182">
        <f>ROUND('6(2)年齢別人口'!H46/'6(2)年齢別人口'!D46*100,1)</f>
        <v>181.4</v>
      </c>
      <c r="F14" s="187"/>
      <c r="G14" s="188"/>
      <c r="H14" s="189"/>
      <c r="I14" s="188"/>
    </row>
    <row r="15" ht="22.5" customHeight="1"/>
    <row r="16" spans="1:3" ht="13.5" customHeight="1">
      <c r="A16" s="322" t="s">
        <v>512</v>
      </c>
      <c r="B16" s="7" t="s">
        <v>26</v>
      </c>
      <c r="C16" s="321" t="s">
        <v>33</v>
      </c>
    </row>
    <row r="17" spans="1:3" ht="3" customHeight="1">
      <c r="A17" s="322"/>
      <c r="B17" s="5"/>
      <c r="C17" s="321"/>
    </row>
    <row r="18" spans="1:4" ht="3" customHeight="1">
      <c r="A18" s="322"/>
      <c r="B18" s="6"/>
      <c r="C18" s="321"/>
      <c r="D18" s="6"/>
    </row>
    <row r="19" spans="1:3" ht="13.5" customHeight="1">
      <c r="A19" s="322"/>
      <c r="B19" s="22" t="s">
        <v>28</v>
      </c>
      <c r="C19" s="321"/>
    </row>
    <row r="20" ht="13.5" customHeight="1"/>
    <row r="21" ht="13.5" customHeight="1"/>
    <row r="22" spans="1:3" ht="13.5" customHeight="1">
      <c r="A22" s="322" t="s">
        <v>34</v>
      </c>
      <c r="B22" s="7" t="s">
        <v>35</v>
      </c>
      <c r="C22" s="321" t="s">
        <v>33</v>
      </c>
    </row>
    <row r="23" spans="1:3" ht="3" customHeight="1">
      <c r="A23" s="322"/>
      <c r="B23" s="5"/>
      <c r="C23" s="321"/>
    </row>
    <row r="24" spans="1:4" ht="3" customHeight="1">
      <c r="A24" s="322"/>
      <c r="B24" s="6"/>
      <c r="C24" s="321"/>
      <c r="D24" s="6"/>
    </row>
    <row r="25" spans="1:3" ht="13.5" customHeight="1">
      <c r="A25" s="322"/>
      <c r="B25" s="22" t="s">
        <v>28</v>
      </c>
      <c r="C25" s="321"/>
    </row>
    <row r="26" ht="13.5" customHeight="1"/>
    <row r="27" ht="13.5" customHeight="1"/>
    <row r="28" spans="1:4" ht="13.5" customHeight="1">
      <c r="A28" s="322" t="s">
        <v>38</v>
      </c>
      <c r="B28" s="323" t="s">
        <v>36</v>
      </c>
      <c r="C28" s="323"/>
      <c r="D28" s="321" t="s">
        <v>33</v>
      </c>
    </row>
    <row r="29" spans="1:4" ht="3" customHeight="1">
      <c r="A29" s="322"/>
      <c r="B29" s="5"/>
      <c r="C29" s="8"/>
      <c r="D29" s="321"/>
    </row>
    <row r="30" spans="1:4" ht="3" customHeight="1">
      <c r="A30" s="322"/>
      <c r="B30" s="6"/>
      <c r="C30" s="6"/>
      <c r="D30" s="321"/>
    </row>
    <row r="31" spans="1:4" ht="13.5" customHeight="1">
      <c r="A31" s="322"/>
      <c r="B31" s="324" t="s">
        <v>28</v>
      </c>
      <c r="C31" s="324"/>
      <c r="D31" s="321"/>
    </row>
    <row r="34" spans="1:3" ht="13.5" customHeight="1">
      <c r="A34" s="322" t="s">
        <v>39</v>
      </c>
      <c r="B34" s="7" t="s">
        <v>35</v>
      </c>
      <c r="C34" s="321" t="s">
        <v>33</v>
      </c>
    </row>
    <row r="35" spans="1:3" ht="3" customHeight="1">
      <c r="A35" s="322"/>
      <c r="B35" s="5"/>
      <c r="C35" s="321"/>
    </row>
    <row r="36" spans="1:4" ht="3" customHeight="1">
      <c r="A36" s="322"/>
      <c r="B36" s="6"/>
      <c r="C36" s="321"/>
      <c r="D36" s="6"/>
    </row>
    <row r="37" spans="1:3" ht="13.5" customHeight="1">
      <c r="A37" s="322"/>
      <c r="B37" s="22" t="s">
        <v>37</v>
      </c>
      <c r="C37" s="321"/>
    </row>
  </sheetData>
  <sheetProtection password="CF44" sheet="1" objects="1" scenarios="1"/>
  <mergeCells count="13">
    <mergeCell ref="A34:A37"/>
    <mergeCell ref="C34:C37"/>
    <mergeCell ref="A28:A31"/>
    <mergeCell ref="D28:D31"/>
    <mergeCell ref="B28:C28"/>
    <mergeCell ref="B31:C31"/>
    <mergeCell ref="C22:C25"/>
    <mergeCell ref="A1:C1"/>
    <mergeCell ref="D2:E2"/>
    <mergeCell ref="A16:A19"/>
    <mergeCell ref="C16:C19"/>
    <mergeCell ref="A22:A25"/>
    <mergeCell ref="D1:E1"/>
  </mergeCells>
  <printOptions/>
  <pageMargins left="0.7874015748031497" right="0.7874015748031497" top="0.7874015748031497" bottom="0.5905511811023623" header="0.5118110236220472" footer="0.3937007874015748"/>
  <pageSetup firstPageNumber="19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workbookViewId="0" topLeftCell="A1">
      <selection activeCell="K55" sqref="K55"/>
    </sheetView>
  </sheetViews>
  <sheetFormatPr defaultColWidth="9.00390625" defaultRowHeight="13.5"/>
  <sheetData/>
  <sheetProtection password="CF44" sheet="1" objects="1" scenarios="1"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Footer>&amp;C&amp;"ＭＳ 明朝,標準"- 20 -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SheetLayoutView="120" workbookViewId="0" topLeftCell="A1">
      <selection activeCell="B12" sqref="B12"/>
    </sheetView>
  </sheetViews>
  <sheetFormatPr defaultColWidth="9.00390625" defaultRowHeight="13.5"/>
  <cols>
    <col min="1" max="1" width="4.00390625" style="0" customWidth="1"/>
    <col min="2" max="2" width="24.00390625" style="0" customWidth="1"/>
    <col min="3" max="3" width="3.625" style="0" customWidth="1"/>
    <col min="4" max="7" width="13.875" style="0" customWidth="1"/>
    <col min="8" max="8" width="3.625" style="0" customWidth="1"/>
    <col min="9" max="9" width="24.625" style="0" customWidth="1"/>
    <col min="10" max="10" width="3.625" style="0" customWidth="1"/>
    <col min="11" max="13" width="17.75390625" style="0" customWidth="1"/>
    <col min="14" max="14" width="1.37890625" style="0" customWidth="1"/>
    <col min="15" max="15" width="9.75390625" style="0" customWidth="1"/>
  </cols>
  <sheetData>
    <row r="1" spans="1:7" ht="22.5" customHeight="1">
      <c r="A1" s="325" t="s">
        <v>772</v>
      </c>
      <c r="B1" s="325"/>
      <c r="C1" s="325"/>
      <c r="D1" s="325"/>
      <c r="E1" s="1"/>
      <c r="F1" s="1"/>
      <c r="G1" s="1"/>
    </row>
    <row r="2" spans="1:10" ht="22.5" customHeight="1" thickBot="1">
      <c r="A2" s="166"/>
      <c r="B2" s="166"/>
      <c r="C2" s="166"/>
      <c r="D2" s="166"/>
      <c r="E2" s="332" t="s">
        <v>773</v>
      </c>
      <c r="F2" s="332"/>
      <c r="G2" s="332"/>
      <c r="H2" s="9"/>
      <c r="I2" s="9"/>
      <c r="J2" s="9"/>
    </row>
    <row r="3" spans="1:7" ht="14.25" customHeight="1">
      <c r="A3" s="343" t="s">
        <v>106</v>
      </c>
      <c r="B3" s="357"/>
      <c r="C3" s="357"/>
      <c r="D3" s="357" t="s">
        <v>9</v>
      </c>
      <c r="E3" s="357" t="s">
        <v>107</v>
      </c>
      <c r="F3" s="357"/>
      <c r="G3" s="331"/>
    </row>
    <row r="4" spans="1:7" ht="13.5">
      <c r="A4" s="344"/>
      <c r="B4" s="345"/>
      <c r="C4" s="345"/>
      <c r="D4" s="345"/>
      <c r="E4" s="15" t="s">
        <v>21</v>
      </c>
      <c r="F4" s="15" t="s">
        <v>6</v>
      </c>
      <c r="G4" s="21" t="s">
        <v>7</v>
      </c>
    </row>
    <row r="5" spans="1:7" ht="7.5" customHeight="1">
      <c r="A5" s="41"/>
      <c r="B5" s="49"/>
      <c r="C5" s="45"/>
      <c r="D5" s="39" t="s">
        <v>46</v>
      </c>
      <c r="E5" s="39" t="s">
        <v>2</v>
      </c>
      <c r="F5" s="39" t="s">
        <v>2</v>
      </c>
      <c r="G5" s="40" t="s">
        <v>2</v>
      </c>
    </row>
    <row r="6" spans="1:7" ht="24" customHeight="1">
      <c r="A6" s="191"/>
      <c r="B6" s="192" t="s">
        <v>47</v>
      </c>
      <c r="C6" s="193"/>
      <c r="D6" s="60">
        <v>8883</v>
      </c>
      <c r="E6" s="60">
        <f>F6+G6</f>
        <v>22819</v>
      </c>
      <c r="F6" s="60">
        <v>11127</v>
      </c>
      <c r="G6" s="61">
        <v>11692</v>
      </c>
    </row>
    <row r="7" spans="1:7" ht="24" customHeight="1">
      <c r="A7" s="194"/>
      <c r="B7" s="195" t="s">
        <v>48</v>
      </c>
      <c r="C7" s="196"/>
      <c r="D7" s="62">
        <v>126</v>
      </c>
      <c r="E7" s="62">
        <f>F7+G7</f>
        <v>298</v>
      </c>
      <c r="F7" s="62">
        <v>155</v>
      </c>
      <c r="G7" s="63">
        <v>143</v>
      </c>
    </row>
    <row r="8" spans="1:7" ht="24" customHeight="1">
      <c r="A8" s="194"/>
      <c r="B8" s="195" t="s">
        <v>49</v>
      </c>
      <c r="C8" s="196"/>
      <c r="D8" s="62">
        <v>261</v>
      </c>
      <c r="E8" s="62">
        <f aca="true" t="shared" si="0" ref="E8:E35">F8+G8</f>
        <v>691</v>
      </c>
      <c r="F8" s="62">
        <v>325</v>
      </c>
      <c r="G8" s="63">
        <v>366</v>
      </c>
    </row>
    <row r="9" spans="1:7" ht="24" customHeight="1">
      <c r="A9" s="194"/>
      <c r="B9" s="195" t="s">
        <v>50</v>
      </c>
      <c r="C9" s="196"/>
      <c r="D9" s="62">
        <v>225</v>
      </c>
      <c r="E9" s="62">
        <f t="shared" si="0"/>
        <v>531</v>
      </c>
      <c r="F9" s="62">
        <v>255</v>
      </c>
      <c r="G9" s="63">
        <v>276</v>
      </c>
    </row>
    <row r="10" spans="1:7" ht="24" customHeight="1">
      <c r="A10" s="194"/>
      <c r="B10" s="195" t="s">
        <v>51</v>
      </c>
      <c r="C10" s="196"/>
      <c r="D10" s="62">
        <v>230</v>
      </c>
      <c r="E10" s="62">
        <f t="shared" si="0"/>
        <v>679</v>
      </c>
      <c r="F10" s="62">
        <v>318</v>
      </c>
      <c r="G10" s="63">
        <v>361</v>
      </c>
    </row>
    <row r="11" spans="1:7" ht="24" customHeight="1">
      <c r="A11" s="194"/>
      <c r="B11" s="195" t="s">
        <v>906</v>
      </c>
      <c r="C11" s="196"/>
      <c r="D11" s="62">
        <v>159</v>
      </c>
      <c r="E11" s="62">
        <f t="shared" si="0"/>
        <v>364</v>
      </c>
      <c r="F11" s="62">
        <v>163</v>
      </c>
      <c r="G11" s="63">
        <v>201</v>
      </c>
    </row>
    <row r="12" spans="1:7" ht="24" customHeight="1">
      <c r="A12" s="194"/>
      <c r="B12" s="195" t="s">
        <v>52</v>
      </c>
      <c r="C12" s="196"/>
      <c r="D12" s="62">
        <v>219</v>
      </c>
      <c r="E12" s="62">
        <f t="shared" si="0"/>
        <v>507</v>
      </c>
      <c r="F12" s="62">
        <v>240</v>
      </c>
      <c r="G12" s="63">
        <v>267</v>
      </c>
    </row>
    <row r="13" spans="1:7" ht="24" customHeight="1">
      <c r="A13" s="194"/>
      <c r="B13" s="195" t="s">
        <v>53</v>
      </c>
      <c r="C13" s="196"/>
      <c r="D13" s="62">
        <v>404</v>
      </c>
      <c r="E13" s="62">
        <f t="shared" si="0"/>
        <v>823</v>
      </c>
      <c r="F13" s="62">
        <v>395</v>
      </c>
      <c r="G13" s="63">
        <v>428</v>
      </c>
    </row>
    <row r="14" spans="1:7" ht="24" customHeight="1">
      <c r="A14" s="194"/>
      <c r="B14" s="195" t="s">
        <v>54</v>
      </c>
      <c r="C14" s="196"/>
      <c r="D14" s="62">
        <v>277</v>
      </c>
      <c r="E14" s="62">
        <f t="shared" si="0"/>
        <v>674</v>
      </c>
      <c r="F14" s="62">
        <v>328</v>
      </c>
      <c r="G14" s="63">
        <v>346</v>
      </c>
    </row>
    <row r="15" spans="1:7" ht="24" customHeight="1">
      <c r="A15" s="194"/>
      <c r="B15" s="195" t="s">
        <v>55</v>
      </c>
      <c r="C15" s="196"/>
      <c r="D15" s="62">
        <v>180</v>
      </c>
      <c r="E15" s="62">
        <f t="shared" si="0"/>
        <v>444</v>
      </c>
      <c r="F15" s="62">
        <v>215</v>
      </c>
      <c r="G15" s="63">
        <v>229</v>
      </c>
    </row>
    <row r="16" spans="1:7" ht="24" customHeight="1">
      <c r="A16" s="194"/>
      <c r="B16" s="195" t="s">
        <v>56</v>
      </c>
      <c r="C16" s="196"/>
      <c r="D16" s="62">
        <v>355</v>
      </c>
      <c r="E16" s="62">
        <f t="shared" si="0"/>
        <v>876</v>
      </c>
      <c r="F16" s="62">
        <v>436</v>
      </c>
      <c r="G16" s="63">
        <v>440</v>
      </c>
    </row>
    <row r="17" spans="1:7" ht="24" customHeight="1">
      <c r="A17" s="194"/>
      <c r="B17" s="195" t="s">
        <v>57</v>
      </c>
      <c r="C17" s="196"/>
      <c r="D17" s="62">
        <v>153</v>
      </c>
      <c r="E17" s="62">
        <f t="shared" si="0"/>
        <v>339</v>
      </c>
      <c r="F17" s="62">
        <v>170</v>
      </c>
      <c r="G17" s="63">
        <v>169</v>
      </c>
    </row>
    <row r="18" spans="1:7" ht="24" customHeight="1">
      <c r="A18" s="194"/>
      <c r="B18" s="195" t="s">
        <v>58</v>
      </c>
      <c r="C18" s="196"/>
      <c r="D18" s="62">
        <v>248</v>
      </c>
      <c r="E18" s="62">
        <f t="shared" si="0"/>
        <v>559</v>
      </c>
      <c r="F18" s="62">
        <v>277</v>
      </c>
      <c r="G18" s="63">
        <v>282</v>
      </c>
    </row>
    <row r="19" spans="1:7" ht="24" customHeight="1">
      <c r="A19" s="194"/>
      <c r="B19" s="195" t="s">
        <v>59</v>
      </c>
      <c r="C19" s="196"/>
      <c r="D19" s="62">
        <v>201</v>
      </c>
      <c r="E19" s="62">
        <f t="shared" si="0"/>
        <v>490</v>
      </c>
      <c r="F19" s="62">
        <v>242</v>
      </c>
      <c r="G19" s="63">
        <v>248</v>
      </c>
    </row>
    <row r="20" spans="1:7" ht="24" customHeight="1">
      <c r="A20" s="194"/>
      <c r="B20" s="195" t="s">
        <v>60</v>
      </c>
      <c r="C20" s="196"/>
      <c r="D20" s="62">
        <v>147</v>
      </c>
      <c r="E20" s="62">
        <f t="shared" si="0"/>
        <v>389</v>
      </c>
      <c r="F20" s="62">
        <v>189</v>
      </c>
      <c r="G20" s="63">
        <v>200</v>
      </c>
    </row>
    <row r="21" spans="1:7" ht="24" customHeight="1">
      <c r="A21" s="194"/>
      <c r="B21" s="195" t="s">
        <v>61</v>
      </c>
      <c r="C21" s="196"/>
      <c r="D21" s="62">
        <v>65</v>
      </c>
      <c r="E21" s="62">
        <f t="shared" si="0"/>
        <v>205</v>
      </c>
      <c r="F21" s="62">
        <v>104</v>
      </c>
      <c r="G21" s="63">
        <v>101</v>
      </c>
    </row>
    <row r="22" spans="1:7" ht="24" customHeight="1">
      <c r="A22" s="194"/>
      <c r="B22" s="195" t="s">
        <v>62</v>
      </c>
      <c r="C22" s="196"/>
      <c r="D22" s="62">
        <v>698</v>
      </c>
      <c r="E22" s="62">
        <f t="shared" si="0"/>
        <v>1855</v>
      </c>
      <c r="F22" s="62">
        <v>915</v>
      </c>
      <c r="G22" s="63">
        <v>940</v>
      </c>
    </row>
    <row r="23" spans="1:7" ht="24" customHeight="1">
      <c r="A23" s="194"/>
      <c r="B23" s="195" t="s">
        <v>63</v>
      </c>
      <c r="C23" s="196"/>
      <c r="D23" s="62">
        <v>232</v>
      </c>
      <c r="E23" s="62">
        <f t="shared" si="0"/>
        <v>506</v>
      </c>
      <c r="F23" s="62">
        <v>214</v>
      </c>
      <c r="G23" s="63">
        <v>292</v>
      </c>
    </row>
    <row r="24" spans="1:7" ht="24" customHeight="1">
      <c r="A24" s="194"/>
      <c r="B24" s="195" t="s">
        <v>64</v>
      </c>
      <c r="C24" s="196"/>
      <c r="D24" s="62">
        <v>630</v>
      </c>
      <c r="E24" s="62">
        <f t="shared" si="0"/>
        <v>1544</v>
      </c>
      <c r="F24" s="62">
        <v>726</v>
      </c>
      <c r="G24" s="63">
        <v>818</v>
      </c>
    </row>
    <row r="25" spans="1:7" ht="24" customHeight="1">
      <c r="A25" s="194"/>
      <c r="B25" s="195" t="s">
        <v>65</v>
      </c>
      <c r="C25" s="196"/>
      <c r="D25" s="62">
        <v>250</v>
      </c>
      <c r="E25" s="62">
        <f t="shared" si="0"/>
        <v>545</v>
      </c>
      <c r="F25" s="62">
        <v>253</v>
      </c>
      <c r="G25" s="63">
        <v>292</v>
      </c>
    </row>
    <row r="26" spans="1:7" ht="24" customHeight="1">
      <c r="A26" s="194"/>
      <c r="B26" s="195" t="s">
        <v>66</v>
      </c>
      <c r="C26" s="196"/>
      <c r="D26" s="62">
        <v>92</v>
      </c>
      <c r="E26" s="62">
        <f t="shared" si="0"/>
        <v>182</v>
      </c>
      <c r="F26" s="62">
        <v>90</v>
      </c>
      <c r="G26" s="63">
        <v>92</v>
      </c>
    </row>
    <row r="27" spans="1:7" ht="24" customHeight="1">
      <c r="A27" s="194"/>
      <c r="B27" s="195" t="s">
        <v>67</v>
      </c>
      <c r="C27" s="196"/>
      <c r="D27" s="62">
        <v>110</v>
      </c>
      <c r="E27" s="62">
        <f t="shared" si="0"/>
        <v>244</v>
      </c>
      <c r="F27" s="62">
        <v>120</v>
      </c>
      <c r="G27" s="63">
        <v>124</v>
      </c>
    </row>
    <row r="28" spans="1:7" ht="24" customHeight="1">
      <c r="A28" s="194"/>
      <c r="B28" s="195" t="s">
        <v>68</v>
      </c>
      <c r="C28" s="196"/>
      <c r="D28" s="62">
        <v>92</v>
      </c>
      <c r="E28" s="62">
        <f t="shared" si="0"/>
        <v>190</v>
      </c>
      <c r="F28" s="62">
        <v>82</v>
      </c>
      <c r="G28" s="63">
        <v>108</v>
      </c>
    </row>
    <row r="29" spans="1:7" ht="24" customHeight="1">
      <c r="A29" s="194"/>
      <c r="B29" s="195" t="s">
        <v>69</v>
      </c>
      <c r="C29" s="196"/>
      <c r="D29" s="62">
        <v>88</v>
      </c>
      <c r="E29" s="62">
        <f t="shared" si="0"/>
        <v>192</v>
      </c>
      <c r="F29" s="62">
        <v>94</v>
      </c>
      <c r="G29" s="63">
        <v>98</v>
      </c>
    </row>
    <row r="30" spans="1:7" ht="24" customHeight="1">
      <c r="A30" s="194"/>
      <c r="B30" s="195" t="s">
        <v>70</v>
      </c>
      <c r="C30" s="196"/>
      <c r="D30" s="62">
        <v>90</v>
      </c>
      <c r="E30" s="62">
        <f t="shared" si="0"/>
        <v>188</v>
      </c>
      <c r="F30" s="62">
        <v>81</v>
      </c>
      <c r="G30" s="63">
        <v>107</v>
      </c>
    </row>
    <row r="31" spans="1:7" ht="24" customHeight="1">
      <c r="A31" s="194"/>
      <c r="B31" s="195" t="s">
        <v>71</v>
      </c>
      <c r="C31" s="196"/>
      <c r="D31" s="62">
        <v>97</v>
      </c>
      <c r="E31" s="62">
        <f t="shared" si="0"/>
        <v>237</v>
      </c>
      <c r="F31" s="62">
        <v>119</v>
      </c>
      <c r="G31" s="63">
        <v>118</v>
      </c>
    </row>
    <row r="32" spans="1:7" ht="24" customHeight="1">
      <c r="A32" s="194"/>
      <c r="B32" s="195" t="s">
        <v>72</v>
      </c>
      <c r="C32" s="196"/>
      <c r="D32" s="62">
        <v>89</v>
      </c>
      <c r="E32" s="62">
        <f t="shared" si="0"/>
        <v>204</v>
      </c>
      <c r="F32" s="62">
        <v>102</v>
      </c>
      <c r="G32" s="63">
        <v>102</v>
      </c>
    </row>
    <row r="33" spans="1:7" ht="24" customHeight="1">
      <c r="A33" s="194"/>
      <c r="B33" s="195" t="s">
        <v>73</v>
      </c>
      <c r="C33" s="196"/>
      <c r="D33" s="62">
        <v>95</v>
      </c>
      <c r="E33" s="62">
        <f t="shared" si="0"/>
        <v>206</v>
      </c>
      <c r="F33" s="62">
        <v>97</v>
      </c>
      <c r="G33" s="63">
        <v>109</v>
      </c>
    </row>
    <row r="34" spans="1:7" ht="24" customHeight="1">
      <c r="A34" s="194"/>
      <c r="B34" s="195" t="s">
        <v>74</v>
      </c>
      <c r="C34" s="196"/>
      <c r="D34" s="62">
        <v>115</v>
      </c>
      <c r="E34" s="62">
        <f t="shared" si="0"/>
        <v>231</v>
      </c>
      <c r="F34" s="62">
        <v>107</v>
      </c>
      <c r="G34" s="63">
        <v>124</v>
      </c>
    </row>
    <row r="35" spans="1:7" ht="24" customHeight="1" thickBot="1">
      <c r="A35" s="197"/>
      <c r="B35" s="198" t="s">
        <v>75</v>
      </c>
      <c r="C35" s="199"/>
      <c r="D35" s="129">
        <v>82</v>
      </c>
      <c r="E35" s="129">
        <f t="shared" si="0"/>
        <v>203</v>
      </c>
      <c r="F35" s="129">
        <v>102</v>
      </c>
      <c r="G35" s="130">
        <v>101</v>
      </c>
    </row>
    <row r="36" spans="1:7" ht="22.5" customHeight="1">
      <c r="A36" s="1"/>
      <c r="B36" s="200"/>
      <c r="C36" s="200"/>
      <c r="D36" s="103"/>
      <c r="E36" s="103"/>
      <c r="F36" s="103"/>
      <c r="G36" s="103"/>
    </row>
    <row r="37" spans="1:7" ht="22.5" customHeight="1" thickBot="1">
      <c r="A37" s="1"/>
      <c r="B37" s="200"/>
      <c r="C37" s="200"/>
      <c r="D37" s="103"/>
      <c r="E37" s="103"/>
      <c r="F37" s="103"/>
      <c r="G37" s="103"/>
    </row>
    <row r="38" spans="1:7" ht="14.25" customHeight="1">
      <c r="A38" s="326" t="s">
        <v>108</v>
      </c>
      <c r="B38" s="327"/>
      <c r="C38" s="327"/>
      <c r="D38" s="327" t="s">
        <v>9</v>
      </c>
      <c r="E38" s="327" t="s">
        <v>107</v>
      </c>
      <c r="F38" s="327"/>
      <c r="G38" s="330"/>
    </row>
    <row r="39" spans="1:7" ht="13.5">
      <c r="A39" s="328"/>
      <c r="B39" s="329"/>
      <c r="C39" s="329"/>
      <c r="D39" s="329"/>
      <c r="E39" s="185" t="s">
        <v>21</v>
      </c>
      <c r="F39" s="185" t="s">
        <v>6</v>
      </c>
      <c r="G39" s="205" t="s">
        <v>7</v>
      </c>
    </row>
    <row r="40" spans="1:7" ht="7.5" customHeight="1">
      <c r="A40" s="201"/>
      <c r="B40" s="202"/>
      <c r="C40" s="203"/>
      <c r="D40" s="206" t="s">
        <v>46</v>
      </c>
      <c r="E40" s="206" t="s">
        <v>2</v>
      </c>
      <c r="F40" s="206" t="s">
        <v>2</v>
      </c>
      <c r="G40" s="207" t="s">
        <v>2</v>
      </c>
    </row>
    <row r="41" spans="1:7" ht="24" customHeight="1">
      <c r="A41" s="191"/>
      <c r="B41" s="192" t="s">
        <v>76</v>
      </c>
      <c r="C41" s="193"/>
      <c r="D41" s="60">
        <v>79</v>
      </c>
      <c r="E41" s="60">
        <f>F41+G41</f>
        <v>185</v>
      </c>
      <c r="F41" s="60">
        <v>90</v>
      </c>
      <c r="G41" s="61">
        <v>95</v>
      </c>
    </row>
    <row r="42" spans="1:7" ht="24" customHeight="1">
      <c r="A42" s="194"/>
      <c r="B42" s="195" t="s">
        <v>77</v>
      </c>
      <c r="C42" s="196"/>
      <c r="D42" s="62">
        <v>276</v>
      </c>
      <c r="E42" s="62">
        <f aca="true" t="shared" si="1" ref="E42:E70">F42+G42</f>
        <v>737</v>
      </c>
      <c r="F42" s="62">
        <v>339</v>
      </c>
      <c r="G42" s="63">
        <v>398</v>
      </c>
    </row>
    <row r="43" spans="1:7" ht="12" customHeight="1">
      <c r="A43" s="201"/>
      <c r="B43" s="204" t="s">
        <v>78</v>
      </c>
      <c r="C43" s="203"/>
      <c r="D43" s="305">
        <v>183</v>
      </c>
      <c r="E43" s="305">
        <f t="shared" si="1"/>
        <v>445</v>
      </c>
      <c r="F43" s="305">
        <v>212</v>
      </c>
      <c r="G43" s="306">
        <v>233</v>
      </c>
    </row>
    <row r="44" spans="1:7" ht="12" customHeight="1">
      <c r="A44" s="191"/>
      <c r="B44" s="192" t="s">
        <v>79</v>
      </c>
      <c r="C44" s="193"/>
      <c r="D44" s="305"/>
      <c r="E44" s="305">
        <f t="shared" si="1"/>
        <v>0</v>
      </c>
      <c r="F44" s="305"/>
      <c r="G44" s="306"/>
    </row>
    <row r="45" spans="1:7" ht="24" customHeight="1">
      <c r="A45" s="194"/>
      <c r="B45" s="195" t="s">
        <v>80</v>
      </c>
      <c r="C45" s="196"/>
      <c r="D45" s="62">
        <v>274</v>
      </c>
      <c r="E45" s="62">
        <f t="shared" si="1"/>
        <v>758</v>
      </c>
      <c r="F45" s="62">
        <v>343</v>
      </c>
      <c r="G45" s="63">
        <v>415</v>
      </c>
    </row>
    <row r="46" spans="1:7" ht="24" customHeight="1">
      <c r="A46" s="194"/>
      <c r="B46" s="195" t="s">
        <v>81</v>
      </c>
      <c r="C46" s="196"/>
      <c r="D46" s="62">
        <v>465</v>
      </c>
      <c r="E46" s="62">
        <f t="shared" si="1"/>
        <v>1077</v>
      </c>
      <c r="F46" s="62">
        <v>545</v>
      </c>
      <c r="G46" s="63">
        <v>532</v>
      </c>
    </row>
    <row r="47" spans="1:7" ht="24" customHeight="1">
      <c r="A47" s="194"/>
      <c r="B47" s="195" t="s">
        <v>82</v>
      </c>
      <c r="C47" s="196"/>
      <c r="D47" s="62">
        <v>172</v>
      </c>
      <c r="E47" s="62">
        <f t="shared" si="1"/>
        <v>460</v>
      </c>
      <c r="F47" s="62">
        <v>222</v>
      </c>
      <c r="G47" s="63">
        <v>238</v>
      </c>
    </row>
    <row r="48" spans="1:7" ht="24" customHeight="1">
      <c r="A48" s="194"/>
      <c r="B48" s="195" t="s">
        <v>83</v>
      </c>
      <c r="C48" s="196"/>
      <c r="D48" s="62">
        <v>267</v>
      </c>
      <c r="E48" s="62">
        <f t="shared" si="1"/>
        <v>547</v>
      </c>
      <c r="F48" s="62">
        <v>237</v>
      </c>
      <c r="G48" s="63">
        <v>310</v>
      </c>
    </row>
    <row r="49" spans="1:7" ht="24" customHeight="1">
      <c r="A49" s="194"/>
      <c r="B49" s="195" t="s">
        <v>84</v>
      </c>
      <c r="C49" s="196"/>
      <c r="D49" s="62">
        <v>16</v>
      </c>
      <c r="E49" s="62">
        <f t="shared" si="1"/>
        <v>41</v>
      </c>
      <c r="F49" s="62">
        <v>19</v>
      </c>
      <c r="G49" s="63">
        <v>22</v>
      </c>
    </row>
    <row r="50" spans="1:7" ht="24" customHeight="1">
      <c r="A50" s="194"/>
      <c r="B50" s="195" t="s">
        <v>85</v>
      </c>
      <c r="C50" s="196"/>
      <c r="D50" s="62">
        <v>197</v>
      </c>
      <c r="E50" s="62">
        <f t="shared" si="1"/>
        <v>600</v>
      </c>
      <c r="F50" s="62">
        <v>314</v>
      </c>
      <c r="G50" s="63">
        <v>286</v>
      </c>
    </row>
    <row r="51" spans="1:7" ht="24" customHeight="1">
      <c r="A51" s="194"/>
      <c r="B51" s="195" t="s">
        <v>86</v>
      </c>
      <c r="C51" s="196"/>
      <c r="D51" s="62">
        <v>49</v>
      </c>
      <c r="E51" s="62">
        <f t="shared" si="1"/>
        <v>174</v>
      </c>
      <c r="F51" s="62">
        <v>88</v>
      </c>
      <c r="G51" s="63">
        <v>86</v>
      </c>
    </row>
    <row r="52" spans="1:7" ht="24" customHeight="1">
      <c r="A52" s="194"/>
      <c r="B52" s="195" t="s">
        <v>87</v>
      </c>
      <c r="C52" s="196"/>
      <c r="D52" s="62">
        <v>30</v>
      </c>
      <c r="E52" s="62">
        <f t="shared" si="1"/>
        <v>107</v>
      </c>
      <c r="F52" s="62">
        <v>55</v>
      </c>
      <c r="G52" s="63">
        <v>52</v>
      </c>
    </row>
    <row r="53" spans="1:7" ht="24" customHeight="1">
      <c r="A53" s="194"/>
      <c r="B53" s="195" t="s">
        <v>88</v>
      </c>
      <c r="C53" s="196"/>
      <c r="D53" s="62">
        <v>26</v>
      </c>
      <c r="E53" s="62">
        <f t="shared" si="1"/>
        <v>102</v>
      </c>
      <c r="F53" s="62">
        <v>44</v>
      </c>
      <c r="G53" s="63">
        <v>58</v>
      </c>
    </row>
    <row r="54" spans="1:7" ht="24" customHeight="1">
      <c r="A54" s="194"/>
      <c r="B54" s="195" t="s">
        <v>89</v>
      </c>
      <c r="C54" s="196"/>
      <c r="D54" s="62">
        <v>25</v>
      </c>
      <c r="E54" s="62">
        <f t="shared" si="1"/>
        <v>97</v>
      </c>
      <c r="F54" s="62">
        <v>48</v>
      </c>
      <c r="G54" s="63">
        <v>49</v>
      </c>
    </row>
    <row r="55" spans="1:7" ht="24" customHeight="1">
      <c r="A55" s="194"/>
      <c r="B55" s="195" t="s">
        <v>90</v>
      </c>
      <c r="C55" s="196"/>
      <c r="D55" s="62">
        <v>47</v>
      </c>
      <c r="E55" s="62">
        <f t="shared" si="1"/>
        <v>217</v>
      </c>
      <c r="F55" s="62">
        <v>113</v>
      </c>
      <c r="G55" s="63">
        <v>104</v>
      </c>
    </row>
    <row r="56" spans="1:7" ht="24" customHeight="1">
      <c r="A56" s="194"/>
      <c r="B56" s="195" t="s">
        <v>91</v>
      </c>
      <c r="C56" s="196"/>
      <c r="D56" s="62">
        <v>41</v>
      </c>
      <c r="E56" s="62">
        <f t="shared" si="1"/>
        <v>127</v>
      </c>
      <c r="F56" s="62">
        <v>67</v>
      </c>
      <c r="G56" s="63">
        <v>60</v>
      </c>
    </row>
    <row r="57" spans="1:7" ht="24" customHeight="1">
      <c r="A57" s="194"/>
      <c r="B57" s="195" t="s">
        <v>92</v>
      </c>
      <c r="C57" s="196"/>
      <c r="D57" s="62">
        <v>25</v>
      </c>
      <c r="E57" s="62">
        <f t="shared" si="1"/>
        <v>83</v>
      </c>
      <c r="F57" s="62">
        <v>41</v>
      </c>
      <c r="G57" s="63">
        <v>42</v>
      </c>
    </row>
    <row r="58" spans="1:7" ht="24" customHeight="1">
      <c r="A58" s="194"/>
      <c r="B58" s="195" t="s">
        <v>93</v>
      </c>
      <c r="C58" s="196"/>
      <c r="D58" s="62">
        <v>29</v>
      </c>
      <c r="E58" s="62">
        <f t="shared" si="1"/>
        <v>102</v>
      </c>
      <c r="F58" s="62">
        <v>45</v>
      </c>
      <c r="G58" s="63">
        <v>57</v>
      </c>
    </row>
    <row r="59" spans="1:7" ht="24" customHeight="1">
      <c r="A59" s="194"/>
      <c r="B59" s="195" t="s">
        <v>94</v>
      </c>
      <c r="C59" s="196"/>
      <c r="D59" s="62">
        <v>136</v>
      </c>
      <c r="E59" s="62">
        <f t="shared" si="1"/>
        <v>421</v>
      </c>
      <c r="F59" s="62">
        <v>200</v>
      </c>
      <c r="G59" s="63">
        <v>221</v>
      </c>
    </row>
    <row r="60" spans="1:7" ht="24" customHeight="1">
      <c r="A60" s="194"/>
      <c r="B60" s="195" t="s">
        <v>95</v>
      </c>
      <c r="C60" s="196"/>
      <c r="D60" s="62">
        <v>46</v>
      </c>
      <c r="E60" s="62">
        <f t="shared" si="1"/>
        <v>165</v>
      </c>
      <c r="F60" s="62">
        <v>85</v>
      </c>
      <c r="G60" s="63">
        <v>80</v>
      </c>
    </row>
    <row r="61" spans="1:7" ht="24" customHeight="1">
      <c r="A61" s="194"/>
      <c r="B61" s="195" t="s">
        <v>96</v>
      </c>
      <c r="C61" s="196"/>
      <c r="D61" s="62">
        <v>9</v>
      </c>
      <c r="E61" s="62">
        <f t="shared" si="1"/>
        <v>28</v>
      </c>
      <c r="F61" s="62">
        <v>12</v>
      </c>
      <c r="G61" s="63">
        <v>16</v>
      </c>
    </row>
    <row r="62" spans="1:7" ht="24" customHeight="1">
      <c r="A62" s="194"/>
      <c r="B62" s="195" t="s">
        <v>97</v>
      </c>
      <c r="C62" s="196"/>
      <c r="D62" s="62">
        <v>17</v>
      </c>
      <c r="E62" s="62">
        <f t="shared" si="1"/>
        <v>55</v>
      </c>
      <c r="F62" s="62">
        <v>29</v>
      </c>
      <c r="G62" s="63">
        <v>26</v>
      </c>
    </row>
    <row r="63" spans="1:7" ht="24" customHeight="1">
      <c r="A63" s="194"/>
      <c r="B63" s="195" t="s">
        <v>98</v>
      </c>
      <c r="C63" s="196"/>
      <c r="D63" s="62">
        <v>30</v>
      </c>
      <c r="E63" s="62">
        <f t="shared" si="1"/>
        <v>117</v>
      </c>
      <c r="F63" s="62">
        <v>61</v>
      </c>
      <c r="G63" s="63">
        <v>56</v>
      </c>
    </row>
    <row r="64" spans="1:7" ht="24" customHeight="1">
      <c r="A64" s="194"/>
      <c r="B64" s="195" t="s">
        <v>99</v>
      </c>
      <c r="C64" s="196"/>
      <c r="D64" s="62">
        <v>27</v>
      </c>
      <c r="E64" s="62">
        <f t="shared" si="1"/>
        <v>118</v>
      </c>
      <c r="F64" s="62">
        <v>55</v>
      </c>
      <c r="G64" s="63">
        <v>63</v>
      </c>
    </row>
    <row r="65" spans="1:7" ht="24" customHeight="1">
      <c r="A65" s="194"/>
      <c r="B65" s="195" t="s">
        <v>100</v>
      </c>
      <c r="C65" s="196"/>
      <c r="D65" s="62">
        <v>259</v>
      </c>
      <c r="E65" s="62">
        <f t="shared" si="1"/>
        <v>728</v>
      </c>
      <c r="F65" s="62">
        <v>356</v>
      </c>
      <c r="G65" s="63">
        <v>372</v>
      </c>
    </row>
    <row r="66" spans="1:7" ht="24" customHeight="1">
      <c r="A66" s="194"/>
      <c r="B66" s="195" t="s">
        <v>101</v>
      </c>
      <c r="C66" s="196"/>
      <c r="D66" s="62">
        <v>45</v>
      </c>
      <c r="E66" s="62">
        <f t="shared" si="1"/>
        <v>147</v>
      </c>
      <c r="F66" s="62">
        <v>72</v>
      </c>
      <c r="G66" s="63">
        <v>75</v>
      </c>
    </row>
    <row r="67" spans="1:7" ht="24" customHeight="1">
      <c r="A67" s="194"/>
      <c r="B67" s="195" t="s">
        <v>102</v>
      </c>
      <c r="C67" s="196"/>
      <c r="D67" s="62">
        <v>24</v>
      </c>
      <c r="E67" s="62">
        <f t="shared" si="1"/>
        <v>71</v>
      </c>
      <c r="F67" s="62">
        <v>39</v>
      </c>
      <c r="G67" s="63">
        <v>32</v>
      </c>
    </row>
    <row r="68" spans="1:7" ht="24" customHeight="1">
      <c r="A68" s="194"/>
      <c r="B68" s="195" t="s">
        <v>103</v>
      </c>
      <c r="C68" s="196"/>
      <c r="D68" s="62">
        <v>37</v>
      </c>
      <c r="E68" s="62">
        <f t="shared" si="1"/>
        <v>123</v>
      </c>
      <c r="F68" s="62">
        <v>55</v>
      </c>
      <c r="G68" s="63">
        <v>68</v>
      </c>
    </row>
    <row r="69" spans="1:7" ht="24" customHeight="1">
      <c r="A69" s="194"/>
      <c r="B69" s="195" t="s">
        <v>104</v>
      </c>
      <c r="C69" s="196"/>
      <c r="D69" s="62">
        <v>14</v>
      </c>
      <c r="E69" s="62">
        <f t="shared" si="1"/>
        <v>316</v>
      </c>
      <c r="F69" s="62">
        <v>307</v>
      </c>
      <c r="G69" s="63">
        <v>9</v>
      </c>
    </row>
    <row r="70" spans="1:7" ht="24" customHeight="1" thickBot="1">
      <c r="A70" s="197"/>
      <c r="B70" s="198" t="s">
        <v>105</v>
      </c>
      <c r="C70" s="199"/>
      <c r="D70" s="129">
        <v>28</v>
      </c>
      <c r="E70" s="129">
        <f t="shared" si="1"/>
        <v>275</v>
      </c>
      <c r="F70" s="129">
        <v>120</v>
      </c>
      <c r="G70" s="130">
        <v>155</v>
      </c>
    </row>
    <row r="71" spans="4:7" ht="13.5">
      <c r="D71" s="167"/>
      <c r="E71" s="167"/>
      <c r="F71" s="167"/>
      <c r="G71" s="167"/>
    </row>
    <row r="72" spans="11:12" ht="13.5">
      <c r="K72" s="167"/>
      <c r="L72" s="167"/>
    </row>
  </sheetData>
  <sheetProtection password="CF44" sheet="1" objects="1" scenarios="1"/>
  <mergeCells count="12">
    <mergeCell ref="F43:F44"/>
    <mergeCell ref="G43:G44"/>
    <mergeCell ref="D3:D4"/>
    <mergeCell ref="A3:C4"/>
    <mergeCell ref="D43:D44"/>
    <mergeCell ref="E43:E44"/>
    <mergeCell ref="A1:D1"/>
    <mergeCell ref="E2:G2"/>
    <mergeCell ref="A38:C39"/>
    <mergeCell ref="D38:D39"/>
    <mergeCell ref="E38:G38"/>
    <mergeCell ref="E3:G3"/>
  </mergeCells>
  <printOptions/>
  <pageMargins left="0.7874015748031497" right="0.7874015748031497" top="0.7874015748031497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SheetLayoutView="120" workbookViewId="0" topLeftCell="A1">
      <selection activeCell="B12" sqref="B12"/>
    </sheetView>
  </sheetViews>
  <sheetFormatPr defaultColWidth="9.00390625" defaultRowHeight="13.5"/>
  <cols>
    <col min="1" max="1" width="4.00390625" style="0" customWidth="1"/>
    <col min="2" max="2" width="24.00390625" style="0" customWidth="1"/>
    <col min="3" max="3" width="3.625" style="0" customWidth="1"/>
    <col min="4" max="6" width="18.125" style="0" customWidth="1"/>
    <col min="7" max="7" width="1.12109375" style="0" customWidth="1"/>
    <col min="8" max="8" width="9.875" style="0" customWidth="1"/>
    <col min="9" max="9" width="24.625" style="0" customWidth="1"/>
    <col min="10" max="10" width="3.625" style="0" customWidth="1"/>
    <col min="11" max="13" width="17.75390625" style="0" customWidth="1"/>
    <col min="14" max="14" width="1.37890625" style="0" customWidth="1"/>
    <col min="15" max="15" width="9.75390625" style="0" customWidth="1"/>
  </cols>
  <sheetData>
    <row r="1" spans="1:8" ht="22.5" customHeight="1">
      <c r="A1" s="325" t="s">
        <v>833</v>
      </c>
      <c r="B1" s="364"/>
      <c r="C1" s="364"/>
      <c r="D1" s="364"/>
      <c r="H1" s="1"/>
    </row>
    <row r="2" spans="5:11" ht="22.5" customHeight="1" thickBot="1">
      <c r="E2" s="332" t="s">
        <v>664</v>
      </c>
      <c r="F2" s="332"/>
      <c r="G2" s="307"/>
      <c r="H2" s="300"/>
      <c r="I2" s="9"/>
      <c r="J2" s="9"/>
      <c r="K2" s="9"/>
    </row>
    <row r="3" spans="1:8" ht="14.25" customHeight="1">
      <c r="A3" s="365" t="s">
        <v>109</v>
      </c>
      <c r="B3" s="366"/>
      <c r="C3" s="366"/>
      <c r="D3" s="314" t="s">
        <v>110</v>
      </c>
      <c r="E3" s="314" t="s">
        <v>111</v>
      </c>
      <c r="F3" s="308" t="s">
        <v>112</v>
      </c>
      <c r="G3" s="309"/>
      <c r="H3" s="75"/>
    </row>
    <row r="4" spans="1:8" ht="13.5">
      <c r="A4" s="367"/>
      <c r="B4" s="368"/>
      <c r="C4" s="368"/>
      <c r="D4" s="363"/>
      <c r="E4" s="363"/>
      <c r="F4" s="310"/>
      <c r="G4" s="311"/>
      <c r="H4" s="75"/>
    </row>
    <row r="5" spans="1:8" ht="7.5" customHeight="1">
      <c r="A5" s="41"/>
      <c r="B5" s="49"/>
      <c r="C5" s="45"/>
      <c r="D5" s="39" t="s">
        <v>2</v>
      </c>
      <c r="E5" s="39" t="s">
        <v>2</v>
      </c>
      <c r="F5" s="312" t="s">
        <v>2</v>
      </c>
      <c r="G5" s="313"/>
      <c r="H5" s="304"/>
    </row>
    <row r="6" spans="1:8" ht="24" customHeight="1">
      <c r="A6" s="42"/>
      <c r="B6" s="192" t="s">
        <v>842</v>
      </c>
      <c r="C6" s="46"/>
      <c r="D6" s="60">
        <v>22819</v>
      </c>
      <c r="E6" s="60">
        <v>23905</v>
      </c>
      <c r="F6" s="190">
        <f aca="true" t="shared" si="0" ref="F6:F35">D6-E6</f>
        <v>-1086</v>
      </c>
      <c r="G6" s="26"/>
      <c r="H6" s="102"/>
    </row>
    <row r="7" spans="1:8" ht="24" customHeight="1">
      <c r="A7" s="43"/>
      <c r="B7" s="195" t="s">
        <v>843</v>
      </c>
      <c r="C7" s="47"/>
      <c r="D7" s="62">
        <v>298</v>
      </c>
      <c r="E7" s="62">
        <v>326</v>
      </c>
      <c r="F7" s="190">
        <f t="shared" si="0"/>
        <v>-28</v>
      </c>
      <c r="G7" s="24"/>
      <c r="H7" s="102"/>
    </row>
    <row r="8" spans="1:8" ht="24" customHeight="1">
      <c r="A8" s="43"/>
      <c r="B8" s="195" t="s">
        <v>844</v>
      </c>
      <c r="C8" s="47"/>
      <c r="D8" s="62">
        <v>691</v>
      </c>
      <c r="E8" s="62">
        <v>738</v>
      </c>
      <c r="F8" s="190">
        <f t="shared" si="0"/>
        <v>-47</v>
      </c>
      <c r="G8" s="24"/>
      <c r="H8" s="102"/>
    </row>
    <row r="9" spans="1:8" ht="24" customHeight="1">
      <c r="A9" s="43"/>
      <c r="B9" s="195" t="s">
        <v>845</v>
      </c>
      <c r="C9" s="47"/>
      <c r="D9" s="62">
        <v>531</v>
      </c>
      <c r="E9" s="62">
        <v>584</v>
      </c>
      <c r="F9" s="190">
        <f t="shared" si="0"/>
        <v>-53</v>
      </c>
      <c r="G9" s="24"/>
      <c r="H9" s="102"/>
    </row>
    <row r="10" spans="1:8" ht="24" customHeight="1">
      <c r="A10" s="43"/>
      <c r="B10" s="195" t="s">
        <v>846</v>
      </c>
      <c r="C10" s="47"/>
      <c r="D10" s="62">
        <v>679</v>
      </c>
      <c r="E10" s="62">
        <v>708</v>
      </c>
      <c r="F10" s="190">
        <f t="shared" si="0"/>
        <v>-29</v>
      </c>
      <c r="G10" s="24"/>
      <c r="H10" s="102"/>
    </row>
    <row r="11" spans="1:8" ht="24" customHeight="1">
      <c r="A11" s="43"/>
      <c r="B11" s="195" t="s">
        <v>906</v>
      </c>
      <c r="C11" s="47"/>
      <c r="D11" s="62">
        <v>364</v>
      </c>
      <c r="E11" s="62">
        <v>378</v>
      </c>
      <c r="F11" s="190">
        <f t="shared" si="0"/>
        <v>-14</v>
      </c>
      <c r="G11" s="24"/>
      <c r="H11" s="102"/>
    </row>
    <row r="12" spans="1:8" ht="24" customHeight="1">
      <c r="A12" s="43"/>
      <c r="B12" s="195" t="s">
        <v>847</v>
      </c>
      <c r="C12" s="47"/>
      <c r="D12" s="62">
        <v>507</v>
      </c>
      <c r="E12" s="62">
        <v>546</v>
      </c>
      <c r="F12" s="190">
        <f t="shared" si="0"/>
        <v>-39</v>
      </c>
      <c r="G12" s="24"/>
      <c r="H12" s="102"/>
    </row>
    <row r="13" spans="1:8" ht="24" customHeight="1">
      <c r="A13" s="43"/>
      <c r="B13" s="195" t="s">
        <v>848</v>
      </c>
      <c r="C13" s="47"/>
      <c r="D13" s="62">
        <v>823</v>
      </c>
      <c r="E13" s="62">
        <v>836</v>
      </c>
      <c r="F13" s="190">
        <f t="shared" si="0"/>
        <v>-13</v>
      </c>
      <c r="G13" s="24"/>
      <c r="H13" s="102"/>
    </row>
    <row r="14" spans="1:8" ht="24" customHeight="1">
      <c r="A14" s="43"/>
      <c r="B14" s="195" t="s">
        <v>849</v>
      </c>
      <c r="C14" s="47"/>
      <c r="D14" s="62">
        <v>674</v>
      </c>
      <c r="E14" s="62">
        <v>768</v>
      </c>
      <c r="F14" s="190">
        <f t="shared" si="0"/>
        <v>-94</v>
      </c>
      <c r="G14" s="24"/>
      <c r="H14" s="102"/>
    </row>
    <row r="15" spans="1:8" ht="24" customHeight="1">
      <c r="A15" s="43"/>
      <c r="B15" s="195" t="s">
        <v>850</v>
      </c>
      <c r="C15" s="47"/>
      <c r="D15" s="62">
        <v>444</v>
      </c>
      <c r="E15" s="62">
        <v>462</v>
      </c>
      <c r="F15" s="190">
        <f t="shared" si="0"/>
        <v>-18</v>
      </c>
      <c r="G15" s="24"/>
      <c r="H15" s="102"/>
    </row>
    <row r="16" spans="1:8" ht="24" customHeight="1">
      <c r="A16" s="43"/>
      <c r="B16" s="195" t="s">
        <v>851</v>
      </c>
      <c r="C16" s="47"/>
      <c r="D16" s="62">
        <v>876</v>
      </c>
      <c r="E16" s="62">
        <v>924</v>
      </c>
      <c r="F16" s="190">
        <f t="shared" si="0"/>
        <v>-48</v>
      </c>
      <c r="G16" s="24"/>
      <c r="H16" s="102"/>
    </row>
    <row r="17" spans="1:8" ht="24" customHeight="1">
      <c r="A17" s="43"/>
      <c r="B17" s="195" t="s">
        <v>852</v>
      </c>
      <c r="C17" s="47"/>
      <c r="D17" s="62">
        <v>339</v>
      </c>
      <c r="E17" s="62">
        <v>331</v>
      </c>
      <c r="F17" s="190">
        <f t="shared" si="0"/>
        <v>8</v>
      </c>
      <c r="G17" s="24"/>
      <c r="H17" s="102"/>
    </row>
    <row r="18" spans="1:8" ht="24" customHeight="1">
      <c r="A18" s="43"/>
      <c r="B18" s="195" t="s">
        <v>853</v>
      </c>
      <c r="C18" s="47"/>
      <c r="D18" s="62">
        <v>559</v>
      </c>
      <c r="E18" s="62">
        <v>534</v>
      </c>
      <c r="F18" s="190">
        <f t="shared" si="0"/>
        <v>25</v>
      </c>
      <c r="G18" s="24"/>
      <c r="H18" s="102"/>
    </row>
    <row r="19" spans="1:8" ht="24" customHeight="1">
      <c r="A19" s="43"/>
      <c r="B19" s="195" t="s">
        <v>854</v>
      </c>
      <c r="C19" s="47"/>
      <c r="D19" s="62">
        <v>490</v>
      </c>
      <c r="E19" s="62">
        <v>493</v>
      </c>
      <c r="F19" s="190">
        <f t="shared" si="0"/>
        <v>-3</v>
      </c>
      <c r="G19" s="24"/>
      <c r="H19" s="102"/>
    </row>
    <row r="20" spans="1:8" ht="24" customHeight="1">
      <c r="A20" s="43"/>
      <c r="B20" s="195" t="s">
        <v>855</v>
      </c>
      <c r="C20" s="47"/>
      <c r="D20" s="62">
        <v>389</v>
      </c>
      <c r="E20" s="62">
        <v>411</v>
      </c>
      <c r="F20" s="190">
        <f t="shared" si="0"/>
        <v>-22</v>
      </c>
      <c r="G20" s="24"/>
      <c r="H20" s="102"/>
    </row>
    <row r="21" spans="1:8" ht="24" customHeight="1">
      <c r="A21" s="43"/>
      <c r="B21" s="195" t="s">
        <v>856</v>
      </c>
      <c r="C21" s="47"/>
      <c r="D21" s="62">
        <v>205</v>
      </c>
      <c r="E21" s="62">
        <v>180</v>
      </c>
      <c r="F21" s="190">
        <f t="shared" si="0"/>
        <v>25</v>
      </c>
      <c r="G21" s="24"/>
      <c r="H21" s="102"/>
    </row>
    <row r="22" spans="1:8" ht="24" customHeight="1">
      <c r="A22" s="43"/>
      <c r="B22" s="195" t="s">
        <v>857</v>
      </c>
      <c r="C22" s="47"/>
      <c r="D22" s="62">
        <v>1855</v>
      </c>
      <c r="E22" s="62">
        <v>1825</v>
      </c>
      <c r="F22" s="190">
        <f t="shared" si="0"/>
        <v>30</v>
      </c>
      <c r="G22" s="24"/>
      <c r="H22" s="102"/>
    </row>
    <row r="23" spans="1:8" ht="24" customHeight="1">
      <c r="A23" s="43"/>
      <c r="B23" s="195" t="s">
        <v>858</v>
      </c>
      <c r="C23" s="47"/>
      <c r="D23" s="62">
        <v>506</v>
      </c>
      <c r="E23" s="62">
        <v>606</v>
      </c>
      <c r="F23" s="190">
        <f t="shared" si="0"/>
        <v>-100</v>
      </c>
      <c r="G23" s="24"/>
      <c r="H23" s="102"/>
    </row>
    <row r="24" spans="1:8" ht="24" customHeight="1">
      <c r="A24" s="43"/>
      <c r="B24" s="195" t="s">
        <v>859</v>
      </c>
      <c r="C24" s="47"/>
      <c r="D24" s="62">
        <v>1544</v>
      </c>
      <c r="E24" s="62">
        <v>1650</v>
      </c>
      <c r="F24" s="190">
        <f t="shared" si="0"/>
        <v>-106</v>
      </c>
      <c r="G24" s="24"/>
      <c r="H24" s="102"/>
    </row>
    <row r="25" spans="1:8" ht="24" customHeight="1">
      <c r="A25" s="43"/>
      <c r="B25" s="195" t="s">
        <v>860</v>
      </c>
      <c r="C25" s="47"/>
      <c r="D25" s="62">
        <v>545</v>
      </c>
      <c r="E25" s="62">
        <v>656</v>
      </c>
      <c r="F25" s="190">
        <f t="shared" si="0"/>
        <v>-111</v>
      </c>
      <c r="G25" s="24"/>
      <c r="H25" s="102"/>
    </row>
    <row r="26" spans="1:8" ht="24" customHeight="1">
      <c r="A26" s="43"/>
      <c r="B26" s="195" t="s">
        <v>861</v>
      </c>
      <c r="C26" s="47"/>
      <c r="D26" s="62">
        <v>182</v>
      </c>
      <c r="E26" s="62">
        <v>203</v>
      </c>
      <c r="F26" s="190">
        <f t="shared" si="0"/>
        <v>-21</v>
      </c>
      <c r="G26" s="24"/>
      <c r="H26" s="102"/>
    </row>
    <row r="27" spans="1:8" ht="24" customHeight="1">
      <c r="A27" s="43"/>
      <c r="B27" s="195" t="s">
        <v>862</v>
      </c>
      <c r="C27" s="47"/>
      <c r="D27" s="62">
        <v>244</v>
      </c>
      <c r="E27" s="62">
        <v>256</v>
      </c>
      <c r="F27" s="190">
        <f t="shared" si="0"/>
        <v>-12</v>
      </c>
      <c r="G27" s="24"/>
      <c r="H27" s="102"/>
    </row>
    <row r="28" spans="1:8" ht="24" customHeight="1">
      <c r="A28" s="43"/>
      <c r="B28" s="195" t="s">
        <v>863</v>
      </c>
      <c r="C28" s="47"/>
      <c r="D28" s="62">
        <v>190</v>
      </c>
      <c r="E28" s="62">
        <v>208</v>
      </c>
      <c r="F28" s="190">
        <f t="shared" si="0"/>
        <v>-18</v>
      </c>
      <c r="G28" s="24"/>
      <c r="H28" s="102"/>
    </row>
    <row r="29" spans="1:8" ht="24" customHeight="1">
      <c r="A29" s="43"/>
      <c r="B29" s="195" t="s">
        <v>864</v>
      </c>
      <c r="C29" s="47"/>
      <c r="D29" s="62">
        <v>192</v>
      </c>
      <c r="E29" s="62">
        <v>179</v>
      </c>
      <c r="F29" s="190">
        <f t="shared" si="0"/>
        <v>13</v>
      </c>
      <c r="G29" s="24"/>
      <c r="H29" s="102"/>
    </row>
    <row r="30" spans="1:8" ht="24" customHeight="1">
      <c r="A30" s="43"/>
      <c r="B30" s="195" t="s">
        <v>865</v>
      </c>
      <c r="C30" s="47"/>
      <c r="D30" s="62">
        <v>188</v>
      </c>
      <c r="E30" s="62">
        <v>223</v>
      </c>
      <c r="F30" s="190">
        <f t="shared" si="0"/>
        <v>-35</v>
      </c>
      <c r="G30" s="24"/>
      <c r="H30" s="102"/>
    </row>
    <row r="31" spans="1:8" ht="24" customHeight="1">
      <c r="A31" s="43"/>
      <c r="B31" s="195" t="s">
        <v>866</v>
      </c>
      <c r="C31" s="47"/>
      <c r="D31" s="62">
        <v>237</v>
      </c>
      <c r="E31" s="62">
        <v>235</v>
      </c>
      <c r="F31" s="190">
        <f t="shared" si="0"/>
        <v>2</v>
      </c>
      <c r="G31" s="24"/>
      <c r="H31" s="102"/>
    </row>
    <row r="32" spans="1:8" ht="24" customHeight="1">
      <c r="A32" s="43"/>
      <c r="B32" s="195" t="s">
        <v>867</v>
      </c>
      <c r="C32" s="47"/>
      <c r="D32" s="62">
        <v>204</v>
      </c>
      <c r="E32" s="62">
        <v>174</v>
      </c>
      <c r="F32" s="190">
        <f t="shared" si="0"/>
        <v>30</v>
      </c>
      <c r="G32" s="24"/>
      <c r="H32" s="102"/>
    </row>
    <row r="33" spans="1:8" ht="24" customHeight="1">
      <c r="A33" s="43"/>
      <c r="B33" s="195" t="s">
        <v>868</v>
      </c>
      <c r="C33" s="47"/>
      <c r="D33" s="62">
        <v>206</v>
      </c>
      <c r="E33" s="62">
        <v>246</v>
      </c>
      <c r="F33" s="190">
        <f t="shared" si="0"/>
        <v>-40</v>
      </c>
      <c r="G33" s="24"/>
      <c r="H33" s="102"/>
    </row>
    <row r="34" spans="1:8" ht="24" customHeight="1">
      <c r="A34" s="43"/>
      <c r="B34" s="195" t="s">
        <v>869</v>
      </c>
      <c r="C34" s="47"/>
      <c r="D34" s="62">
        <v>231</v>
      </c>
      <c r="E34" s="62">
        <v>241</v>
      </c>
      <c r="F34" s="190">
        <f t="shared" si="0"/>
        <v>-10</v>
      </c>
      <c r="G34" s="24"/>
      <c r="H34" s="102"/>
    </row>
    <row r="35" spans="1:8" ht="24" customHeight="1" thickBot="1">
      <c r="A35" s="44"/>
      <c r="B35" s="198" t="s">
        <v>870</v>
      </c>
      <c r="C35" s="48"/>
      <c r="D35" s="129">
        <v>203</v>
      </c>
      <c r="E35" s="129">
        <v>227</v>
      </c>
      <c r="F35" s="212">
        <f t="shared" si="0"/>
        <v>-24</v>
      </c>
      <c r="G35" s="25"/>
      <c r="H35" s="102"/>
    </row>
    <row r="36" ht="22.5" customHeight="1">
      <c r="H36" s="102"/>
    </row>
    <row r="37" ht="22.5" customHeight="1" thickBot="1">
      <c r="H37" s="102"/>
    </row>
    <row r="38" spans="1:8" ht="14.25" customHeight="1">
      <c r="A38" s="365" t="s">
        <v>109</v>
      </c>
      <c r="B38" s="366"/>
      <c r="C38" s="366"/>
      <c r="D38" s="314" t="s">
        <v>110</v>
      </c>
      <c r="E38" s="314" t="s">
        <v>111</v>
      </c>
      <c r="F38" s="308" t="s">
        <v>112</v>
      </c>
      <c r="G38" s="309"/>
      <c r="H38" s="102"/>
    </row>
    <row r="39" spans="1:8" ht="13.5">
      <c r="A39" s="367"/>
      <c r="B39" s="368"/>
      <c r="C39" s="368"/>
      <c r="D39" s="363"/>
      <c r="E39" s="363"/>
      <c r="F39" s="310"/>
      <c r="G39" s="311"/>
      <c r="H39" s="102"/>
    </row>
    <row r="40" spans="1:8" ht="7.5" customHeight="1">
      <c r="A40" s="41"/>
      <c r="B40" s="49"/>
      <c r="C40" s="45"/>
      <c r="D40" s="39" t="s">
        <v>2</v>
      </c>
      <c r="E40" s="39" t="s">
        <v>2</v>
      </c>
      <c r="F40" s="312" t="s">
        <v>2</v>
      </c>
      <c r="G40" s="313"/>
      <c r="H40" s="102"/>
    </row>
    <row r="41" spans="1:8" ht="24" customHeight="1">
      <c r="A41" s="42"/>
      <c r="B41" s="192" t="s">
        <v>871</v>
      </c>
      <c r="C41" s="46"/>
      <c r="D41" s="60">
        <v>185</v>
      </c>
      <c r="E41" s="60">
        <v>174</v>
      </c>
      <c r="F41" s="190">
        <f>D41-E41</f>
        <v>11</v>
      </c>
      <c r="G41" s="26"/>
      <c r="H41" s="102"/>
    </row>
    <row r="42" spans="1:8" ht="24" customHeight="1">
      <c r="A42" s="43"/>
      <c r="B42" s="195" t="s">
        <v>872</v>
      </c>
      <c r="C42" s="47"/>
      <c r="D42" s="62">
        <v>737</v>
      </c>
      <c r="E42" s="62">
        <v>742</v>
      </c>
      <c r="F42" s="190">
        <f>D42-E42</f>
        <v>-5</v>
      </c>
      <c r="G42" s="24"/>
      <c r="H42" s="102"/>
    </row>
    <row r="43" spans="1:8" ht="12" customHeight="1">
      <c r="A43" s="41"/>
      <c r="B43" s="208" t="s">
        <v>873</v>
      </c>
      <c r="C43" s="50"/>
      <c r="D43" s="103"/>
      <c r="E43" s="210"/>
      <c r="F43" s="213"/>
      <c r="G43" s="211"/>
      <c r="H43" s="102"/>
    </row>
    <row r="44" spans="1:8" ht="12" customHeight="1">
      <c r="A44" s="42"/>
      <c r="B44" s="209" t="s">
        <v>874</v>
      </c>
      <c r="C44" s="46"/>
      <c r="D44" s="60">
        <v>445</v>
      </c>
      <c r="E44" s="60">
        <v>469</v>
      </c>
      <c r="F44" s="190">
        <f aca="true" t="shared" si="1" ref="F44:F70">D44-E44</f>
        <v>-24</v>
      </c>
      <c r="G44" s="26"/>
      <c r="H44" s="102"/>
    </row>
    <row r="45" spans="1:8" ht="24" customHeight="1">
      <c r="A45" s="43"/>
      <c r="B45" s="195" t="s">
        <v>875</v>
      </c>
      <c r="C45" s="47"/>
      <c r="D45" s="62">
        <v>758</v>
      </c>
      <c r="E45" s="62">
        <v>692</v>
      </c>
      <c r="F45" s="190">
        <f t="shared" si="1"/>
        <v>66</v>
      </c>
      <c r="G45" s="24"/>
      <c r="H45" s="102"/>
    </row>
    <row r="46" spans="1:8" ht="24" customHeight="1">
      <c r="A46" s="43"/>
      <c r="B46" s="195" t="s">
        <v>876</v>
      </c>
      <c r="C46" s="47"/>
      <c r="D46" s="62">
        <v>1077</v>
      </c>
      <c r="E46" s="62">
        <v>1109</v>
      </c>
      <c r="F46" s="190">
        <f t="shared" si="1"/>
        <v>-32</v>
      </c>
      <c r="G46" s="24"/>
      <c r="H46" s="102"/>
    </row>
    <row r="47" spans="1:8" ht="24" customHeight="1">
      <c r="A47" s="43"/>
      <c r="B47" s="195" t="s">
        <v>877</v>
      </c>
      <c r="C47" s="47"/>
      <c r="D47" s="62">
        <v>460</v>
      </c>
      <c r="E47" s="62">
        <v>481</v>
      </c>
      <c r="F47" s="190">
        <f t="shared" si="1"/>
        <v>-21</v>
      </c>
      <c r="G47" s="24"/>
      <c r="H47" s="102"/>
    </row>
    <row r="48" spans="1:8" ht="24" customHeight="1">
      <c r="A48" s="43"/>
      <c r="B48" s="195" t="s">
        <v>878</v>
      </c>
      <c r="C48" s="47"/>
      <c r="D48" s="62">
        <v>547</v>
      </c>
      <c r="E48" s="62">
        <v>549</v>
      </c>
      <c r="F48" s="190">
        <f t="shared" si="1"/>
        <v>-2</v>
      </c>
      <c r="G48" s="24"/>
      <c r="H48" s="102"/>
    </row>
    <row r="49" spans="1:8" ht="24" customHeight="1">
      <c r="A49" s="43"/>
      <c r="B49" s="195" t="s">
        <v>879</v>
      </c>
      <c r="C49" s="47"/>
      <c r="D49" s="62">
        <v>41</v>
      </c>
      <c r="E49" s="62">
        <v>45</v>
      </c>
      <c r="F49" s="190">
        <f t="shared" si="1"/>
        <v>-4</v>
      </c>
      <c r="G49" s="24"/>
      <c r="H49" s="102"/>
    </row>
    <row r="50" spans="1:8" ht="24" customHeight="1">
      <c r="A50" s="43"/>
      <c r="B50" s="195" t="s">
        <v>880</v>
      </c>
      <c r="C50" s="47"/>
      <c r="D50" s="62">
        <v>600</v>
      </c>
      <c r="E50" s="62">
        <v>629</v>
      </c>
      <c r="F50" s="190">
        <f t="shared" si="1"/>
        <v>-29</v>
      </c>
      <c r="G50" s="24"/>
      <c r="H50" s="102"/>
    </row>
    <row r="51" spans="1:8" ht="24" customHeight="1">
      <c r="A51" s="43"/>
      <c r="B51" s="195" t="s">
        <v>881</v>
      </c>
      <c r="C51" s="47"/>
      <c r="D51" s="62">
        <v>174</v>
      </c>
      <c r="E51" s="62">
        <v>221</v>
      </c>
      <c r="F51" s="190">
        <f t="shared" si="1"/>
        <v>-47</v>
      </c>
      <c r="G51" s="24"/>
      <c r="H51" s="102"/>
    </row>
    <row r="52" spans="1:8" ht="24" customHeight="1">
      <c r="A52" s="43"/>
      <c r="B52" s="195" t="s">
        <v>882</v>
      </c>
      <c r="C52" s="47"/>
      <c r="D52" s="62">
        <v>107</v>
      </c>
      <c r="E52" s="62">
        <v>124</v>
      </c>
      <c r="F52" s="190">
        <f t="shared" si="1"/>
        <v>-17</v>
      </c>
      <c r="G52" s="24"/>
      <c r="H52" s="102"/>
    </row>
    <row r="53" spans="1:8" ht="24" customHeight="1">
      <c r="A53" s="43"/>
      <c r="B53" s="195" t="s">
        <v>883</v>
      </c>
      <c r="C53" s="47"/>
      <c r="D53" s="62">
        <v>102</v>
      </c>
      <c r="E53" s="62">
        <v>113</v>
      </c>
      <c r="F53" s="190">
        <f t="shared" si="1"/>
        <v>-11</v>
      </c>
      <c r="G53" s="24"/>
      <c r="H53" s="102"/>
    </row>
    <row r="54" spans="1:8" ht="24" customHeight="1">
      <c r="A54" s="43"/>
      <c r="B54" s="195" t="s">
        <v>884</v>
      </c>
      <c r="C54" s="47"/>
      <c r="D54" s="62">
        <v>97</v>
      </c>
      <c r="E54" s="62">
        <v>101</v>
      </c>
      <c r="F54" s="190">
        <f t="shared" si="1"/>
        <v>-4</v>
      </c>
      <c r="G54" s="24"/>
      <c r="H54" s="102"/>
    </row>
    <row r="55" spans="1:8" ht="24" customHeight="1">
      <c r="A55" s="43"/>
      <c r="B55" s="195" t="s">
        <v>885</v>
      </c>
      <c r="C55" s="47"/>
      <c r="D55" s="62">
        <v>217</v>
      </c>
      <c r="E55" s="62">
        <v>243</v>
      </c>
      <c r="F55" s="190">
        <f t="shared" si="1"/>
        <v>-26</v>
      </c>
      <c r="G55" s="24"/>
      <c r="H55" s="102"/>
    </row>
    <row r="56" spans="1:8" ht="24" customHeight="1">
      <c r="A56" s="43"/>
      <c r="B56" s="195" t="s">
        <v>886</v>
      </c>
      <c r="C56" s="47"/>
      <c r="D56" s="62">
        <v>127</v>
      </c>
      <c r="E56" s="62">
        <v>147</v>
      </c>
      <c r="F56" s="190">
        <f t="shared" si="1"/>
        <v>-20</v>
      </c>
      <c r="G56" s="24"/>
      <c r="H56" s="102"/>
    </row>
    <row r="57" spans="1:8" ht="24" customHeight="1">
      <c r="A57" s="43"/>
      <c r="B57" s="195" t="s">
        <v>887</v>
      </c>
      <c r="C57" s="47"/>
      <c r="D57" s="62">
        <v>83</v>
      </c>
      <c r="E57" s="62">
        <v>79</v>
      </c>
      <c r="F57" s="190">
        <f t="shared" si="1"/>
        <v>4</v>
      </c>
      <c r="G57" s="24"/>
      <c r="H57" s="102"/>
    </row>
    <row r="58" spans="1:8" ht="24" customHeight="1">
      <c r="A58" s="43"/>
      <c r="B58" s="195" t="s">
        <v>888</v>
      </c>
      <c r="C58" s="47"/>
      <c r="D58" s="62">
        <v>102</v>
      </c>
      <c r="E58" s="62">
        <v>109</v>
      </c>
      <c r="F58" s="190">
        <f t="shared" si="1"/>
        <v>-7</v>
      </c>
      <c r="G58" s="24"/>
      <c r="H58" s="102"/>
    </row>
    <row r="59" spans="1:8" ht="24" customHeight="1">
      <c r="A59" s="43"/>
      <c r="B59" s="195" t="s">
        <v>889</v>
      </c>
      <c r="C59" s="47"/>
      <c r="D59" s="62">
        <v>421</v>
      </c>
      <c r="E59" s="62">
        <v>420</v>
      </c>
      <c r="F59" s="190">
        <f t="shared" si="1"/>
        <v>1</v>
      </c>
      <c r="G59" s="24"/>
      <c r="H59" s="102"/>
    </row>
    <row r="60" spans="1:8" ht="24" customHeight="1">
      <c r="A60" s="43"/>
      <c r="B60" s="195" t="s">
        <v>890</v>
      </c>
      <c r="C60" s="47"/>
      <c r="D60" s="62">
        <v>165</v>
      </c>
      <c r="E60" s="62">
        <v>205</v>
      </c>
      <c r="F60" s="190">
        <f t="shared" si="1"/>
        <v>-40</v>
      </c>
      <c r="G60" s="24"/>
      <c r="H60" s="102"/>
    </row>
    <row r="61" spans="1:8" ht="24" customHeight="1">
      <c r="A61" s="43"/>
      <c r="B61" s="195" t="s">
        <v>891</v>
      </c>
      <c r="C61" s="47"/>
      <c r="D61" s="62">
        <v>28</v>
      </c>
      <c r="E61" s="62">
        <v>41</v>
      </c>
      <c r="F61" s="190">
        <f t="shared" si="1"/>
        <v>-13</v>
      </c>
      <c r="G61" s="24"/>
      <c r="H61" s="102"/>
    </row>
    <row r="62" spans="1:8" ht="24" customHeight="1">
      <c r="A62" s="43"/>
      <c r="B62" s="195" t="s">
        <v>892</v>
      </c>
      <c r="C62" s="47"/>
      <c r="D62" s="62">
        <v>55</v>
      </c>
      <c r="E62" s="62">
        <v>59</v>
      </c>
      <c r="F62" s="190">
        <f t="shared" si="1"/>
        <v>-4</v>
      </c>
      <c r="G62" s="24"/>
      <c r="H62" s="102"/>
    </row>
    <row r="63" spans="1:8" ht="24" customHeight="1">
      <c r="A63" s="43"/>
      <c r="B63" s="195" t="s">
        <v>893</v>
      </c>
      <c r="C63" s="47"/>
      <c r="D63" s="62">
        <v>117</v>
      </c>
      <c r="E63" s="62">
        <v>123</v>
      </c>
      <c r="F63" s="190">
        <f t="shared" si="1"/>
        <v>-6</v>
      </c>
      <c r="G63" s="24"/>
      <c r="H63" s="102"/>
    </row>
    <row r="64" spans="1:8" ht="24" customHeight="1">
      <c r="A64" s="43"/>
      <c r="B64" s="195" t="s">
        <v>894</v>
      </c>
      <c r="C64" s="47"/>
      <c r="D64" s="62">
        <v>118</v>
      </c>
      <c r="E64" s="62">
        <v>129</v>
      </c>
      <c r="F64" s="190">
        <f t="shared" si="1"/>
        <v>-11</v>
      </c>
      <c r="G64" s="24"/>
      <c r="H64" s="102"/>
    </row>
    <row r="65" spans="1:8" ht="24" customHeight="1">
      <c r="A65" s="43"/>
      <c r="B65" s="195" t="s">
        <v>895</v>
      </c>
      <c r="C65" s="47"/>
      <c r="D65" s="62">
        <v>728</v>
      </c>
      <c r="E65" s="62">
        <v>722</v>
      </c>
      <c r="F65" s="190">
        <f t="shared" si="1"/>
        <v>6</v>
      </c>
      <c r="G65" s="24"/>
      <c r="H65" s="102"/>
    </row>
    <row r="66" spans="1:8" ht="24" customHeight="1">
      <c r="A66" s="43"/>
      <c r="B66" s="195" t="s">
        <v>896</v>
      </c>
      <c r="C66" s="47"/>
      <c r="D66" s="62">
        <v>147</v>
      </c>
      <c r="E66" s="62">
        <v>159</v>
      </c>
      <c r="F66" s="190">
        <f t="shared" si="1"/>
        <v>-12</v>
      </c>
      <c r="G66" s="24"/>
      <c r="H66" s="102"/>
    </row>
    <row r="67" spans="1:8" ht="24" customHeight="1">
      <c r="A67" s="43"/>
      <c r="B67" s="195" t="s">
        <v>897</v>
      </c>
      <c r="C67" s="47"/>
      <c r="D67" s="62">
        <v>71</v>
      </c>
      <c r="E67" s="62">
        <v>92</v>
      </c>
      <c r="F67" s="190">
        <f t="shared" si="1"/>
        <v>-21</v>
      </c>
      <c r="G67" s="24"/>
      <c r="H67" s="102"/>
    </row>
    <row r="68" spans="1:8" ht="24" customHeight="1">
      <c r="A68" s="43"/>
      <c r="B68" s="195" t="s">
        <v>898</v>
      </c>
      <c r="C68" s="47"/>
      <c r="D68" s="62">
        <v>123</v>
      </c>
      <c r="E68" s="62">
        <v>142</v>
      </c>
      <c r="F68" s="190">
        <f t="shared" si="1"/>
        <v>-19</v>
      </c>
      <c r="G68" s="24"/>
      <c r="H68" s="102"/>
    </row>
    <row r="69" spans="1:8" ht="24" customHeight="1">
      <c r="A69" s="43"/>
      <c r="B69" s="195" t="s">
        <v>899</v>
      </c>
      <c r="C69" s="47"/>
      <c r="D69" s="62">
        <v>316</v>
      </c>
      <c r="E69" s="62">
        <v>461</v>
      </c>
      <c r="F69" s="190">
        <f t="shared" si="1"/>
        <v>-145</v>
      </c>
      <c r="G69" s="24"/>
      <c r="H69" s="102"/>
    </row>
    <row r="70" spans="1:8" ht="24" customHeight="1" thickBot="1">
      <c r="A70" s="44"/>
      <c r="B70" s="198" t="s">
        <v>900</v>
      </c>
      <c r="C70" s="48"/>
      <c r="D70" s="129">
        <v>275</v>
      </c>
      <c r="E70" s="129">
        <v>177</v>
      </c>
      <c r="F70" s="212">
        <f t="shared" si="1"/>
        <v>98</v>
      </c>
      <c r="G70" s="25"/>
      <c r="H70" s="102"/>
    </row>
    <row r="71" spans="4:8" ht="13.5">
      <c r="D71" s="167"/>
      <c r="E71" s="167"/>
      <c r="H71" s="102"/>
    </row>
    <row r="72" spans="11:12" ht="13.5">
      <c r="K72" s="167"/>
      <c r="L72" s="167"/>
    </row>
  </sheetData>
  <sheetProtection password="CF44" sheet="1" objects="1" scenarios="1"/>
  <mergeCells count="12">
    <mergeCell ref="A1:D1"/>
    <mergeCell ref="A3:C4"/>
    <mergeCell ref="A38:C39"/>
    <mergeCell ref="D38:D39"/>
    <mergeCell ref="D3:D4"/>
    <mergeCell ref="E2:G2"/>
    <mergeCell ref="F3:G4"/>
    <mergeCell ref="F40:G40"/>
    <mergeCell ref="E38:E39"/>
    <mergeCell ref="F5:G5"/>
    <mergeCell ref="F38:G39"/>
    <mergeCell ref="E3:E4"/>
  </mergeCells>
  <printOptions/>
  <pageMargins left="0.7874015748031497" right="0.7874015748031497" top="0.7874015748031497" bottom="0.5905511811023623" header="0.5118110236220472" footer="0.5118110236220472"/>
  <pageSetup firstPageNumber="23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SheetLayoutView="100" workbookViewId="0" topLeftCell="A1">
      <selection activeCell="B17" sqref="B17"/>
    </sheetView>
  </sheetViews>
  <sheetFormatPr defaultColWidth="9.00390625" defaultRowHeight="13.5"/>
  <cols>
    <col min="1" max="1" width="33.625" style="0" customWidth="1"/>
    <col min="2" max="5" width="13.375" style="0" customWidth="1"/>
  </cols>
  <sheetData>
    <row r="1" spans="1:5" ht="22.5" customHeight="1">
      <c r="A1" s="325" t="s">
        <v>757</v>
      </c>
      <c r="B1" s="325"/>
      <c r="C1" s="1"/>
      <c r="D1" s="1"/>
      <c r="E1" s="1"/>
    </row>
    <row r="2" spans="1:5" ht="22.5" customHeight="1" thickBot="1">
      <c r="A2" s="28"/>
      <c r="B2" s="332" t="s">
        <v>756</v>
      </c>
      <c r="C2" s="332"/>
      <c r="D2" s="332"/>
      <c r="E2" s="332"/>
    </row>
    <row r="3" spans="1:5" ht="14.25" customHeight="1">
      <c r="A3" s="365" t="s">
        <v>125</v>
      </c>
      <c r="B3" s="357" t="s">
        <v>9</v>
      </c>
      <c r="C3" s="370" t="s">
        <v>126</v>
      </c>
      <c r="D3" s="371"/>
      <c r="E3" s="372"/>
    </row>
    <row r="4" spans="1:5" ht="13.5">
      <c r="A4" s="367"/>
      <c r="B4" s="345"/>
      <c r="C4" s="51" t="s">
        <v>452</v>
      </c>
      <c r="D4" s="51" t="s">
        <v>6</v>
      </c>
      <c r="E4" s="52" t="s">
        <v>7</v>
      </c>
    </row>
    <row r="5" spans="1:5" ht="7.5" customHeight="1">
      <c r="A5" s="369" t="s">
        <v>124</v>
      </c>
      <c r="B5" s="39" t="s">
        <v>4</v>
      </c>
      <c r="C5" s="39" t="s">
        <v>2</v>
      </c>
      <c r="D5" s="39" t="s">
        <v>2</v>
      </c>
      <c r="E5" s="40" t="s">
        <v>2</v>
      </c>
    </row>
    <row r="6" spans="1:5" ht="33" customHeight="1">
      <c r="A6" s="369"/>
      <c r="B6" s="60">
        <v>8883</v>
      </c>
      <c r="C6" s="60">
        <f>D6+E6</f>
        <v>22819</v>
      </c>
      <c r="D6" s="60">
        <v>11127</v>
      </c>
      <c r="E6" s="61">
        <v>11692</v>
      </c>
    </row>
    <row r="7" spans="1:5" ht="33" customHeight="1">
      <c r="A7" s="79" t="s">
        <v>122</v>
      </c>
      <c r="B7" s="162">
        <v>7990</v>
      </c>
      <c r="C7" s="162">
        <v>19493</v>
      </c>
      <c r="D7" s="162">
        <v>9321</v>
      </c>
      <c r="E7" s="163">
        <v>10172</v>
      </c>
    </row>
    <row r="8" spans="1:5" ht="33" customHeight="1" thickBot="1">
      <c r="A8" s="164" t="s">
        <v>123</v>
      </c>
      <c r="B8" s="129">
        <v>893</v>
      </c>
      <c r="C8" s="129">
        <v>3326</v>
      </c>
      <c r="D8" s="129">
        <v>1806</v>
      </c>
      <c r="E8" s="130">
        <v>1520</v>
      </c>
    </row>
    <row r="9" spans="2:6" ht="13.5">
      <c r="B9" s="161"/>
      <c r="C9" s="161"/>
      <c r="D9" s="161"/>
      <c r="E9" s="161"/>
      <c r="F9" s="161"/>
    </row>
  </sheetData>
  <sheetProtection password="CF44" sheet="1" objects="1" scenarios="1"/>
  <mergeCells count="6">
    <mergeCell ref="A1:B1"/>
    <mergeCell ref="B2:E2"/>
    <mergeCell ref="A5:A6"/>
    <mergeCell ref="B3:B4"/>
    <mergeCell ref="A3:A4"/>
    <mergeCell ref="C3:E3"/>
  </mergeCells>
  <printOptions/>
  <pageMargins left="0.7874015748031497" right="0.7874015748031497" top="0.984251968503937" bottom="0.5905511811023623" header="0.5118110236220472" footer="0.5118110236220472"/>
  <pageSetup firstPageNumber="25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SheetLayoutView="100" workbookViewId="0" topLeftCell="A1">
      <selection activeCell="H2" sqref="H2"/>
    </sheetView>
  </sheetViews>
  <sheetFormatPr defaultColWidth="9.00390625" defaultRowHeight="13.5"/>
  <cols>
    <col min="1" max="9" width="9.625" style="0" customWidth="1"/>
    <col min="10" max="10" width="7.375" style="0" customWidth="1"/>
    <col min="11" max="11" width="6.875" style="0" customWidth="1"/>
    <col min="12" max="12" width="8.00390625" style="0" customWidth="1"/>
    <col min="13" max="13" width="7.375" style="0" customWidth="1"/>
  </cols>
  <sheetData>
    <row r="1" spans="1:3" ht="22.5" customHeight="1">
      <c r="A1" s="325" t="s">
        <v>834</v>
      </c>
      <c r="B1" s="364"/>
      <c r="C1" s="364"/>
    </row>
    <row r="2" ht="22.5" customHeight="1" thickBot="1"/>
    <row r="3" spans="1:9" ht="14.25" customHeight="1">
      <c r="A3" s="365" t="s">
        <v>135</v>
      </c>
      <c r="B3" s="357" t="s">
        <v>136</v>
      </c>
      <c r="C3" s="357"/>
      <c r="D3" s="357"/>
      <c r="E3" s="357" t="s">
        <v>137</v>
      </c>
      <c r="F3" s="357"/>
      <c r="G3" s="357"/>
      <c r="H3" s="357" t="s">
        <v>138</v>
      </c>
      <c r="I3" s="331"/>
    </row>
    <row r="4" spans="1:9" ht="13.5" customHeight="1">
      <c r="A4" s="367"/>
      <c r="B4" s="368" t="s">
        <v>132</v>
      </c>
      <c r="C4" s="368" t="s">
        <v>25</v>
      </c>
      <c r="D4" s="374" t="s">
        <v>128</v>
      </c>
      <c r="E4" s="373" t="s">
        <v>132</v>
      </c>
      <c r="F4" s="368" t="s">
        <v>134</v>
      </c>
      <c r="G4" s="374" t="s">
        <v>130</v>
      </c>
      <c r="H4" s="373" t="s">
        <v>774</v>
      </c>
      <c r="I4" s="377" t="s">
        <v>133</v>
      </c>
    </row>
    <row r="5" spans="1:9" ht="13.5" customHeight="1">
      <c r="A5" s="367"/>
      <c r="B5" s="368"/>
      <c r="C5" s="368"/>
      <c r="D5" s="375"/>
      <c r="E5" s="376"/>
      <c r="F5" s="368"/>
      <c r="G5" s="375"/>
      <c r="H5" s="376"/>
      <c r="I5" s="378"/>
    </row>
    <row r="6" spans="1:9" ht="13.5" customHeight="1">
      <c r="A6" s="367"/>
      <c r="B6" s="373"/>
      <c r="C6" s="373"/>
      <c r="D6" s="53" t="s">
        <v>127</v>
      </c>
      <c r="E6" s="376"/>
      <c r="F6" s="373"/>
      <c r="G6" s="53" t="s">
        <v>127</v>
      </c>
      <c r="H6" s="376"/>
      <c r="I6" s="378"/>
    </row>
    <row r="7" spans="1:9" ht="13.5" customHeight="1">
      <c r="A7" s="367"/>
      <c r="B7" s="97" t="s">
        <v>115</v>
      </c>
      <c r="C7" s="97" t="s">
        <v>113</v>
      </c>
      <c r="D7" s="89" t="s">
        <v>129</v>
      </c>
      <c r="E7" s="89" t="s">
        <v>453</v>
      </c>
      <c r="F7" s="97" t="s">
        <v>114</v>
      </c>
      <c r="G7" s="89" t="s">
        <v>131</v>
      </c>
      <c r="H7" s="92"/>
      <c r="I7" s="16"/>
    </row>
    <row r="8" spans="1:9" ht="7.5" customHeight="1">
      <c r="A8" s="38"/>
      <c r="B8" s="39" t="s">
        <v>32</v>
      </c>
      <c r="C8" s="39" t="s">
        <v>23</v>
      </c>
      <c r="D8" s="39" t="s">
        <v>116</v>
      </c>
      <c r="E8" s="39" t="s">
        <v>117</v>
      </c>
      <c r="F8" s="39" t="s">
        <v>118</v>
      </c>
      <c r="G8" s="39" t="s">
        <v>116</v>
      </c>
      <c r="H8" s="39" t="s">
        <v>119</v>
      </c>
      <c r="I8" s="40" t="s">
        <v>120</v>
      </c>
    </row>
    <row r="9" spans="1:9" ht="33" customHeight="1">
      <c r="A9" s="137" t="s">
        <v>619</v>
      </c>
      <c r="B9" s="60" t="s">
        <v>14</v>
      </c>
      <c r="C9" s="60">
        <v>24772</v>
      </c>
      <c r="D9" s="60" t="s">
        <v>121</v>
      </c>
      <c r="E9" s="60" t="s">
        <v>14</v>
      </c>
      <c r="F9" s="60">
        <v>435.24</v>
      </c>
      <c r="G9" s="60" t="s">
        <v>121</v>
      </c>
      <c r="H9" s="60" t="s">
        <v>121</v>
      </c>
      <c r="I9" s="221">
        <v>56.92</v>
      </c>
    </row>
    <row r="10" spans="1:13" ht="33" customHeight="1">
      <c r="A10" s="215" t="s">
        <v>620</v>
      </c>
      <c r="B10" s="62">
        <v>11033</v>
      </c>
      <c r="C10" s="62">
        <v>26207</v>
      </c>
      <c r="D10" s="179">
        <v>42.1</v>
      </c>
      <c r="E10" s="179">
        <v>1.5</v>
      </c>
      <c r="F10" s="217">
        <v>435.24</v>
      </c>
      <c r="G10" s="217">
        <v>0.34</v>
      </c>
      <c r="H10" s="179">
        <v>7355.3</v>
      </c>
      <c r="I10" s="219">
        <v>60.21</v>
      </c>
      <c r="J10" s="188"/>
      <c r="K10" s="214"/>
      <c r="L10" s="188"/>
      <c r="M10" s="168"/>
    </row>
    <row r="11" spans="1:13" ht="33" customHeight="1">
      <c r="A11" s="215" t="s">
        <v>621</v>
      </c>
      <c r="B11" s="62">
        <v>12464</v>
      </c>
      <c r="C11" s="62">
        <v>26133</v>
      </c>
      <c r="D11" s="179">
        <v>47.7</v>
      </c>
      <c r="E11" s="179">
        <v>1.9</v>
      </c>
      <c r="F11" s="217">
        <v>435.24</v>
      </c>
      <c r="G11" s="217">
        <v>0.44</v>
      </c>
      <c r="H11" s="179">
        <v>6560</v>
      </c>
      <c r="I11" s="219">
        <v>60.05</v>
      </c>
      <c r="J11" s="188"/>
      <c r="K11" s="214"/>
      <c r="L11" s="188"/>
      <c r="M11" s="168"/>
    </row>
    <row r="12" spans="1:13" ht="33" customHeight="1">
      <c r="A12" s="215" t="s">
        <v>622</v>
      </c>
      <c r="B12" s="62">
        <v>17783</v>
      </c>
      <c r="C12" s="62">
        <v>25916</v>
      </c>
      <c r="D12" s="179">
        <v>68.6</v>
      </c>
      <c r="E12" s="179">
        <v>3.7</v>
      </c>
      <c r="F12" s="217">
        <v>435.24</v>
      </c>
      <c r="G12" s="217">
        <v>0.85</v>
      </c>
      <c r="H12" s="179">
        <v>4806.2</v>
      </c>
      <c r="I12" s="219">
        <v>59.54</v>
      </c>
      <c r="J12" s="188"/>
      <c r="K12" s="214"/>
      <c r="L12" s="188"/>
      <c r="M12" s="168"/>
    </row>
    <row r="13" spans="1:13" ht="33" customHeight="1">
      <c r="A13" s="215" t="s">
        <v>623</v>
      </c>
      <c r="B13" s="62">
        <v>19108</v>
      </c>
      <c r="C13" s="62">
        <v>25853</v>
      </c>
      <c r="D13" s="179">
        <v>73.9</v>
      </c>
      <c r="E13" s="179">
        <v>4.4</v>
      </c>
      <c r="F13" s="217">
        <v>435.24</v>
      </c>
      <c r="G13" s="217">
        <v>1.01</v>
      </c>
      <c r="H13" s="179">
        <v>4342.7</v>
      </c>
      <c r="I13" s="219">
        <v>59.4</v>
      </c>
      <c r="J13" s="188"/>
      <c r="K13" s="214"/>
      <c r="L13" s="188"/>
      <c r="M13" s="168"/>
    </row>
    <row r="14" spans="1:13" ht="33" customHeight="1">
      <c r="A14" s="215" t="s">
        <v>624</v>
      </c>
      <c r="B14" s="62">
        <v>20490</v>
      </c>
      <c r="C14" s="62">
        <v>26534</v>
      </c>
      <c r="D14" s="179">
        <v>77.2</v>
      </c>
      <c r="E14" s="179">
        <v>5.2</v>
      </c>
      <c r="F14" s="217">
        <v>435.24</v>
      </c>
      <c r="G14" s="217">
        <v>1.19</v>
      </c>
      <c r="H14" s="179">
        <v>3940.4</v>
      </c>
      <c r="I14" s="219">
        <v>60.96</v>
      </c>
      <c r="J14" s="188"/>
      <c r="K14" s="214"/>
      <c r="L14" s="188"/>
      <c r="M14" s="168"/>
    </row>
    <row r="15" spans="1:13" ht="33" customHeight="1">
      <c r="A15" s="215" t="s">
        <v>625</v>
      </c>
      <c r="B15" s="62">
        <v>20034</v>
      </c>
      <c r="C15" s="62">
        <v>26686</v>
      </c>
      <c r="D15" s="179">
        <v>75.1</v>
      </c>
      <c r="E15" s="179">
        <v>5.2</v>
      </c>
      <c r="F15" s="217">
        <v>435.24</v>
      </c>
      <c r="G15" s="217">
        <v>1.19</v>
      </c>
      <c r="H15" s="179">
        <v>3852.7</v>
      </c>
      <c r="I15" s="219">
        <v>61.31</v>
      </c>
      <c r="J15" s="188"/>
      <c r="K15" s="214"/>
      <c r="L15" s="188"/>
      <c r="M15" s="168"/>
    </row>
    <row r="16" spans="1:13" ht="33" customHeight="1">
      <c r="A16" s="215" t="s">
        <v>626</v>
      </c>
      <c r="B16" s="62">
        <v>17811</v>
      </c>
      <c r="C16" s="62">
        <v>25680</v>
      </c>
      <c r="D16" s="179">
        <v>69.4</v>
      </c>
      <c r="E16" s="179">
        <v>5.1</v>
      </c>
      <c r="F16" s="217">
        <v>438.62</v>
      </c>
      <c r="G16" s="217">
        <v>1.16</v>
      </c>
      <c r="H16" s="179">
        <v>3492.4</v>
      </c>
      <c r="I16" s="219">
        <v>58.55</v>
      </c>
      <c r="J16" s="188"/>
      <c r="K16" s="214"/>
      <c r="L16" s="188"/>
      <c r="M16" s="168"/>
    </row>
    <row r="17" spans="1:13" ht="33" customHeight="1">
      <c r="A17" s="215" t="s">
        <v>627</v>
      </c>
      <c r="B17" s="62">
        <v>17813</v>
      </c>
      <c r="C17" s="62">
        <v>24716</v>
      </c>
      <c r="D17" s="179">
        <v>72.1</v>
      </c>
      <c r="E17" s="179">
        <v>5.1</v>
      </c>
      <c r="F17" s="217">
        <v>438.52</v>
      </c>
      <c r="G17" s="217">
        <v>1.16</v>
      </c>
      <c r="H17" s="179">
        <v>3492.7</v>
      </c>
      <c r="I17" s="219">
        <v>56.36</v>
      </c>
      <c r="J17" s="188"/>
      <c r="K17" s="214"/>
      <c r="L17" s="188"/>
      <c r="M17" s="168"/>
    </row>
    <row r="18" spans="1:13" ht="33" customHeight="1">
      <c r="A18" s="215" t="s">
        <v>628</v>
      </c>
      <c r="B18" s="62">
        <v>16415</v>
      </c>
      <c r="C18" s="62">
        <v>23905</v>
      </c>
      <c r="D18" s="179">
        <v>68.7</v>
      </c>
      <c r="E18" s="179">
        <v>4.5</v>
      </c>
      <c r="F18" s="217">
        <v>438.52</v>
      </c>
      <c r="G18" s="217">
        <v>1.02</v>
      </c>
      <c r="H18" s="179">
        <v>3664.1</v>
      </c>
      <c r="I18" s="219">
        <v>54.51</v>
      </c>
      <c r="J18" s="188"/>
      <c r="K18" s="214"/>
      <c r="L18" s="188"/>
      <c r="M18" s="168"/>
    </row>
    <row r="19" spans="1:13" ht="33" customHeight="1" thickBot="1">
      <c r="A19" s="216" t="s">
        <v>629</v>
      </c>
      <c r="B19" s="129">
        <v>15473</v>
      </c>
      <c r="C19" s="129">
        <v>22819</v>
      </c>
      <c r="D19" s="181">
        <v>67.8</v>
      </c>
      <c r="E19" s="181">
        <v>4.4</v>
      </c>
      <c r="F19" s="218">
        <v>438.36</v>
      </c>
      <c r="G19" s="218">
        <v>1</v>
      </c>
      <c r="H19" s="181">
        <v>3508.6</v>
      </c>
      <c r="I19" s="220">
        <v>52.06</v>
      </c>
      <c r="J19" s="188"/>
      <c r="K19" s="214"/>
      <c r="L19" s="188"/>
      <c r="M19" s="168"/>
    </row>
  </sheetData>
  <sheetProtection password="CF44" sheet="1" objects="1" scenarios="1"/>
  <mergeCells count="13">
    <mergeCell ref="F4:F6"/>
    <mergeCell ref="B3:D3"/>
    <mergeCell ref="E3:G3"/>
    <mergeCell ref="A1:C1"/>
    <mergeCell ref="A3:A7"/>
    <mergeCell ref="H3:I3"/>
    <mergeCell ref="B4:B6"/>
    <mergeCell ref="C4:C6"/>
    <mergeCell ref="D4:D5"/>
    <mergeCell ref="H4:H6"/>
    <mergeCell ref="I4:I6"/>
    <mergeCell ref="G4:G5"/>
    <mergeCell ref="E4:E6"/>
  </mergeCells>
  <printOptions/>
  <pageMargins left="0.7874015748031497" right="0.7874015748031497" top="0.984251968503937" bottom="0.5905511811023623" header="0.5118110236220472" footer="0.5118110236220472"/>
  <pageSetup firstPageNumber="26" useFirstPageNumber="1" horizontalDpi="600" verticalDpi="6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美幌町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bihoro17</dc:creator>
  <cp:keywords/>
  <dc:description/>
  <cp:lastModifiedBy> </cp:lastModifiedBy>
  <cp:lastPrinted>2008-06-02T11:17:13Z</cp:lastPrinted>
  <dcterms:created xsi:type="dcterms:W3CDTF">2005-09-29T00:12:52Z</dcterms:created>
  <dcterms:modified xsi:type="dcterms:W3CDTF">2008-06-10T06:55:09Z</dcterms:modified>
  <cp:category/>
  <cp:version/>
  <cp:contentType/>
  <cp:contentStatus/>
</cp:coreProperties>
</file>