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horob065\Desktop\"/>
    </mc:Choice>
  </mc:AlternateContent>
  <bookViews>
    <workbookView xWindow="-120" yWindow="-120" windowWidth="24240" windowHeight="13140"/>
  </bookViews>
  <sheets>
    <sheet name="ベース" sheetId="6" r:id="rId1"/>
    <sheet name="使用料" sheetId="7" r:id="rId2"/>
  </sheets>
  <definedNames>
    <definedName name="_xlnm.Print_Area" localSheetId="0">ベース!$A$1:$BW$292</definedName>
  </definedNames>
  <calcPr calcId="162913"/>
</workbook>
</file>

<file path=xl/calcChain.xml><?xml version="1.0" encoding="utf-8"?>
<calcChain xmlns="http://schemas.openxmlformats.org/spreadsheetml/2006/main">
  <c r="AB107" i="6" l="1"/>
  <c r="AB108" i="6"/>
  <c r="AB109" i="6"/>
  <c r="AB110" i="6"/>
  <c r="AB111" i="6"/>
  <c r="AB112" i="6"/>
  <c r="AB113" i="6"/>
  <c r="AB114" i="6"/>
  <c r="AB115" i="6"/>
  <c r="AB116" i="6"/>
  <c r="AB117" i="6"/>
  <c r="AB118" i="6"/>
  <c r="AB119" i="6"/>
  <c r="AB120" i="6"/>
  <c r="AB121" i="6"/>
  <c r="AB122" i="6"/>
  <c r="AB123" i="6"/>
  <c r="AB124" i="6"/>
  <c r="AB125" i="6"/>
  <c r="AB126" i="6"/>
  <c r="AB127" i="6"/>
  <c r="R30" i="6" l="1"/>
  <c r="R29" i="6"/>
  <c r="R28" i="6"/>
  <c r="R27" i="6"/>
  <c r="R26" i="6"/>
  <c r="DC107" i="6" l="1"/>
  <c r="DE107" i="6" s="1"/>
  <c r="DK107" i="6" s="1"/>
  <c r="DC108" i="6"/>
  <c r="DE108" i="6" s="1"/>
  <c r="DK108" i="6" s="1"/>
  <c r="DC109" i="6"/>
  <c r="DE109" i="6" s="1"/>
  <c r="DK109" i="6" s="1"/>
  <c r="DC110" i="6"/>
  <c r="DE110" i="6" s="1"/>
  <c r="DK110" i="6" s="1"/>
  <c r="DC111" i="6"/>
  <c r="DE111" i="6" s="1"/>
  <c r="DK111" i="6" s="1"/>
  <c r="DC112" i="6"/>
  <c r="DE112" i="6" s="1"/>
  <c r="DK112" i="6" s="1"/>
  <c r="DC113" i="6"/>
  <c r="DE113" i="6" s="1"/>
  <c r="DK113" i="6" s="1"/>
  <c r="DC114" i="6"/>
  <c r="DE114" i="6" s="1"/>
  <c r="DK114" i="6" s="1"/>
  <c r="DC115" i="6"/>
  <c r="DE115" i="6" s="1"/>
  <c r="DK115" i="6" s="1"/>
  <c r="DC116" i="6"/>
  <c r="DE116" i="6" s="1"/>
  <c r="DK116" i="6" s="1"/>
  <c r="DC117" i="6"/>
  <c r="DE117" i="6" s="1"/>
  <c r="DK117" i="6" s="1"/>
  <c r="DC118" i="6"/>
  <c r="DE118" i="6" s="1"/>
  <c r="DK118" i="6" s="1"/>
  <c r="DC119" i="6"/>
  <c r="DE119" i="6" s="1"/>
  <c r="DK119" i="6" s="1"/>
  <c r="DC120" i="6"/>
  <c r="DE120" i="6" s="1"/>
  <c r="DK120" i="6" s="1"/>
  <c r="DC121" i="6"/>
  <c r="DE121" i="6" s="1"/>
  <c r="DK121" i="6" s="1"/>
  <c r="DC122" i="6"/>
  <c r="DE122" i="6" s="1"/>
  <c r="DK122" i="6" s="1"/>
  <c r="DC123" i="6"/>
  <c r="DE123" i="6" s="1"/>
  <c r="DK123" i="6" s="1"/>
  <c r="DC124" i="6"/>
  <c r="DE124" i="6" s="1"/>
  <c r="DK124" i="6" s="1"/>
  <c r="DC125" i="6"/>
  <c r="DE125" i="6" s="1"/>
  <c r="DK125" i="6" s="1"/>
  <c r="DC126" i="6"/>
  <c r="DE126" i="6" s="1"/>
  <c r="DK126" i="6" s="1"/>
  <c r="DC127" i="6"/>
  <c r="DE127" i="6" s="1"/>
  <c r="DK127" i="6" s="1"/>
  <c r="DC106" i="6"/>
  <c r="CN107" i="6"/>
  <c r="CP107" i="6" s="1"/>
  <c r="CV107" i="6" s="1"/>
  <c r="CN108" i="6"/>
  <c r="CP108" i="6" s="1"/>
  <c r="CV108" i="6" s="1"/>
  <c r="CN109" i="6"/>
  <c r="CP109" i="6" s="1"/>
  <c r="CV109" i="6" s="1"/>
  <c r="CN110" i="6"/>
  <c r="CP110" i="6" s="1"/>
  <c r="CV110" i="6" s="1"/>
  <c r="CN111" i="6"/>
  <c r="CP111" i="6" s="1"/>
  <c r="CV111" i="6" s="1"/>
  <c r="CN112" i="6"/>
  <c r="CP112" i="6" s="1"/>
  <c r="CV112" i="6" s="1"/>
  <c r="CN113" i="6"/>
  <c r="CP113" i="6" s="1"/>
  <c r="CV113" i="6" s="1"/>
  <c r="CN114" i="6"/>
  <c r="CP114" i="6" s="1"/>
  <c r="CV114" i="6" s="1"/>
  <c r="CN115" i="6"/>
  <c r="CP115" i="6" s="1"/>
  <c r="CV115" i="6" s="1"/>
  <c r="CN116" i="6"/>
  <c r="CP116" i="6" s="1"/>
  <c r="CV116" i="6" s="1"/>
  <c r="CN117" i="6"/>
  <c r="CP117" i="6" s="1"/>
  <c r="CV117" i="6" s="1"/>
  <c r="CN118" i="6"/>
  <c r="CP118" i="6" s="1"/>
  <c r="CV118" i="6" s="1"/>
  <c r="CN119" i="6"/>
  <c r="CP119" i="6" s="1"/>
  <c r="CV119" i="6" s="1"/>
  <c r="CN120" i="6"/>
  <c r="CP120" i="6" s="1"/>
  <c r="CV120" i="6" s="1"/>
  <c r="CN121" i="6"/>
  <c r="CP121" i="6" s="1"/>
  <c r="CV121" i="6" s="1"/>
  <c r="CN122" i="6"/>
  <c r="CP122" i="6" s="1"/>
  <c r="CV122" i="6" s="1"/>
  <c r="CN123" i="6"/>
  <c r="CP123" i="6" s="1"/>
  <c r="CV123" i="6" s="1"/>
  <c r="CN124" i="6"/>
  <c r="CP124" i="6" s="1"/>
  <c r="CV124" i="6" s="1"/>
  <c r="CN125" i="6"/>
  <c r="CP125" i="6" s="1"/>
  <c r="CV125" i="6" s="1"/>
  <c r="CN126" i="6"/>
  <c r="CP126" i="6" s="1"/>
  <c r="CV126" i="6" s="1"/>
  <c r="CN127" i="6"/>
  <c r="CP127" i="6" s="1"/>
  <c r="CV127" i="6" s="1"/>
  <c r="CN106" i="6"/>
  <c r="CP106" i="6" s="1"/>
  <c r="CV106" i="6" s="1"/>
  <c r="BY107" i="6"/>
  <c r="W107" i="6" s="1"/>
  <c r="BY108" i="6"/>
  <c r="BY109" i="6"/>
  <c r="CA109" i="6" s="1"/>
  <c r="CG109" i="6" s="1"/>
  <c r="BY110" i="6"/>
  <c r="CA110" i="6" s="1"/>
  <c r="CG110" i="6" s="1"/>
  <c r="BY111" i="6"/>
  <c r="CA111" i="6" s="1"/>
  <c r="CG111" i="6" s="1"/>
  <c r="BY112" i="6"/>
  <c r="BY113" i="6"/>
  <c r="BY114" i="6"/>
  <c r="CA114" i="6" s="1"/>
  <c r="CG114" i="6" s="1"/>
  <c r="BY115" i="6"/>
  <c r="W115" i="6" s="1"/>
  <c r="BY116" i="6"/>
  <c r="BY117" i="6"/>
  <c r="BY118" i="6"/>
  <c r="CA118" i="6" s="1"/>
  <c r="CG118" i="6" s="1"/>
  <c r="BY119" i="6"/>
  <c r="W119" i="6" s="1"/>
  <c r="BY120" i="6"/>
  <c r="BY121" i="6"/>
  <c r="BY122" i="6"/>
  <c r="CA122" i="6" s="1"/>
  <c r="CG122" i="6" s="1"/>
  <c r="BY123" i="6"/>
  <c r="W123" i="6" s="1"/>
  <c r="BY124" i="6"/>
  <c r="BY125" i="6"/>
  <c r="CA125" i="6" s="1"/>
  <c r="CG125" i="6" s="1"/>
  <c r="BY126" i="6"/>
  <c r="CA126" i="6" s="1"/>
  <c r="CG126" i="6" s="1"/>
  <c r="BY127" i="6"/>
  <c r="W127" i="6" s="1"/>
  <c r="CA107" i="6"/>
  <c r="CG107" i="6" s="1"/>
  <c r="CA113" i="6"/>
  <c r="CG113" i="6" s="1"/>
  <c r="CA115" i="6"/>
  <c r="CG115" i="6" s="1"/>
  <c r="CA117" i="6"/>
  <c r="CG117" i="6" s="1"/>
  <c r="CA121" i="6"/>
  <c r="CG121" i="6" s="1"/>
  <c r="CA127" i="6"/>
  <c r="CG127" i="6" s="1"/>
  <c r="BY106" i="6"/>
  <c r="CA106" i="6" s="1"/>
  <c r="CG106" i="6" s="1"/>
  <c r="W124" i="6" l="1"/>
  <c r="W120" i="6"/>
  <c r="W112" i="6"/>
  <c r="W108" i="6"/>
  <c r="CA119" i="6"/>
  <c r="CG119" i="6" s="1"/>
  <c r="CA112" i="6"/>
  <c r="CG112" i="6" s="1"/>
  <c r="AE126" i="6"/>
  <c r="AE122" i="6"/>
  <c r="AE118" i="6"/>
  <c r="AE110" i="6"/>
  <c r="AE115" i="6"/>
  <c r="CA120" i="6"/>
  <c r="CG120" i="6" s="1"/>
  <c r="AE120" i="6" s="1"/>
  <c r="AE113" i="6"/>
  <c r="CA124" i="6"/>
  <c r="CG124" i="6" s="1"/>
  <c r="CA123" i="6"/>
  <c r="CG123" i="6" s="1"/>
  <c r="AE117" i="6"/>
  <c r="CA108" i="6"/>
  <c r="CG108" i="6" s="1"/>
  <c r="AE125" i="6"/>
  <c r="W121" i="6"/>
  <c r="W117" i="6"/>
  <c r="W113" i="6"/>
  <c r="AE109" i="6"/>
  <c r="AE121" i="6"/>
  <c r="AE107" i="6"/>
  <c r="AE127" i="6"/>
  <c r="W116" i="6"/>
  <c r="CA116" i="6"/>
  <c r="CG116" i="6" s="1"/>
  <c r="AE108" i="6"/>
  <c r="AE114" i="6"/>
  <c r="W126" i="6"/>
  <c r="W122" i="6"/>
  <c r="W118" i="6"/>
  <c r="W114" i="6"/>
  <c r="W125" i="6"/>
  <c r="W110" i="6"/>
  <c r="AE111" i="6"/>
  <c r="AE112" i="6"/>
  <c r="AE124" i="6"/>
  <c r="W109" i="6"/>
  <c r="BZ128" i="6"/>
  <c r="DD128" i="6"/>
  <c r="W111" i="6"/>
  <c r="DE106" i="6"/>
  <c r="DK106" i="6" s="1"/>
  <c r="AE106" i="6" s="1"/>
  <c r="CO128" i="6"/>
  <c r="W106" i="6"/>
  <c r="AE116" i="6" l="1"/>
  <c r="AE123" i="6"/>
  <c r="AE119" i="6"/>
  <c r="AQ107" i="6"/>
  <c r="AQ108" i="6"/>
  <c r="AQ109" i="6"/>
  <c r="AQ110" i="6"/>
  <c r="AQ111" i="6"/>
  <c r="AQ106" i="6"/>
  <c r="BI42" i="6" l="1"/>
  <c r="BA42" i="6"/>
  <c r="AX42" i="6"/>
  <c r="AU42" i="6"/>
  <c r="AS42" i="6"/>
  <c r="V42" i="6"/>
  <c r="BH38" i="6" s="1"/>
  <c r="V40" i="6"/>
  <c r="BH36" i="6" s="1"/>
  <c r="BS39" i="6"/>
  <c r="BK39" i="6"/>
  <c r="V39" i="6"/>
  <c r="BH35" i="6" s="1"/>
  <c r="BE38" i="6"/>
  <c r="BC38" i="6"/>
  <c r="V38" i="6"/>
  <c r="BH34" i="6" s="1"/>
  <c r="V37" i="6"/>
  <c r="BH33" i="6" s="1"/>
  <c r="BE36" i="6"/>
  <c r="BC36" i="6"/>
  <c r="V36" i="6"/>
  <c r="BH32" i="6" s="1"/>
  <c r="BE35" i="6"/>
  <c r="BC35" i="6"/>
  <c r="BE34" i="6"/>
  <c r="BC34" i="6"/>
  <c r="BE33" i="6"/>
  <c r="BC33" i="6"/>
  <c r="BE32" i="6"/>
  <c r="BC32" i="6"/>
  <c r="Y31" i="6"/>
  <c r="BK27" i="6" s="1"/>
  <c r="P30" i="6"/>
  <c r="P29" i="6"/>
  <c r="BS28" i="6"/>
  <c r="BB28" i="6"/>
  <c r="P28" i="6"/>
  <c r="P27" i="6"/>
  <c r="BK26" i="6"/>
  <c r="BD26" i="6"/>
  <c r="BA26" i="6"/>
  <c r="AY26" i="6"/>
  <c r="AW26" i="6"/>
  <c r="AU26" i="6"/>
  <c r="AM26" i="6"/>
  <c r="P26" i="6"/>
  <c r="BK25" i="6"/>
  <c r="BD25" i="6"/>
  <c r="BA25" i="6"/>
  <c r="AY25" i="6"/>
  <c r="AW25" i="6"/>
  <c r="AU25" i="6"/>
  <c r="AM25" i="6"/>
  <c r="BK24" i="6"/>
  <c r="BD24" i="6"/>
  <c r="BA24" i="6"/>
  <c r="AY24" i="6"/>
  <c r="AW24" i="6"/>
  <c r="AU24" i="6"/>
  <c r="AM24" i="6"/>
  <c r="BK23" i="6"/>
  <c r="BD23" i="6"/>
  <c r="BA23" i="6"/>
  <c r="AY23" i="6"/>
  <c r="AW23" i="6"/>
  <c r="AU23" i="6"/>
  <c r="AM23" i="6"/>
  <c r="BK22" i="6"/>
  <c r="BA22" i="6"/>
  <c r="AY22" i="6"/>
  <c r="AW22" i="6"/>
  <c r="AU22" i="6"/>
  <c r="AM22" i="6"/>
  <c r="AW20" i="6"/>
  <c r="AV20" i="6"/>
  <c r="BT19" i="6"/>
  <c r="BQ19" i="6"/>
  <c r="BJ19" i="6"/>
  <c r="BG19" i="6"/>
  <c r="AZ19" i="6"/>
  <c r="AW19" i="6"/>
  <c r="BT18" i="6"/>
  <c r="BQ18" i="6"/>
  <c r="BJ18" i="6"/>
  <c r="BG18" i="6"/>
  <c r="AZ18" i="6"/>
  <c r="AW18" i="6"/>
  <c r="BH16" i="6"/>
  <c r="BF16" i="6"/>
  <c r="BB16" i="6"/>
  <c r="AY16" i="6"/>
  <c r="AV16" i="6"/>
  <c r="AT16" i="6"/>
  <c r="BQ15" i="6"/>
  <c r="BS12" i="6"/>
  <c r="AT12" i="6"/>
  <c r="BT11" i="6"/>
  <c r="BP11" i="6"/>
  <c r="BK11" i="6"/>
  <c r="AT10" i="6"/>
  <c r="BC8" i="6"/>
  <c r="AY8" i="6"/>
  <c r="AU8" i="6"/>
  <c r="AT6" i="6"/>
  <c r="BT2" i="6"/>
  <c r="BQ2" i="6"/>
  <c r="BN2" i="6"/>
  <c r="BL2" i="6"/>
  <c r="BB26" i="6" l="1"/>
  <c r="U30" i="6"/>
  <c r="AC30" i="6" s="1"/>
  <c r="BO26" i="6" s="1"/>
  <c r="U29" i="6"/>
  <c r="AC29" i="6" s="1"/>
  <c r="BO25" i="6" s="1"/>
  <c r="BB24" i="6"/>
  <c r="U28" i="6"/>
  <c r="AC28" i="6" s="1"/>
  <c r="BO24" i="6" s="1"/>
  <c r="BB23" i="6"/>
  <c r="U27" i="6"/>
  <c r="AC27" i="6" s="1"/>
  <c r="BB22" i="6"/>
  <c r="BB25" i="6"/>
  <c r="AG42" i="6"/>
  <c r="BG25" i="6" l="1"/>
  <c r="AG29" i="6"/>
  <c r="BS25" i="6" s="1"/>
  <c r="BO23" i="6"/>
  <c r="U26" i="6"/>
  <c r="AC26" i="6" s="1"/>
  <c r="BD22" i="6"/>
  <c r="AG30" i="6"/>
  <c r="BS26" i="6" s="1"/>
  <c r="BG26" i="6"/>
  <c r="BG23" i="6"/>
  <c r="AG44" i="6"/>
  <c r="BS38" i="6"/>
  <c r="BG24" i="6"/>
  <c r="AG28" i="6"/>
  <c r="BS24" i="6" s="1"/>
  <c r="BL203" i="6"/>
  <c r="AG27" i="6" l="1"/>
  <c r="BS23" i="6" s="1"/>
  <c r="BG22" i="6"/>
  <c r="AG26" i="6"/>
  <c r="BS22" i="6" s="1"/>
  <c r="U31" i="6"/>
  <c r="BG27" i="6" s="1"/>
  <c r="BS40" i="6"/>
  <c r="AC31" i="6" l="1"/>
  <c r="BO27" i="6" s="1"/>
  <c r="BO22" i="6"/>
  <c r="AT232" i="6"/>
  <c r="BB225" i="6"/>
  <c r="AY225" i="6"/>
  <c r="BB224" i="6"/>
  <c r="AY224" i="6"/>
  <c r="BB223" i="6"/>
  <c r="AY223" i="6"/>
  <c r="BS224" i="6"/>
  <c r="BS225" i="6"/>
  <c r="BS223" i="6"/>
  <c r="BP224" i="6"/>
  <c r="BP225" i="6"/>
  <c r="BP223" i="6"/>
  <c r="BK224" i="6"/>
  <c r="BK225" i="6"/>
  <c r="BK223" i="6"/>
  <c r="BH224" i="6"/>
  <c r="BH225" i="6"/>
  <c r="BH223" i="6"/>
  <c r="BF224" i="6"/>
  <c r="BF225" i="6"/>
  <c r="BF223" i="6"/>
  <c r="AV224" i="6"/>
  <c r="AV225" i="6"/>
  <c r="AV223" i="6"/>
  <c r="AT224" i="6"/>
  <c r="AT225" i="6"/>
  <c r="AT223" i="6"/>
  <c r="BH219" i="6"/>
  <c r="AT217" i="6"/>
  <c r="BT216" i="6"/>
  <c r="BP216" i="6"/>
  <c r="BK216" i="6"/>
  <c r="AT215" i="6"/>
  <c r="BC213" i="6"/>
  <c r="AY213" i="6"/>
  <c r="AU213" i="6"/>
  <c r="AT211" i="6"/>
  <c r="AV142" i="6" l="1"/>
  <c r="AP147" i="6" l="1"/>
  <c r="BI149" i="6" l="1"/>
  <c r="BI147" i="6"/>
  <c r="AU149" i="6"/>
  <c r="AU147" i="6"/>
  <c r="AS149" i="6"/>
  <c r="AS147" i="6"/>
  <c r="AP149" i="6"/>
  <c r="BG137" i="6"/>
  <c r="BG138" i="6"/>
  <c r="BG136" i="6"/>
  <c r="BD137" i="6"/>
  <c r="BD138" i="6"/>
  <c r="BD136" i="6"/>
  <c r="AM137" i="6"/>
  <c r="AM138" i="6"/>
  <c r="AM136" i="6"/>
  <c r="BT131" i="6"/>
  <c r="BN131" i="6"/>
  <c r="BH131" i="6"/>
  <c r="BB131" i="6"/>
  <c r="AV131" i="6"/>
  <c r="AO131" i="6"/>
  <c r="BN107" i="6"/>
  <c r="BN108" i="6"/>
  <c r="BN109" i="6"/>
  <c r="BN110" i="6"/>
  <c r="BN111" i="6"/>
  <c r="BN112" i="6"/>
  <c r="BN113" i="6"/>
  <c r="BN114" i="6"/>
  <c r="BN115" i="6"/>
  <c r="BN116" i="6"/>
  <c r="BN117" i="6"/>
  <c r="BN118" i="6"/>
  <c r="BN119" i="6"/>
  <c r="BN120" i="6"/>
  <c r="BN121" i="6"/>
  <c r="BN122" i="6"/>
  <c r="BN123" i="6"/>
  <c r="BN124" i="6"/>
  <c r="BN125" i="6"/>
  <c r="BN126" i="6"/>
  <c r="BN127" i="6"/>
  <c r="BG127" i="6"/>
  <c r="BG126" i="6"/>
  <c r="BG125" i="6"/>
  <c r="BG124" i="6"/>
  <c r="BG123" i="6"/>
  <c r="BG122" i="6"/>
  <c r="BG121" i="6"/>
  <c r="BG120" i="6"/>
  <c r="BG119" i="6"/>
  <c r="BG118" i="6"/>
  <c r="BG117" i="6"/>
  <c r="BG116" i="6"/>
  <c r="BG115" i="6"/>
  <c r="BG114" i="6"/>
  <c r="BG113" i="6"/>
  <c r="BG112" i="6"/>
  <c r="BG111" i="6"/>
  <c r="BG110" i="6"/>
  <c r="BG109" i="6"/>
  <c r="BG108" i="6"/>
  <c r="BG107" i="6"/>
  <c r="BG106" i="6"/>
  <c r="BD127" i="6"/>
  <c r="BD126" i="6"/>
  <c r="BD125" i="6"/>
  <c r="BD124" i="6"/>
  <c r="BD123" i="6"/>
  <c r="BD122" i="6"/>
  <c r="BD121" i="6"/>
  <c r="BD120" i="6"/>
  <c r="BD119" i="6"/>
  <c r="BD118" i="6"/>
  <c r="BD117" i="6"/>
  <c r="BD116" i="6"/>
  <c r="BD115" i="6"/>
  <c r="BD114" i="6"/>
  <c r="BD113" i="6"/>
  <c r="BD112" i="6"/>
  <c r="BD111" i="6"/>
  <c r="BD110" i="6"/>
  <c r="BD109" i="6"/>
  <c r="BD108" i="6"/>
  <c r="BD107" i="6"/>
  <c r="BD106" i="6"/>
  <c r="BB127" i="6"/>
  <c r="BB126" i="6"/>
  <c r="BB125" i="6"/>
  <c r="BB124" i="6"/>
  <c r="BB123" i="6"/>
  <c r="BB122" i="6"/>
  <c r="BB121" i="6"/>
  <c r="BB120" i="6"/>
  <c r="BB119" i="6"/>
  <c r="BB118" i="6"/>
  <c r="BB117" i="6"/>
  <c r="BB116" i="6"/>
  <c r="BB115" i="6"/>
  <c r="BB114" i="6"/>
  <c r="BB113" i="6"/>
  <c r="BB112" i="6"/>
  <c r="BB111" i="6"/>
  <c r="BB110" i="6"/>
  <c r="BB109" i="6"/>
  <c r="BB108" i="6"/>
  <c r="BB107" i="6"/>
  <c r="BB106" i="6"/>
  <c r="AY127" i="6"/>
  <c r="AY126" i="6"/>
  <c r="AY125" i="6"/>
  <c r="AY124" i="6"/>
  <c r="AY123" i="6"/>
  <c r="AY122" i="6"/>
  <c r="AY121" i="6"/>
  <c r="AY120" i="6"/>
  <c r="AY119" i="6"/>
  <c r="AY118" i="6"/>
  <c r="AY117" i="6"/>
  <c r="AY116" i="6"/>
  <c r="AY115" i="6"/>
  <c r="AY114" i="6"/>
  <c r="AY113" i="6"/>
  <c r="AY112" i="6"/>
  <c r="AY111" i="6"/>
  <c r="AY110" i="6"/>
  <c r="AY109" i="6"/>
  <c r="AY108" i="6"/>
  <c r="AY107" i="6"/>
  <c r="AY106" i="6"/>
  <c r="AW127" i="6"/>
  <c r="AW126" i="6"/>
  <c r="AW125" i="6"/>
  <c r="AW124" i="6"/>
  <c r="AW123" i="6"/>
  <c r="AW122" i="6"/>
  <c r="AW121" i="6"/>
  <c r="AW120" i="6"/>
  <c r="AW119" i="6"/>
  <c r="AW118" i="6"/>
  <c r="AW117" i="6"/>
  <c r="AW116" i="6"/>
  <c r="AW115" i="6"/>
  <c r="AW114" i="6"/>
  <c r="AW113" i="6"/>
  <c r="AW112" i="6"/>
  <c r="AW111" i="6"/>
  <c r="AW110" i="6"/>
  <c r="AW109" i="6"/>
  <c r="AW108" i="6"/>
  <c r="AW107" i="6"/>
  <c r="AW106" i="6"/>
  <c r="AT127" i="6"/>
  <c r="AT126" i="6"/>
  <c r="AT125" i="6"/>
  <c r="AT124" i="6"/>
  <c r="AT123" i="6"/>
  <c r="AT122" i="6"/>
  <c r="AT121" i="6"/>
  <c r="AT120" i="6"/>
  <c r="AT119" i="6"/>
  <c r="AT118" i="6"/>
  <c r="AT117" i="6"/>
  <c r="AT116" i="6"/>
  <c r="AT115" i="6"/>
  <c r="AT114" i="6"/>
  <c r="AT113" i="6"/>
  <c r="AT112" i="6"/>
  <c r="AT111" i="6"/>
  <c r="AT110" i="6"/>
  <c r="AT109" i="6"/>
  <c r="AT108" i="6"/>
  <c r="AT107" i="6"/>
  <c r="AT106" i="6"/>
  <c r="K103" i="6"/>
  <c r="AW103" i="6" s="1"/>
  <c r="BG105" i="6"/>
  <c r="BD105" i="6"/>
  <c r="BB105" i="6"/>
  <c r="AY105" i="6"/>
  <c r="AW105" i="6"/>
  <c r="AT105" i="6"/>
  <c r="AB106" i="6" l="1"/>
  <c r="BN106" i="6" s="1"/>
  <c r="DH128" i="6"/>
  <c r="CD128" i="6"/>
  <c r="CS128" i="6"/>
  <c r="CY107" i="6" l="1"/>
  <c r="CY106" i="6"/>
  <c r="CY127" i="6"/>
  <c r="CY126" i="6"/>
  <c r="CY125" i="6"/>
  <c r="CY124" i="6"/>
  <c r="CY123" i="6"/>
  <c r="CY122" i="6"/>
  <c r="CY121" i="6"/>
  <c r="CY120" i="6"/>
  <c r="CY119" i="6"/>
  <c r="CY118" i="6"/>
  <c r="CY117" i="6"/>
  <c r="CY116" i="6"/>
  <c r="CY115" i="6"/>
  <c r="CY114" i="6"/>
  <c r="CY113" i="6"/>
  <c r="CY112" i="6"/>
  <c r="CY111" i="6"/>
  <c r="CY110" i="6"/>
  <c r="CY109" i="6"/>
  <c r="AB128" i="6"/>
  <c r="BN128" i="6" s="1"/>
  <c r="CJ107" i="6" l="1"/>
  <c r="CJ108" i="6"/>
  <c r="CJ109" i="6"/>
  <c r="CJ110" i="6"/>
  <c r="CJ111" i="6"/>
  <c r="CJ113" i="6"/>
  <c r="CJ114" i="6"/>
  <c r="CJ115" i="6"/>
  <c r="CJ116" i="6"/>
  <c r="CJ117" i="6"/>
  <c r="CJ118" i="6"/>
  <c r="CJ119" i="6"/>
  <c r="CJ120" i="6"/>
  <c r="CJ121" i="6"/>
  <c r="CJ122" i="6"/>
  <c r="CJ123" i="6"/>
  <c r="CJ124" i="6"/>
  <c r="CJ125" i="6"/>
  <c r="CJ126" i="6"/>
  <c r="CJ127" i="6"/>
  <c r="CJ112" i="6"/>
  <c r="CJ106" i="6"/>
  <c r="CA128" i="6"/>
  <c r="Y106" i="6"/>
  <c r="BI106" i="6"/>
  <c r="BI107" i="6"/>
  <c r="Y107" i="6"/>
  <c r="BI108" i="6"/>
  <c r="Y108" i="6"/>
  <c r="BI109" i="6"/>
  <c r="Y109" i="6"/>
  <c r="BI110" i="6"/>
  <c r="Y110" i="6"/>
  <c r="BI111" i="6"/>
  <c r="Y111" i="6"/>
  <c r="BI112" i="6"/>
  <c r="Y112" i="6"/>
  <c r="BI113" i="6"/>
  <c r="Y113" i="6"/>
  <c r="BI114" i="6"/>
  <c r="Y114" i="6"/>
  <c r="BI115" i="6"/>
  <c r="Y115" i="6"/>
  <c r="BI116" i="6"/>
  <c r="Y116" i="6"/>
  <c r="BI117" i="6"/>
  <c r="Y117" i="6"/>
  <c r="BI118" i="6"/>
  <c r="Y118" i="6"/>
  <c r="BI119" i="6"/>
  <c r="Y119" i="6"/>
  <c r="BI120" i="6"/>
  <c r="Y120" i="6"/>
  <c r="BI121" i="6"/>
  <c r="Y121" i="6"/>
  <c r="BI122" i="6"/>
  <c r="Y122" i="6"/>
  <c r="BI123" i="6"/>
  <c r="Y123" i="6"/>
  <c r="BI124" i="6"/>
  <c r="Y124" i="6"/>
  <c r="BI125" i="6"/>
  <c r="Y125" i="6"/>
  <c r="BI126" i="6"/>
  <c r="Y126" i="6"/>
  <c r="BI127" i="6"/>
  <c r="Y127" i="6"/>
  <c r="CP128" i="6"/>
  <c r="CV128" i="6"/>
  <c r="BK106" i="6" l="1"/>
  <c r="BK125" i="6"/>
  <c r="BK121" i="6"/>
  <c r="BK117" i="6"/>
  <c r="BK111" i="6"/>
  <c r="BK123" i="6"/>
  <c r="BK115" i="6"/>
  <c r="BK109" i="6"/>
  <c r="BK126" i="6"/>
  <c r="BK122" i="6"/>
  <c r="BK120" i="6"/>
  <c r="BK118" i="6"/>
  <c r="BK116" i="6"/>
  <c r="BK114" i="6"/>
  <c r="BK112" i="6"/>
  <c r="BK110" i="6"/>
  <c r="BK108" i="6"/>
  <c r="BK127" i="6"/>
  <c r="BK119" i="6"/>
  <c r="BK113" i="6"/>
  <c r="BK107" i="6"/>
  <c r="BK124" i="6"/>
  <c r="DN108" i="6"/>
  <c r="AH108" i="6" s="1"/>
  <c r="DE128" i="6"/>
  <c r="CY108" i="6"/>
  <c r="DK128" i="6" l="1"/>
  <c r="DN109" i="6"/>
  <c r="AH109" i="6" s="1"/>
  <c r="BQ109" i="6"/>
  <c r="DN110" i="6"/>
  <c r="AH110" i="6" s="1"/>
  <c r="BT110" i="6" s="1"/>
  <c r="BQ110" i="6"/>
  <c r="DN111" i="6"/>
  <c r="AH111" i="6" s="1"/>
  <c r="BT111" i="6" s="1"/>
  <c r="BQ111" i="6"/>
  <c r="DN112" i="6"/>
  <c r="AH112" i="6" s="1"/>
  <c r="BT112" i="6" s="1"/>
  <c r="BQ112" i="6"/>
  <c r="DN113" i="6"/>
  <c r="AH113" i="6" s="1"/>
  <c r="BQ113" i="6"/>
  <c r="DN114" i="6"/>
  <c r="AH114" i="6" s="1"/>
  <c r="BT114" i="6" s="1"/>
  <c r="BQ114" i="6"/>
  <c r="DN115" i="6"/>
  <c r="AH115" i="6" s="1"/>
  <c r="BT115" i="6" s="1"/>
  <c r="BQ115" i="6"/>
  <c r="DN116" i="6"/>
  <c r="AH116" i="6" s="1"/>
  <c r="BT116" i="6" s="1"/>
  <c r="BQ116" i="6"/>
  <c r="DN117" i="6"/>
  <c r="AH117" i="6" s="1"/>
  <c r="BQ117" i="6"/>
  <c r="DN118" i="6"/>
  <c r="AH118" i="6" s="1"/>
  <c r="BT118" i="6" s="1"/>
  <c r="BQ118" i="6"/>
  <c r="DN119" i="6"/>
  <c r="AH119" i="6" s="1"/>
  <c r="BQ119" i="6"/>
  <c r="DN120" i="6"/>
  <c r="AH120" i="6" s="1"/>
  <c r="BT120" i="6" s="1"/>
  <c r="BQ120" i="6"/>
  <c r="DN121" i="6"/>
  <c r="AH121" i="6" s="1"/>
  <c r="BT121" i="6" s="1"/>
  <c r="BQ121" i="6"/>
  <c r="DN122" i="6"/>
  <c r="AH122" i="6" s="1"/>
  <c r="BT122" i="6" s="1"/>
  <c r="BQ122" i="6"/>
  <c r="DN123" i="6"/>
  <c r="AH123" i="6" s="1"/>
  <c r="BQ123" i="6"/>
  <c r="DN124" i="6"/>
  <c r="AH124" i="6" s="1"/>
  <c r="BT124" i="6" s="1"/>
  <c r="BQ124" i="6"/>
  <c r="DN125" i="6"/>
  <c r="AH125" i="6" s="1"/>
  <c r="BT125" i="6" s="1"/>
  <c r="BQ125" i="6"/>
  <c r="DN126" i="6"/>
  <c r="AH126" i="6" s="1"/>
  <c r="BQ126" i="6"/>
  <c r="DN127" i="6"/>
  <c r="AH127" i="6" s="1"/>
  <c r="BQ127" i="6"/>
  <c r="BQ108" i="6"/>
  <c r="DN106" i="6"/>
  <c r="BQ106" i="6"/>
  <c r="CY128" i="6"/>
  <c r="Y128" i="6"/>
  <c r="BK128" i="6" s="1"/>
  <c r="DN107" i="6"/>
  <c r="AH107" i="6" s="1"/>
  <c r="CJ128" i="6"/>
  <c r="CG128" i="6"/>
  <c r="BT108" i="6"/>
  <c r="AH106" i="6" l="1"/>
  <c r="BT106" i="6" s="1"/>
  <c r="H128" i="6"/>
  <c r="AT128" i="6" s="1"/>
  <c r="BT127" i="6"/>
  <c r="BT126" i="6"/>
  <c r="DN128" i="6"/>
  <c r="R128" i="6" s="1"/>
  <c r="BD128" i="6" s="1"/>
  <c r="BT109" i="6"/>
  <c r="BT113" i="6"/>
  <c r="BT119" i="6"/>
  <c r="BT123" i="6"/>
  <c r="BT117" i="6"/>
  <c r="BT107" i="6"/>
  <c r="BQ107" i="6"/>
  <c r="M128" i="6" l="1"/>
  <c r="AY128" i="6" s="1"/>
  <c r="AE128" i="6" l="1"/>
  <c r="BQ128" i="6" s="1"/>
  <c r="AH128" i="6" l="1"/>
  <c r="AE129" i="6" s="1"/>
  <c r="AG31" i="6" s="1"/>
  <c r="BT128" i="6" l="1"/>
  <c r="BQ129" i="6"/>
  <c r="BS27" i="6"/>
  <c r="AG33" i="6"/>
  <c r="BS29" i="6" s="1"/>
  <c r="AC47" i="6" l="1"/>
  <c r="BO43" i="6" s="1"/>
</calcChain>
</file>

<file path=xl/sharedStrings.xml><?xml version="1.0" encoding="utf-8"?>
<sst xmlns="http://schemas.openxmlformats.org/spreadsheetml/2006/main" count="883" uniqueCount="326">
  <si>
    <t>（法人・団体名）</t>
  </si>
  <si>
    <t>〒　　　－</t>
  </si>
  <si>
    <t>使用料</t>
  </si>
  <si>
    <t>割増料</t>
  </si>
  <si>
    <t>暖房料</t>
  </si>
  <si>
    <t>～</t>
  </si>
  <si>
    <t>日</t>
  </si>
  <si>
    <t>舞台照明設備</t>
  </si>
  <si>
    <t>ア</t>
  </si>
  <si>
    <t>音響設備</t>
  </si>
  <si>
    <t>イ</t>
  </si>
  <si>
    <t>ビデオプロジェクタ－</t>
  </si>
  <si>
    <t>ウ</t>
  </si>
  <si>
    <t>金屏風</t>
  </si>
  <si>
    <t>エ</t>
  </si>
  <si>
    <t>オ</t>
  </si>
  <si>
    <t>－</t>
    <phoneticPr fontId="4"/>
  </si>
  <si>
    <t>時</t>
    <rPh sb="0" eb="1">
      <t>ジ</t>
    </rPh>
    <phoneticPr fontId="4"/>
  </si>
  <si>
    <t>分</t>
    <rPh sb="0" eb="1">
      <t>フン</t>
    </rPh>
    <phoneticPr fontId="4"/>
  </si>
  <si>
    <t>～</t>
    <phoneticPr fontId="4"/>
  </si>
  <si>
    <t>割増料</t>
    <rPh sb="0" eb="2">
      <t>ワリマシ</t>
    </rPh>
    <rPh sb="2" eb="3">
      <t>リョウ</t>
    </rPh>
    <phoneticPr fontId="4"/>
  </si>
  <si>
    <t>暖房料</t>
    <rPh sb="0" eb="2">
      <t>ダンボウ</t>
    </rPh>
    <rPh sb="2" eb="3">
      <t>リョウ</t>
    </rPh>
    <phoneticPr fontId="4"/>
  </si>
  <si>
    <t>減免額△</t>
    <rPh sb="0" eb="2">
      <t>ゲンメン</t>
    </rPh>
    <rPh sb="2" eb="3">
      <t>ガク</t>
    </rPh>
    <phoneticPr fontId="4"/>
  </si>
  <si>
    <t>円</t>
    <rPh sb="0" eb="1">
      <t>エン</t>
    </rPh>
    <phoneticPr fontId="4"/>
  </si>
  <si>
    <t>日</t>
    <rPh sb="0" eb="1">
      <t>ヒ</t>
    </rPh>
    <phoneticPr fontId="4"/>
  </si>
  <si>
    <t>月</t>
    <rPh sb="0" eb="1">
      <t>ツキ</t>
    </rPh>
    <phoneticPr fontId="4"/>
  </si>
  <si>
    <t>年</t>
    <rPh sb="0" eb="1">
      <t>ネン</t>
    </rPh>
    <phoneticPr fontId="4"/>
  </si>
  <si>
    <t>Ａ</t>
    <phoneticPr fontId="4"/>
  </si>
  <si>
    <t>Ｂ</t>
    <phoneticPr fontId="4"/>
  </si>
  <si>
    <t>総計（Ａ＋Ｂ）</t>
    <rPh sb="0" eb="2">
      <t>ソウケイ</t>
    </rPh>
    <phoneticPr fontId="4"/>
  </si>
  <si>
    <t>教育長</t>
    <rPh sb="0" eb="3">
      <t>キョウイクチョウ</t>
    </rPh>
    <phoneticPr fontId="4"/>
  </si>
  <si>
    <t>部　長</t>
    <rPh sb="0" eb="1">
      <t>ブ</t>
    </rPh>
    <rPh sb="2" eb="3">
      <t>チョウ</t>
    </rPh>
    <phoneticPr fontId="4"/>
  </si>
  <si>
    <t>主　幹</t>
    <rPh sb="0" eb="1">
      <t>シュ</t>
    </rPh>
    <rPh sb="2" eb="3">
      <t>ミキ</t>
    </rPh>
    <phoneticPr fontId="4"/>
  </si>
  <si>
    <t>主　査</t>
    <rPh sb="0" eb="1">
      <t>シュ</t>
    </rPh>
    <rPh sb="2" eb="3">
      <t>サ</t>
    </rPh>
    <phoneticPr fontId="4"/>
  </si>
  <si>
    <t>担　当</t>
    <rPh sb="0" eb="1">
      <t>タン</t>
    </rPh>
    <rPh sb="2" eb="3">
      <t>トウ</t>
    </rPh>
    <phoneticPr fontId="4"/>
  </si>
  <si>
    <t>摘要</t>
    <rPh sb="0" eb="2">
      <t>テキヨウ</t>
    </rPh>
    <phoneticPr fontId="4"/>
  </si>
  <si>
    <t>計</t>
    <rPh sb="0" eb="1">
      <t>ケイ</t>
    </rPh>
    <phoneticPr fontId="4"/>
  </si>
  <si>
    <t>（</t>
    <phoneticPr fontId="4"/>
  </si>
  <si>
    <t>行　事　名　等</t>
    <phoneticPr fontId="4"/>
  </si>
  <si>
    <t>使用料</t>
    <rPh sb="0" eb="2">
      <t>シヨウ</t>
    </rPh>
    <rPh sb="2" eb="3">
      <t>リョウ</t>
    </rPh>
    <phoneticPr fontId="4"/>
  </si>
  <si>
    <t>様式第１号美幌町民会館使用許可申請書　別紙</t>
    <rPh sb="0" eb="2">
      <t>ヨウシキ</t>
    </rPh>
    <rPh sb="2" eb="3">
      <t>ダイ</t>
    </rPh>
    <rPh sb="4" eb="5">
      <t>ゴウ</t>
    </rPh>
    <rPh sb="5" eb="6">
      <t>カイゴウ</t>
    </rPh>
    <phoneticPr fontId="11"/>
  </si>
  <si>
    <t>区　分</t>
    <rPh sb="0" eb="1">
      <t>ク</t>
    </rPh>
    <rPh sb="2" eb="3">
      <t>ブン</t>
    </rPh>
    <phoneticPr fontId="11"/>
  </si>
  <si>
    <t>びほーる</t>
    <phoneticPr fontId="10"/>
  </si>
  <si>
    <t>舞台のみ</t>
    <rPh sb="0" eb="2">
      <t>ブタイ</t>
    </rPh>
    <phoneticPr fontId="10"/>
  </si>
  <si>
    <t>楽屋１</t>
    <rPh sb="0" eb="2">
      <t>ガクヤ</t>
    </rPh>
    <phoneticPr fontId="10"/>
  </si>
  <si>
    <t>楽屋２</t>
    <rPh sb="0" eb="2">
      <t>ガクヤ</t>
    </rPh>
    <phoneticPr fontId="10"/>
  </si>
  <si>
    <t>楽屋３</t>
    <rPh sb="0" eb="2">
      <t>ガクヤ</t>
    </rPh>
    <phoneticPr fontId="10"/>
  </si>
  <si>
    <t>ギャラリー</t>
    <phoneticPr fontId="10"/>
  </si>
  <si>
    <t>小ホールＡ</t>
    <rPh sb="0" eb="1">
      <t>ショウ</t>
    </rPh>
    <phoneticPr fontId="10"/>
  </si>
  <si>
    <t>小ホールＢ</t>
    <rPh sb="0" eb="1">
      <t>ショウ</t>
    </rPh>
    <phoneticPr fontId="10"/>
  </si>
  <si>
    <t>会議室１</t>
    <rPh sb="0" eb="3">
      <t>カイギシツ</t>
    </rPh>
    <phoneticPr fontId="10"/>
  </si>
  <si>
    <t>会議室２</t>
    <rPh sb="0" eb="3">
      <t>カイギシツ</t>
    </rPh>
    <phoneticPr fontId="10"/>
  </si>
  <si>
    <t>会議室３</t>
    <rPh sb="0" eb="3">
      <t>カイギシツ</t>
    </rPh>
    <phoneticPr fontId="10"/>
  </si>
  <si>
    <t>会議室４</t>
  </si>
  <si>
    <t>会議室５</t>
  </si>
  <si>
    <t>会議室６</t>
  </si>
  <si>
    <t>会議室７</t>
  </si>
  <si>
    <t>会議室８</t>
  </si>
  <si>
    <t>地域活動室</t>
  </si>
  <si>
    <t>中ホールＡ</t>
  </si>
  <si>
    <t>中ホールＢ</t>
    <rPh sb="0" eb="1">
      <t>チュウ</t>
    </rPh>
    <phoneticPr fontId="10"/>
  </si>
  <si>
    <t>和室Ｂ</t>
    <rPh sb="0" eb="2">
      <t>ワシツ</t>
    </rPh>
    <phoneticPr fontId="10"/>
  </si>
  <si>
    <t>配膳室</t>
    <rPh sb="0" eb="3">
      <t>ハイゼンシツ</t>
    </rPh>
    <phoneticPr fontId="10"/>
  </si>
  <si>
    <t>時間計</t>
    <rPh sb="0" eb="2">
      <t>ジカン</t>
    </rPh>
    <rPh sb="2" eb="3">
      <t>ケイ</t>
    </rPh>
    <phoneticPr fontId="4"/>
  </si>
  <si>
    <t>特別設備・特殊物件の持込・使用申請（規則第２条第３項）</t>
    <rPh sb="0" eb="2">
      <t>トクベツ</t>
    </rPh>
    <rPh sb="2" eb="4">
      <t>セツビ</t>
    </rPh>
    <rPh sb="5" eb="7">
      <t>トクシュ</t>
    </rPh>
    <rPh sb="7" eb="9">
      <t>ブッケン</t>
    </rPh>
    <rPh sb="10" eb="12">
      <t>モチコミ</t>
    </rPh>
    <rPh sb="13" eb="15">
      <t>シヨウ</t>
    </rPh>
    <rPh sb="15" eb="17">
      <t>シンセイ</t>
    </rPh>
    <rPh sb="18" eb="20">
      <t>キソク</t>
    </rPh>
    <rPh sb="20" eb="21">
      <t>ダイ</t>
    </rPh>
    <rPh sb="22" eb="23">
      <t>ジョウ</t>
    </rPh>
    <rPh sb="23" eb="24">
      <t>ダイ</t>
    </rPh>
    <rPh sb="25" eb="26">
      <t>コウ</t>
    </rPh>
    <phoneticPr fontId="4"/>
  </si>
  <si>
    <t>設備・物件名</t>
    <rPh sb="0" eb="2">
      <t>セツビ</t>
    </rPh>
    <rPh sb="3" eb="6">
      <t>ブッケンメイ</t>
    </rPh>
    <phoneticPr fontId="4"/>
  </si>
  <si>
    <t>時間帯</t>
    <rPh sb="0" eb="3">
      <t>ジカンタイ</t>
    </rPh>
    <phoneticPr fontId="4"/>
  </si>
  <si>
    <t>用　　　　　途</t>
    <rPh sb="0" eb="1">
      <t>ヨウ</t>
    </rPh>
    <rPh sb="6" eb="7">
      <t>ト</t>
    </rPh>
    <phoneticPr fontId="4"/>
  </si>
  <si>
    <t>使用料の分割または後納申請（規則第４条）</t>
    <rPh sb="0" eb="3">
      <t>シヨウリョウ</t>
    </rPh>
    <rPh sb="4" eb="6">
      <t>ブンカツ</t>
    </rPh>
    <rPh sb="9" eb="11">
      <t>コウノウ</t>
    </rPh>
    <rPh sb="11" eb="13">
      <t>シンセイ</t>
    </rPh>
    <rPh sb="14" eb="16">
      <t>キソク</t>
    </rPh>
    <rPh sb="16" eb="17">
      <t>ダイ</t>
    </rPh>
    <rPh sb="18" eb="19">
      <t>ジョウ</t>
    </rPh>
    <phoneticPr fontId="4"/>
  </si>
  <si>
    <t>理由～</t>
    <rPh sb="0" eb="2">
      <t>リユウ</t>
    </rPh>
    <phoneticPr fontId="4"/>
  </si>
  <si>
    <t>販売行為・寄附募集行為申請（規則第１０条）</t>
    <rPh sb="0" eb="2">
      <t>ハンバイ</t>
    </rPh>
    <rPh sb="2" eb="4">
      <t>コウイ</t>
    </rPh>
    <rPh sb="5" eb="7">
      <t>キフ</t>
    </rPh>
    <rPh sb="7" eb="9">
      <t>ボシュウ</t>
    </rPh>
    <rPh sb="9" eb="11">
      <t>コウイ</t>
    </rPh>
    <rPh sb="11" eb="13">
      <t>シンセイ</t>
    </rPh>
    <rPh sb="14" eb="16">
      <t>キソク</t>
    </rPh>
    <rPh sb="16" eb="17">
      <t>ダイ</t>
    </rPh>
    <rPh sb="19" eb="20">
      <t>ジョウ</t>
    </rPh>
    <phoneticPr fontId="4"/>
  </si>
  <si>
    <t>分　類</t>
    <rPh sb="0" eb="1">
      <t>ブン</t>
    </rPh>
    <rPh sb="2" eb="3">
      <t>タグイ</t>
    </rPh>
    <phoneticPr fontId="4"/>
  </si>
  <si>
    <t>販売物もしくは寄附先</t>
    <rPh sb="0" eb="2">
      <t>ハンバイ</t>
    </rPh>
    <rPh sb="2" eb="3">
      <t>ブツ</t>
    </rPh>
    <rPh sb="7" eb="10">
      <t>キフサキ</t>
    </rPh>
    <phoneticPr fontId="4"/>
  </si>
  <si>
    <t>理　　　　由</t>
    <rPh sb="0" eb="1">
      <t>リ</t>
    </rPh>
    <rPh sb="5" eb="6">
      <t>ヨシ</t>
    </rPh>
    <phoneticPr fontId="4"/>
  </si>
  <si>
    <t>販　売</t>
    <rPh sb="0" eb="1">
      <t>ハン</t>
    </rPh>
    <rPh sb="2" eb="3">
      <t>バイ</t>
    </rPh>
    <phoneticPr fontId="4"/>
  </si>
  <si>
    <t>寄附募集</t>
    <rPh sb="0" eb="2">
      <t>キフ</t>
    </rPh>
    <rPh sb="2" eb="4">
      <t>ボシュウ</t>
    </rPh>
    <phoneticPr fontId="4"/>
  </si>
  <si>
    <t>※美幌町は特殊設備等に対する損害補償は一切行いません。</t>
    <rPh sb="1" eb="4">
      <t>ビホロチョウ</t>
    </rPh>
    <rPh sb="5" eb="7">
      <t>トクシュ</t>
    </rPh>
    <rPh sb="7" eb="9">
      <t>セツビ</t>
    </rPh>
    <rPh sb="9" eb="10">
      <t>トウ</t>
    </rPh>
    <rPh sb="11" eb="12">
      <t>タイ</t>
    </rPh>
    <rPh sb="14" eb="16">
      <t>ソンガイ</t>
    </rPh>
    <rPh sb="16" eb="18">
      <t>ホショウ</t>
    </rPh>
    <rPh sb="19" eb="21">
      <t>イッサイ</t>
    </rPh>
    <rPh sb="21" eb="22">
      <t>オコナ</t>
    </rPh>
    <phoneticPr fontId="4"/>
  </si>
  <si>
    <t>※太枠の中をご記入ください。</t>
    <phoneticPr fontId="4"/>
  </si>
  <si>
    <t>小計</t>
    <rPh sb="0" eb="1">
      <t>ショウ</t>
    </rPh>
    <rPh sb="1" eb="2">
      <t>ケイ</t>
    </rPh>
    <phoneticPr fontId="4"/>
  </si>
  <si>
    <t>備付物件使用料合計</t>
    <rPh sb="0" eb="1">
      <t>ソナ</t>
    </rPh>
    <rPh sb="1" eb="2">
      <t>ツ</t>
    </rPh>
    <rPh sb="2" eb="4">
      <t>ブッケン</t>
    </rPh>
    <rPh sb="4" eb="6">
      <t>シヨウ</t>
    </rPh>
    <rPh sb="6" eb="7">
      <t>リョウ</t>
    </rPh>
    <rPh sb="7" eb="9">
      <t>ゴウケイ</t>
    </rPh>
    <phoneticPr fontId="4"/>
  </si>
  <si>
    <t>納入日</t>
    <rPh sb="0" eb="3">
      <t>ノウニュウビ</t>
    </rPh>
    <phoneticPr fontId="4"/>
  </si>
  <si>
    <t>開場</t>
    <rPh sb="0" eb="2">
      <t>カイジョウ</t>
    </rPh>
    <phoneticPr fontId="4"/>
  </si>
  <si>
    <t>開演</t>
    <rPh sb="0" eb="2">
      <t>カイエン</t>
    </rPh>
    <phoneticPr fontId="4"/>
  </si>
  <si>
    <t>行事等詳細時間（複数日）</t>
    <rPh sb="0" eb="2">
      <t>ギョウジ</t>
    </rPh>
    <rPh sb="2" eb="3">
      <t>トウ</t>
    </rPh>
    <rPh sb="3" eb="5">
      <t>ショウサイ</t>
    </rPh>
    <rPh sb="5" eb="7">
      <t>ジカン</t>
    </rPh>
    <rPh sb="8" eb="10">
      <t>フクスウ</t>
    </rPh>
    <rPh sb="10" eb="11">
      <t>ジツ</t>
    </rPh>
    <phoneticPr fontId="4"/>
  </si>
  <si>
    <t>終演</t>
    <rPh sb="0" eb="2">
      <t>シュウエン</t>
    </rPh>
    <phoneticPr fontId="4"/>
  </si>
  <si>
    <t>受付開始</t>
    <rPh sb="0" eb="2">
      <t>ウケツケ</t>
    </rPh>
    <rPh sb="2" eb="4">
      <t>カイシ</t>
    </rPh>
    <phoneticPr fontId="4"/>
  </si>
  <si>
    <t>退館</t>
    <rPh sb="0" eb="2">
      <t>タイカン</t>
    </rPh>
    <phoneticPr fontId="4"/>
  </si>
  <si>
    <t>準備</t>
    <rPh sb="0" eb="2">
      <t>ジュンビ</t>
    </rPh>
    <phoneticPr fontId="4"/>
  </si>
  <si>
    <t>施設使用料合計</t>
    <rPh sb="0" eb="2">
      <t>シセツ</t>
    </rPh>
    <rPh sb="2" eb="5">
      <t>シヨウリョウ</t>
    </rPh>
    <rPh sb="5" eb="7">
      <t>ゴウケイ</t>
    </rPh>
    <phoneticPr fontId="4"/>
  </si>
  <si>
    <t>和室Ａ</t>
    <rPh sb="0" eb="2">
      <t>ワシツ</t>
    </rPh>
    <phoneticPr fontId="4"/>
  </si>
  <si>
    <t>配膳室設備</t>
    <rPh sb="0" eb="3">
      <t>ハイゼンシツ</t>
    </rPh>
    <rPh sb="3" eb="5">
      <t>セツビ</t>
    </rPh>
    <phoneticPr fontId="4"/>
  </si>
  <si>
    <t>１日目</t>
    <rPh sb="1" eb="2">
      <t>ヒ</t>
    </rPh>
    <rPh sb="2" eb="3">
      <t>メ</t>
    </rPh>
    <phoneticPr fontId="4"/>
  </si>
  <si>
    <t>暖房</t>
    <rPh sb="0" eb="2">
      <t>ダンボウ</t>
    </rPh>
    <phoneticPr fontId="4"/>
  </si>
  <si>
    <t>２日目</t>
    <rPh sb="1" eb="2">
      <t>ヒ</t>
    </rPh>
    <rPh sb="2" eb="3">
      <t>メ</t>
    </rPh>
    <phoneticPr fontId="4"/>
  </si>
  <si>
    <t>※太枠の中をご記入ください。</t>
  </si>
  <si>
    <t>年</t>
  </si>
  <si>
    <t>月</t>
  </si>
  <si>
    <t>美 幌 町 民 会 館 使 用 許 可 申 請 書</t>
  </si>
  <si>
    <t>　次のとおり使用したいので申請します。</t>
  </si>
  <si>
    <t>－</t>
  </si>
  <si>
    <t>使用予定
人　　数</t>
  </si>
  <si>
    <t>名</t>
  </si>
  <si>
    <t xml:space="preserve"> 会議・研修会・講演会・講習会・集会・式典・祝賀会・展示会・即売会・吹奏楽・</t>
  </si>
  <si>
    <t>（</t>
  </si>
  <si>
    <t>）</t>
  </si>
  <si>
    <t>準　備</t>
  </si>
  <si>
    <t>時</t>
  </si>
  <si>
    <t>分</t>
  </si>
  <si>
    <t>開　場</t>
  </si>
  <si>
    <t>終　演</t>
  </si>
  <si>
    <t>受付開始</t>
  </si>
  <si>
    <t>開　演</t>
  </si>
  <si>
    <t>退　館</t>
  </si>
  <si>
    <t>円</t>
  </si>
  <si>
    <t>使　用　室　名</t>
  </si>
  <si>
    <t>使　用　時　間</t>
  </si>
  <si>
    <t>時間計</t>
  </si>
  <si>
    <t>小計</t>
  </si>
  <si>
    <t>摘要</t>
  </si>
  <si>
    <t>免除・９割・５割</t>
  </si>
  <si>
    <t>減免額△</t>
  </si>
  <si>
    <t>単　位</t>
  </si>
  <si>
    <t>数</t>
  </si>
  <si>
    <t>回</t>
  </si>
  <si>
    <t>１日</t>
  </si>
  <si>
    <t>許可年月日</t>
  </si>
  <si>
    <t>許可
番号</t>
  </si>
  <si>
    <t>受付者</t>
  </si>
  <si>
    <t>納付年月日</t>
  </si>
  <si>
    <t>納付書
番　号</t>
  </si>
  <si>
    <t>〒</t>
    <phoneticPr fontId="4"/>
  </si>
  <si>
    <r>
      <t xml:space="preserve">行事等詳細時間
</t>
    </r>
    <r>
      <rPr>
        <sz val="7"/>
        <color theme="1"/>
        <rFont val="ＭＳ 明朝"/>
        <family val="1"/>
        <charset val="128"/>
      </rPr>
      <t>(複数日の場合は別紙記載)</t>
    </r>
    <phoneticPr fontId="4"/>
  </si>
  <si>
    <t>：</t>
    <phoneticPr fontId="4"/>
  </si>
  <si>
    <t>ピアノ（ＣＳ・Ｓ６Ｂ）</t>
    <phoneticPr fontId="4"/>
  </si>
  <si>
    <t>配膳室設備</t>
    <rPh sb="0" eb="2">
      <t>ハイゼン</t>
    </rPh>
    <rPh sb="2" eb="3">
      <t>シツ</t>
    </rPh>
    <rPh sb="3" eb="5">
      <t>セツビ</t>
    </rPh>
    <phoneticPr fontId="4"/>
  </si>
  <si>
    <t>使用料</t>
    <rPh sb="0" eb="3">
      <t>シヨウリョウ</t>
    </rPh>
    <phoneticPr fontId="4"/>
  </si>
  <si>
    <t>割増</t>
    <rPh sb="0" eb="2">
      <t>ワリマシ</t>
    </rPh>
    <phoneticPr fontId="4"/>
  </si>
  <si>
    <t>計</t>
    <rPh sb="0" eb="1">
      <t>ケイ</t>
    </rPh>
    <phoneticPr fontId="4"/>
  </si>
  <si>
    <t>びほーる</t>
    <phoneticPr fontId="4"/>
  </si>
  <si>
    <t>備　付　物　件　名</t>
    <phoneticPr fontId="4"/>
  </si>
  <si>
    <t>代表者氏名</t>
    <rPh sb="0" eb="3">
      <t>ダイヒョウシャ</t>
    </rPh>
    <rPh sb="3" eb="5">
      <t>シメイ</t>
    </rPh>
    <phoneticPr fontId="4"/>
  </si>
  <si>
    <t>代表者住所</t>
    <rPh sb="0" eb="3">
      <t>ダイヒョウシャ</t>
    </rPh>
    <phoneticPr fontId="4"/>
  </si>
  <si>
    <t>行事名等</t>
    <phoneticPr fontId="4"/>
  </si>
  <si>
    <t>使用内容</t>
    <phoneticPr fontId="4"/>
  </si>
  <si>
    <t>使用日</t>
    <rPh sb="0" eb="3">
      <t>シヨウビ</t>
    </rPh>
    <phoneticPr fontId="4"/>
  </si>
  <si>
    <t>（使用する日をすべて記載）</t>
    <rPh sb="1" eb="3">
      <t>シヨウ</t>
    </rPh>
    <rPh sb="5" eb="6">
      <t>ヒ</t>
    </rPh>
    <rPh sb="10" eb="12">
      <t>キサイ</t>
    </rPh>
    <phoneticPr fontId="4"/>
  </si>
  <si>
    <t>1hの室料</t>
    <rPh sb="3" eb="4">
      <t>シツ</t>
    </rPh>
    <phoneticPr fontId="4"/>
  </si>
  <si>
    <t>使用料計</t>
    <rPh sb="0" eb="3">
      <t>シヨウリョウ</t>
    </rPh>
    <rPh sb="3" eb="4">
      <t>ケイ</t>
    </rPh>
    <phoneticPr fontId="4"/>
  </si>
  <si>
    <t>入場料</t>
    <rPh sb="0" eb="3">
      <t>ニュウジョウリョウ</t>
    </rPh>
    <phoneticPr fontId="4"/>
  </si>
  <si>
    <t>項</t>
    <rPh sb="0" eb="1">
      <t>コウ</t>
    </rPh>
    <phoneticPr fontId="4"/>
  </si>
  <si>
    <t>円</t>
    <rPh sb="0" eb="1">
      <t>エン</t>
    </rPh>
    <phoneticPr fontId="4"/>
  </si>
  <si>
    <r>
      <t>小計</t>
    </r>
    <r>
      <rPr>
        <sz val="6"/>
        <color theme="1"/>
        <rFont val="ＭＳ 明朝"/>
        <family val="1"/>
        <charset val="128"/>
      </rPr>
      <t>（ア～カの合計）</t>
    </r>
    <rPh sb="0" eb="2">
      <t>ショウケイ</t>
    </rPh>
    <rPh sb="7" eb="9">
      <t>ゴウケイ</t>
    </rPh>
    <phoneticPr fontId="4"/>
  </si>
  <si>
    <t>1hの室料</t>
    <rPh sb="3" eb="4">
      <t>シツ</t>
    </rPh>
    <rPh sb="4" eb="5">
      <t>リョウ</t>
    </rPh>
    <phoneticPr fontId="4"/>
  </si>
  <si>
    <t>使用料計</t>
    <rPh sb="0" eb="2">
      <t>シヨウ</t>
    </rPh>
    <rPh sb="2" eb="3">
      <t>リョウ</t>
    </rPh>
    <rPh sb="3" eb="4">
      <t>ケイ</t>
    </rPh>
    <phoneticPr fontId="4"/>
  </si>
  <si>
    <t>担当者連絡先</t>
    <rPh sb="0" eb="3">
      <t>タントウシャ</t>
    </rPh>
    <phoneticPr fontId="4"/>
  </si>
  <si>
    <t>使用料日計</t>
    <rPh sb="0" eb="2">
      <t>シヨウ</t>
    </rPh>
    <rPh sb="2" eb="3">
      <t>リョウ</t>
    </rPh>
    <rPh sb="3" eb="4">
      <t>ヒ</t>
    </rPh>
    <rPh sb="4" eb="5">
      <t>ケイ</t>
    </rPh>
    <phoneticPr fontId="4"/>
  </si>
  <si>
    <t>退館</t>
    <rPh sb="0" eb="2">
      <t>タイカン</t>
    </rPh>
    <phoneticPr fontId="4"/>
  </si>
  <si>
    <t>終演</t>
    <rPh sb="0" eb="2">
      <t>シュウエン</t>
    </rPh>
    <phoneticPr fontId="4"/>
  </si>
  <si>
    <t>開演</t>
    <rPh sb="0" eb="2">
      <t>カイエン</t>
    </rPh>
    <phoneticPr fontId="4"/>
  </si>
  <si>
    <t>開場</t>
    <rPh sb="0" eb="2">
      <t>カイジョウ</t>
    </rPh>
    <phoneticPr fontId="4"/>
  </si>
  <si>
    <t>右記の理由により、使用料の
分割・後納　を申請します。</t>
    <rPh sb="0" eb="2">
      <t>ウキ</t>
    </rPh>
    <rPh sb="3" eb="5">
      <t>リユウ</t>
    </rPh>
    <rPh sb="9" eb="11">
      <t>シヨウ</t>
    </rPh>
    <rPh sb="11" eb="12">
      <t>リョウ</t>
    </rPh>
    <rPh sb="14" eb="16">
      <t>ブンカツ</t>
    </rPh>
    <rPh sb="17" eb="19">
      <t>コウノウ</t>
    </rPh>
    <rPh sb="21" eb="23">
      <t>シンセイ</t>
    </rPh>
    <phoneticPr fontId="4"/>
  </si>
  <si>
    <t>様式第２号（第２条関係）</t>
    <phoneticPr fontId="4"/>
  </si>
  <si>
    <t>美 幌 町 民 会 館 使 用 許 可 書</t>
    <phoneticPr fontId="4"/>
  </si>
  <si>
    <t>許可番号</t>
    <rPh sb="0" eb="2">
      <t>キョカ</t>
    </rPh>
    <rPh sb="2" eb="4">
      <t>バンゴウ</t>
    </rPh>
    <phoneticPr fontId="4"/>
  </si>
  <si>
    <t xml:space="preserve"> 歌謡・演劇・コンサート・映画・舞踊・練習・公用・その他</t>
    <phoneticPr fontId="4"/>
  </si>
  <si>
    <t>）</t>
    <phoneticPr fontId="4"/>
  </si>
  <si>
    <t>町民会館条例施行規則第６条別表第２第</t>
    <phoneticPr fontId="4"/>
  </si>
  <si>
    <t>町民会館条例施行規則第６条第３項に基づく減免</t>
    <rPh sb="0" eb="2">
      <t>チョウミン</t>
    </rPh>
    <rPh sb="2" eb="4">
      <t>カイカン</t>
    </rPh>
    <rPh sb="4" eb="6">
      <t>ジョウレイ</t>
    </rPh>
    <rPh sb="6" eb="8">
      <t>セコウ</t>
    </rPh>
    <rPh sb="8" eb="10">
      <t>キソク</t>
    </rPh>
    <rPh sb="10" eb="11">
      <t>ダイ</t>
    </rPh>
    <rPh sb="12" eb="13">
      <t>ジョウ</t>
    </rPh>
    <rPh sb="13" eb="14">
      <t>ダイ</t>
    </rPh>
    <rPh sb="15" eb="16">
      <t>コウ</t>
    </rPh>
    <rPh sb="17" eb="18">
      <t>モト</t>
    </rPh>
    <rPh sb="20" eb="22">
      <t>ゲンメン</t>
    </rPh>
    <phoneticPr fontId="4"/>
  </si>
  <si>
    <t>別表第２第</t>
    <rPh sb="0" eb="2">
      <t>ベッピョウ</t>
    </rPh>
    <rPh sb="2" eb="3">
      <t>ダイ</t>
    </rPh>
    <rPh sb="4" eb="5">
      <t>ダイ</t>
    </rPh>
    <phoneticPr fontId="4"/>
  </si>
  <si>
    <t>使用団体名（代表者名）</t>
    <rPh sb="0" eb="2">
      <t>シヨウ</t>
    </rPh>
    <rPh sb="2" eb="4">
      <t>ダンタイ</t>
    </rPh>
    <rPh sb="4" eb="5">
      <t>メイ</t>
    </rPh>
    <rPh sb="6" eb="9">
      <t>ダイヒョウシャ</t>
    </rPh>
    <rPh sb="9" eb="10">
      <t>メイ</t>
    </rPh>
    <phoneticPr fontId="4"/>
  </si>
  <si>
    <t>担当者氏名</t>
    <rPh sb="0" eb="3">
      <t>タントウシャ</t>
    </rPh>
    <rPh sb="3" eb="5">
      <t>シメイ</t>
    </rPh>
    <phoneticPr fontId="4"/>
  </si>
  <si>
    <t>無 ・ 有</t>
    <rPh sb="0" eb="1">
      <t>ム</t>
    </rPh>
    <rPh sb="4" eb="5">
      <t>ユウ</t>
    </rPh>
    <phoneticPr fontId="4"/>
  </si>
  <si>
    <t>様式１号（裏）</t>
    <rPh sb="0" eb="2">
      <t>ヨウシキ</t>
    </rPh>
    <rPh sb="3" eb="4">
      <t>ゴウ</t>
    </rPh>
    <rPh sb="5" eb="6">
      <t>ウラ</t>
    </rPh>
    <phoneticPr fontId="4"/>
  </si>
  <si>
    <t>項に基づく減免</t>
    <rPh sb="0" eb="1">
      <t>コウ</t>
    </rPh>
    <phoneticPr fontId="4"/>
  </si>
  <si>
    <t>【美幌町民会館の使用条件並びに注意事項】</t>
    <rPh sb="1" eb="4">
      <t>ビホロチョウ</t>
    </rPh>
    <rPh sb="4" eb="5">
      <t>ミン</t>
    </rPh>
    <rPh sb="5" eb="7">
      <t>カイカン</t>
    </rPh>
    <rPh sb="8" eb="10">
      <t>シヨウ</t>
    </rPh>
    <rPh sb="10" eb="12">
      <t>ジョウケン</t>
    </rPh>
    <rPh sb="12" eb="13">
      <t>ナラ</t>
    </rPh>
    <rPh sb="15" eb="17">
      <t>チュウイ</t>
    </rPh>
    <rPh sb="17" eb="19">
      <t>ジコウ</t>
    </rPh>
    <phoneticPr fontId="4"/>
  </si>
  <si>
    <t>１　美幌町民会館条例及び同施行規則の定めを遵守してください。</t>
    <rPh sb="2" eb="4">
      <t>ビホロ</t>
    </rPh>
    <rPh sb="4" eb="6">
      <t>チョウミン</t>
    </rPh>
    <rPh sb="6" eb="8">
      <t>カイカン</t>
    </rPh>
    <rPh sb="8" eb="10">
      <t>ジョウレイ</t>
    </rPh>
    <rPh sb="10" eb="11">
      <t>オヨ</t>
    </rPh>
    <rPh sb="12" eb="13">
      <t>ドウ</t>
    </rPh>
    <rPh sb="13" eb="15">
      <t>セコウ</t>
    </rPh>
    <rPh sb="15" eb="17">
      <t>キソク</t>
    </rPh>
    <rPh sb="18" eb="19">
      <t>サダ</t>
    </rPh>
    <rPh sb="21" eb="23">
      <t>ジュンシュ</t>
    </rPh>
    <phoneticPr fontId="4"/>
  </si>
  <si>
    <t xml:space="preserve">
</t>
    <phoneticPr fontId="4"/>
  </si>
  <si>
    <t>３　使用者は、次の事項を承知の上施設をご利用ください。</t>
    <rPh sb="2" eb="4">
      <t>シヨウ</t>
    </rPh>
    <rPh sb="4" eb="5">
      <t>シャ</t>
    </rPh>
    <rPh sb="7" eb="8">
      <t>ツギ</t>
    </rPh>
    <rPh sb="9" eb="11">
      <t>ジコウ</t>
    </rPh>
    <rPh sb="12" eb="14">
      <t>ショウチ</t>
    </rPh>
    <rPh sb="15" eb="16">
      <t>ウエ</t>
    </rPh>
    <rPh sb="16" eb="18">
      <t>シセツ</t>
    </rPh>
    <rPh sb="20" eb="22">
      <t>リヨウ</t>
    </rPh>
    <phoneticPr fontId="4"/>
  </si>
  <si>
    <t>（１）使用許可を受けた目的以外に使用したり、全部若しくは一部を転貸し、</t>
    <rPh sb="3" eb="5">
      <t>シヨウ</t>
    </rPh>
    <rPh sb="5" eb="7">
      <t>キョカ</t>
    </rPh>
    <rPh sb="8" eb="9">
      <t>ウ</t>
    </rPh>
    <rPh sb="11" eb="13">
      <t>モクテキ</t>
    </rPh>
    <rPh sb="13" eb="15">
      <t>イガイ</t>
    </rPh>
    <rPh sb="16" eb="18">
      <t>シヨウ</t>
    </rPh>
    <rPh sb="22" eb="24">
      <t>ゼンブ</t>
    </rPh>
    <rPh sb="24" eb="25">
      <t>モ</t>
    </rPh>
    <rPh sb="28" eb="30">
      <t>イチブ</t>
    </rPh>
    <rPh sb="31" eb="32">
      <t>テン</t>
    </rPh>
    <rPh sb="32" eb="33">
      <t>カ</t>
    </rPh>
    <phoneticPr fontId="4"/>
  </si>
  <si>
    <t>又はその権利を他に譲渡することはできません。</t>
    <rPh sb="0" eb="1">
      <t>マタ</t>
    </rPh>
    <rPh sb="4" eb="6">
      <t>ケンリ</t>
    </rPh>
    <rPh sb="7" eb="8">
      <t>タ</t>
    </rPh>
    <rPh sb="9" eb="11">
      <t>ジョウト</t>
    </rPh>
    <phoneticPr fontId="4"/>
  </si>
  <si>
    <t>（２）使用許可を受けた内容を変更したいときは、前日までに美幌町民会館使</t>
    <rPh sb="3" eb="5">
      <t>シヨウ</t>
    </rPh>
    <rPh sb="5" eb="7">
      <t>キョカ</t>
    </rPh>
    <rPh sb="8" eb="9">
      <t>ウ</t>
    </rPh>
    <rPh sb="11" eb="13">
      <t>ナイヨウ</t>
    </rPh>
    <rPh sb="14" eb="16">
      <t>ヘンコウ</t>
    </rPh>
    <rPh sb="23" eb="25">
      <t>ゼンジツ</t>
    </rPh>
    <rPh sb="28" eb="30">
      <t>ビホロ</t>
    </rPh>
    <rPh sb="30" eb="32">
      <t>チョウミン</t>
    </rPh>
    <rPh sb="32" eb="34">
      <t>カイカン</t>
    </rPh>
    <rPh sb="34" eb="35">
      <t>シ</t>
    </rPh>
    <phoneticPr fontId="4"/>
  </si>
  <si>
    <t>用変更申請書（様式第３号）を提出し、変更承認を受けてください。</t>
    <rPh sb="0" eb="1">
      <t>ヨウ</t>
    </rPh>
    <rPh sb="1" eb="3">
      <t>ヘンコウ</t>
    </rPh>
    <rPh sb="3" eb="6">
      <t>シンセイショ</t>
    </rPh>
    <rPh sb="7" eb="9">
      <t>ヨウシキ</t>
    </rPh>
    <rPh sb="9" eb="10">
      <t>ダイ</t>
    </rPh>
    <rPh sb="11" eb="12">
      <t>ゴウ</t>
    </rPh>
    <rPh sb="14" eb="16">
      <t>テイシュツ</t>
    </rPh>
    <rPh sb="18" eb="20">
      <t>ヘンコウ</t>
    </rPh>
    <rPh sb="20" eb="22">
      <t>ショウニン</t>
    </rPh>
    <rPh sb="23" eb="24">
      <t>ウ</t>
    </rPh>
    <phoneticPr fontId="4"/>
  </si>
  <si>
    <t>なお、時間超過の場合は、定められた使用料に30％を加算した料金が掛</t>
    <rPh sb="3" eb="5">
      <t>ジカン</t>
    </rPh>
    <rPh sb="5" eb="7">
      <t>チョウカ</t>
    </rPh>
    <rPh sb="8" eb="10">
      <t>バアイ</t>
    </rPh>
    <rPh sb="12" eb="13">
      <t>サダ</t>
    </rPh>
    <rPh sb="17" eb="19">
      <t>シヨウ</t>
    </rPh>
    <rPh sb="19" eb="20">
      <t>リョウ</t>
    </rPh>
    <rPh sb="25" eb="27">
      <t>カサン</t>
    </rPh>
    <rPh sb="29" eb="31">
      <t>リョウキン</t>
    </rPh>
    <rPh sb="32" eb="33">
      <t>カ</t>
    </rPh>
    <phoneticPr fontId="4"/>
  </si>
  <si>
    <t>かります。</t>
    <phoneticPr fontId="4"/>
  </si>
  <si>
    <t>（３）特別の設備を設け又は特殊物件を搬入したり、火気を使用したりする場</t>
    <rPh sb="3" eb="5">
      <t>トクベツ</t>
    </rPh>
    <rPh sb="6" eb="8">
      <t>セツビ</t>
    </rPh>
    <rPh sb="9" eb="10">
      <t>モウ</t>
    </rPh>
    <rPh sb="11" eb="12">
      <t>マタ</t>
    </rPh>
    <rPh sb="13" eb="15">
      <t>トクシュ</t>
    </rPh>
    <rPh sb="15" eb="17">
      <t>ブッケン</t>
    </rPh>
    <rPh sb="18" eb="20">
      <t>ハンニュウ</t>
    </rPh>
    <rPh sb="24" eb="26">
      <t>カキ</t>
    </rPh>
    <rPh sb="27" eb="29">
      <t>シヨウ</t>
    </rPh>
    <rPh sb="34" eb="35">
      <t>バ</t>
    </rPh>
    <phoneticPr fontId="4"/>
  </si>
  <si>
    <t>合は、あらかじめ教育委員会の許可を受けなければなりません。</t>
    <rPh sb="0" eb="1">
      <t>ア</t>
    </rPh>
    <rPh sb="8" eb="10">
      <t>キョウイク</t>
    </rPh>
    <rPh sb="10" eb="13">
      <t>イインカイ</t>
    </rPh>
    <rPh sb="14" eb="16">
      <t>キョカ</t>
    </rPh>
    <rPh sb="17" eb="18">
      <t>ウ</t>
    </rPh>
    <phoneticPr fontId="4"/>
  </si>
  <si>
    <t>なお、搬入された設備等に対する損害補償は一切行いません。</t>
    <rPh sb="3" eb="5">
      <t>ハンニュウ</t>
    </rPh>
    <rPh sb="8" eb="10">
      <t>セツビ</t>
    </rPh>
    <rPh sb="10" eb="11">
      <t>トウ</t>
    </rPh>
    <rPh sb="12" eb="13">
      <t>タイ</t>
    </rPh>
    <rPh sb="15" eb="17">
      <t>ソンガイ</t>
    </rPh>
    <rPh sb="17" eb="19">
      <t>ホショウ</t>
    </rPh>
    <rPh sb="20" eb="22">
      <t>イッサイ</t>
    </rPh>
    <rPh sb="22" eb="23">
      <t>オコナ</t>
    </rPh>
    <phoneticPr fontId="4"/>
  </si>
  <si>
    <t>（４）使用許可の条件や条例に違反したり、公益上又は町民会館の管理上やむ</t>
    <rPh sb="3" eb="5">
      <t>シヨウ</t>
    </rPh>
    <rPh sb="5" eb="7">
      <t>キョカ</t>
    </rPh>
    <rPh sb="8" eb="10">
      <t>ジョウケン</t>
    </rPh>
    <rPh sb="11" eb="13">
      <t>ジョウレイ</t>
    </rPh>
    <rPh sb="14" eb="16">
      <t>イハン</t>
    </rPh>
    <rPh sb="20" eb="22">
      <t>コウエキ</t>
    </rPh>
    <rPh sb="22" eb="23">
      <t>ジョウ</t>
    </rPh>
    <rPh sb="23" eb="24">
      <t>マタ</t>
    </rPh>
    <rPh sb="25" eb="27">
      <t>チョウミン</t>
    </rPh>
    <rPh sb="27" eb="29">
      <t>カイカン</t>
    </rPh>
    <rPh sb="30" eb="33">
      <t>カンリジョウ</t>
    </rPh>
    <phoneticPr fontId="4"/>
  </si>
  <si>
    <t>を得ない理由が生じたりしたときは、使用許可を取り消します。</t>
    <rPh sb="1" eb="2">
      <t>エ</t>
    </rPh>
    <rPh sb="4" eb="6">
      <t>リユウ</t>
    </rPh>
    <rPh sb="7" eb="8">
      <t>ショウ</t>
    </rPh>
    <rPh sb="17" eb="19">
      <t>シヨウ</t>
    </rPh>
    <rPh sb="19" eb="21">
      <t>キョカ</t>
    </rPh>
    <rPh sb="22" eb="23">
      <t>ト</t>
    </rPh>
    <rPh sb="24" eb="25">
      <t>ケ</t>
    </rPh>
    <phoneticPr fontId="4"/>
  </si>
  <si>
    <t>なお、この場合使用者に損害を及ぼすことがあっても、美幌町はその賠</t>
    <rPh sb="7" eb="10">
      <t>シヨウシャ</t>
    </rPh>
    <rPh sb="11" eb="13">
      <t>ソンガイ</t>
    </rPh>
    <rPh sb="14" eb="15">
      <t>オヨ</t>
    </rPh>
    <rPh sb="25" eb="28">
      <t>ビホロチョウ</t>
    </rPh>
    <rPh sb="31" eb="32">
      <t>バイ</t>
    </rPh>
    <phoneticPr fontId="4"/>
  </si>
  <si>
    <t>償の責を負いません。</t>
    <rPh sb="0" eb="1">
      <t>ショウ</t>
    </rPh>
    <rPh sb="2" eb="3">
      <t>セキ</t>
    </rPh>
    <rPh sb="4" eb="5">
      <t>オ</t>
    </rPh>
    <phoneticPr fontId="4"/>
  </si>
  <si>
    <t>（５）使用するとき及び使用を終えたときは、必ず職員に申し出てください。</t>
    <rPh sb="3" eb="5">
      <t>シヨウ</t>
    </rPh>
    <rPh sb="9" eb="10">
      <t>オヨ</t>
    </rPh>
    <rPh sb="11" eb="13">
      <t>シヨウ</t>
    </rPh>
    <rPh sb="14" eb="15">
      <t>オ</t>
    </rPh>
    <rPh sb="21" eb="22">
      <t>カナラ</t>
    </rPh>
    <rPh sb="23" eb="25">
      <t>ショクイン</t>
    </rPh>
    <rPh sb="26" eb="27">
      <t>モウ</t>
    </rPh>
    <rPh sb="28" eb="29">
      <t>デ</t>
    </rPh>
    <phoneticPr fontId="4"/>
  </si>
  <si>
    <t>また、許可された時間内（準備や後始末を含む。）に退館し、職員に利用</t>
    <rPh sb="3" eb="5">
      <t>キョカ</t>
    </rPh>
    <rPh sb="8" eb="11">
      <t>ジカンナイ</t>
    </rPh>
    <rPh sb="12" eb="14">
      <t>ジュンビ</t>
    </rPh>
    <rPh sb="15" eb="18">
      <t>アトシマツ</t>
    </rPh>
    <rPh sb="19" eb="20">
      <t>フク</t>
    </rPh>
    <rPh sb="24" eb="26">
      <t>タイカン</t>
    </rPh>
    <rPh sb="28" eb="30">
      <t>ショクイン</t>
    </rPh>
    <rPh sb="31" eb="33">
      <t>リヨウ</t>
    </rPh>
    <phoneticPr fontId="4"/>
  </si>
  <si>
    <t>人数を報告してください。</t>
    <rPh sb="0" eb="2">
      <t>ニンズウ</t>
    </rPh>
    <rPh sb="3" eb="5">
      <t>ホウコク</t>
    </rPh>
    <phoneticPr fontId="4"/>
  </si>
  <si>
    <t>（６）会館の使用にあたっては、建物及び物品等を丁寧に取り扱ってください。</t>
    <rPh sb="3" eb="5">
      <t>カイカン</t>
    </rPh>
    <rPh sb="6" eb="8">
      <t>シヨウ</t>
    </rPh>
    <rPh sb="15" eb="17">
      <t>タテモノ</t>
    </rPh>
    <rPh sb="17" eb="18">
      <t>オヨ</t>
    </rPh>
    <rPh sb="19" eb="21">
      <t>ブッピン</t>
    </rPh>
    <rPh sb="21" eb="22">
      <t>トウ</t>
    </rPh>
    <rPh sb="23" eb="25">
      <t>テイネイ</t>
    </rPh>
    <rPh sb="26" eb="27">
      <t>ト</t>
    </rPh>
    <rPh sb="28" eb="29">
      <t>アツカ</t>
    </rPh>
    <phoneticPr fontId="4"/>
  </si>
  <si>
    <t>また看板、ポスター等の貼紙、釘打、びょう止、セロテープを使用しよう</t>
    <rPh sb="2" eb="4">
      <t>カンバン</t>
    </rPh>
    <rPh sb="9" eb="10">
      <t>トウ</t>
    </rPh>
    <rPh sb="11" eb="12">
      <t>ハ</t>
    </rPh>
    <rPh sb="12" eb="13">
      <t>ガミ</t>
    </rPh>
    <rPh sb="14" eb="16">
      <t>クギウ</t>
    </rPh>
    <rPh sb="20" eb="21">
      <t>ト</t>
    </rPh>
    <rPh sb="28" eb="30">
      <t>シヨウ</t>
    </rPh>
    <phoneticPr fontId="4"/>
  </si>
  <si>
    <t>とするときは、事前に館長の承認を得てください。</t>
    <rPh sb="7" eb="9">
      <t>ジゼン</t>
    </rPh>
    <rPh sb="10" eb="12">
      <t>カンチョウ</t>
    </rPh>
    <rPh sb="13" eb="15">
      <t>ショウニン</t>
    </rPh>
    <rPh sb="16" eb="17">
      <t>エ</t>
    </rPh>
    <phoneticPr fontId="4"/>
  </si>
  <si>
    <t>なお、使用中、建物又は附属設備等を損傷し、又は滅失したときは、そ</t>
    <rPh sb="3" eb="5">
      <t>シヨウ</t>
    </rPh>
    <rPh sb="5" eb="6">
      <t>チュウ</t>
    </rPh>
    <rPh sb="7" eb="9">
      <t>タテモノ</t>
    </rPh>
    <rPh sb="9" eb="10">
      <t>マタ</t>
    </rPh>
    <rPh sb="11" eb="13">
      <t>フゾク</t>
    </rPh>
    <rPh sb="13" eb="15">
      <t>セツビ</t>
    </rPh>
    <rPh sb="15" eb="16">
      <t>トウ</t>
    </rPh>
    <rPh sb="17" eb="19">
      <t>ソンショウ</t>
    </rPh>
    <rPh sb="21" eb="22">
      <t>マタ</t>
    </rPh>
    <rPh sb="23" eb="25">
      <t>メッシツ</t>
    </rPh>
    <phoneticPr fontId="4"/>
  </si>
  <si>
    <t>の損害を賠償していただきます。</t>
    <rPh sb="1" eb="3">
      <t>ソンガイ</t>
    </rPh>
    <rPh sb="4" eb="6">
      <t>バイショウ</t>
    </rPh>
    <phoneticPr fontId="4"/>
  </si>
  <si>
    <t>（７）会館及びその敷地内において、教育委員会が特に認めた場合を除き、プ</t>
    <rPh sb="3" eb="5">
      <t>カイカン</t>
    </rPh>
    <rPh sb="5" eb="6">
      <t>オヨ</t>
    </rPh>
    <rPh sb="9" eb="11">
      <t>シキチ</t>
    </rPh>
    <rPh sb="11" eb="12">
      <t>ナイ</t>
    </rPh>
    <rPh sb="17" eb="19">
      <t>キョウイク</t>
    </rPh>
    <rPh sb="19" eb="22">
      <t>イインカイ</t>
    </rPh>
    <rPh sb="23" eb="24">
      <t>トク</t>
    </rPh>
    <rPh sb="25" eb="26">
      <t>ミト</t>
    </rPh>
    <rPh sb="28" eb="30">
      <t>バアイ</t>
    </rPh>
    <rPh sb="31" eb="32">
      <t>ノゾ</t>
    </rPh>
    <phoneticPr fontId="4"/>
  </si>
  <si>
    <t>ログラム以外の物品等の販売又は金品の寄附募集の行為をすることはでき</t>
    <rPh sb="4" eb="6">
      <t>イガイ</t>
    </rPh>
    <rPh sb="9" eb="10">
      <t>トウ</t>
    </rPh>
    <rPh sb="11" eb="13">
      <t>ハンバイ</t>
    </rPh>
    <rPh sb="13" eb="14">
      <t>マタ</t>
    </rPh>
    <rPh sb="15" eb="17">
      <t>キンピン</t>
    </rPh>
    <rPh sb="18" eb="20">
      <t>キフ</t>
    </rPh>
    <rPh sb="20" eb="22">
      <t>ボシュウ</t>
    </rPh>
    <rPh sb="23" eb="25">
      <t>コウイ</t>
    </rPh>
    <phoneticPr fontId="4"/>
  </si>
  <si>
    <t>ません。</t>
    <phoneticPr fontId="4"/>
  </si>
  <si>
    <t>なお、食品衛生法に基づく保健所への手続きは、使用者が行ってくださ</t>
    <rPh sb="3" eb="5">
      <t>ショクヒン</t>
    </rPh>
    <rPh sb="5" eb="8">
      <t>エイセイホウ</t>
    </rPh>
    <rPh sb="9" eb="10">
      <t>モト</t>
    </rPh>
    <rPh sb="12" eb="15">
      <t>ホケンジョ</t>
    </rPh>
    <rPh sb="17" eb="19">
      <t>テツヅ</t>
    </rPh>
    <rPh sb="22" eb="25">
      <t>シヨウシャ</t>
    </rPh>
    <rPh sb="26" eb="27">
      <t>オコナ</t>
    </rPh>
    <phoneticPr fontId="4"/>
  </si>
  <si>
    <t>い。</t>
    <phoneticPr fontId="4"/>
  </si>
  <si>
    <t>（８）ゴミはすべてお持ち帰りください。</t>
    <rPh sb="10" eb="11">
      <t>モ</t>
    </rPh>
    <rPh sb="12" eb="13">
      <t>カエ</t>
    </rPh>
    <phoneticPr fontId="4"/>
  </si>
  <si>
    <t>４　参集者の受付、案内、携行品の預かりや場内整理は、使用者において行っ</t>
    <rPh sb="2" eb="4">
      <t>サンシュウ</t>
    </rPh>
    <rPh sb="4" eb="5">
      <t>シャ</t>
    </rPh>
    <rPh sb="6" eb="8">
      <t>ウケツケ</t>
    </rPh>
    <rPh sb="9" eb="11">
      <t>アンナイ</t>
    </rPh>
    <rPh sb="12" eb="15">
      <t>ケイコウヒン</t>
    </rPh>
    <rPh sb="16" eb="17">
      <t>アズ</t>
    </rPh>
    <rPh sb="20" eb="22">
      <t>ジョウナイ</t>
    </rPh>
    <rPh sb="22" eb="24">
      <t>セイリ</t>
    </rPh>
    <rPh sb="26" eb="29">
      <t>シヨウシャ</t>
    </rPh>
    <rPh sb="33" eb="34">
      <t>オコナ</t>
    </rPh>
    <phoneticPr fontId="4"/>
  </si>
  <si>
    <t>てください。</t>
    <phoneticPr fontId="4"/>
  </si>
  <si>
    <t>５　泥又は汚物のついた履物及び雪のついた長靴、滑り止め金具をつけた履物</t>
    <rPh sb="2" eb="3">
      <t>ドロ</t>
    </rPh>
    <rPh sb="3" eb="4">
      <t>マタ</t>
    </rPh>
    <rPh sb="5" eb="7">
      <t>オブツ</t>
    </rPh>
    <rPh sb="11" eb="13">
      <t>ハキモノ</t>
    </rPh>
    <rPh sb="13" eb="14">
      <t>オヨ</t>
    </rPh>
    <rPh sb="15" eb="16">
      <t>ユキ</t>
    </rPh>
    <rPh sb="20" eb="22">
      <t>ナガグツ</t>
    </rPh>
    <rPh sb="23" eb="24">
      <t>スベ</t>
    </rPh>
    <rPh sb="25" eb="26">
      <t>ド</t>
    </rPh>
    <rPh sb="27" eb="29">
      <t>カナグ</t>
    </rPh>
    <rPh sb="33" eb="35">
      <t>ハキモノ</t>
    </rPh>
    <phoneticPr fontId="4"/>
  </si>
  <si>
    <t>などで入館しないでください。</t>
    <rPh sb="3" eb="5">
      <t>ニュウカン</t>
    </rPh>
    <phoneticPr fontId="4"/>
  </si>
  <si>
    <t>６　音響照明設備や施設設備等の使用予定がある場合は、使用する７日前まで</t>
    <rPh sb="2" eb="4">
      <t>オンキョウ</t>
    </rPh>
    <rPh sb="4" eb="6">
      <t>ショウメイ</t>
    </rPh>
    <rPh sb="6" eb="8">
      <t>セツビ</t>
    </rPh>
    <rPh sb="9" eb="11">
      <t>シセツ</t>
    </rPh>
    <rPh sb="11" eb="13">
      <t>セツビ</t>
    </rPh>
    <rPh sb="13" eb="14">
      <t>トウ</t>
    </rPh>
    <rPh sb="15" eb="17">
      <t>シヨウ</t>
    </rPh>
    <rPh sb="17" eb="19">
      <t>ヨテイ</t>
    </rPh>
    <rPh sb="22" eb="24">
      <t>バアイ</t>
    </rPh>
    <rPh sb="26" eb="28">
      <t>シヨウ</t>
    </rPh>
    <rPh sb="31" eb="32">
      <t>ヒ</t>
    </rPh>
    <rPh sb="32" eb="33">
      <t>マエ</t>
    </rPh>
    <phoneticPr fontId="4"/>
  </si>
  <si>
    <t>にプログラム等を持参のうえ、町民会館と打ち合わせを必ず行ってください。</t>
    <rPh sb="6" eb="7">
      <t>トウ</t>
    </rPh>
    <rPh sb="8" eb="10">
      <t>ジサン</t>
    </rPh>
    <rPh sb="14" eb="16">
      <t>チョウミン</t>
    </rPh>
    <rPh sb="16" eb="18">
      <t>カイカン</t>
    </rPh>
    <rPh sb="19" eb="20">
      <t>ウ</t>
    </rPh>
    <rPh sb="21" eb="22">
      <t>ア</t>
    </rPh>
    <rPh sb="25" eb="26">
      <t>カナラ</t>
    </rPh>
    <rPh sb="27" eb="28">
      <t>オコナ</t>
    </rPh>
    <phoneticPr fontId="4"/>
  </si>
  <si>
    <t>７　上記のほか、不明な点がありましたら、美幌町民会館（電話73-4187）まで</t>
    <rPh sb="2" eb="4">
      <t>ジョウキ</t>
    </rPh>
    <rPh sb="8" eb="10">
      <t>フメイ</t>
    </rPh>
    <rPh sb="11" eb="12">
      <t>テン</t>
    </rPh>
    <rPh sb="20" eb="22">
      <t>ビホロ</t>
    </rPh>
    <rPh sb="22" eb="24">
      <t>チョウミン</t>
    </rPh>
    <rPh sb="24" eb="26">
      <t>カイカン</t>
    </rPh>
    <rPh sb="27" eb="29">
      <t>デンワ</t>
    </rPh>
    <phoneticPr fontId="4"/>
  </si>
  <si>
    <t>お問い合わせください。</t>
    <rPh sb="1" eb="2">
      <t>ト</t>
    </rPh>
    <rPh sb="3" eb="4">
      <t>ア</t>
    </rPh>
    <phoneticPr fontId="4"/>
  </si>
  <si>
    <t>２　納入された使用料は、使用不能となった場合など特別な場合を除き還付</t>
    <rPh sb="2" eb="4">
      <t>ノウニュウ</t>
    </rPh>
    <rPh sb="7" eb="9">
      <t>シヨウ</t>
    </rPh>
    <rPh sb="9" eb="10">
      <t>リョウ</t>
    </rPh>
    <rPh sb="12" eb="14">
      <t>シヨウ</t>
    </rPh>
    <rPh sb="14" eb="16">
      <t>フノウ</t>
    </rPh>
    <rPh sb="20" eb="22">
      <t>バアイ</t>
    </rPh>
    <rPh sb="24" eb="26">
      <t>トクベツ</t>
    </rPh>
    <rPh sb="27" eb="29">
      <t>バアイ</t>
    </rPh>
    <rPh sb="30" eb="31">
      <t>ノゾ</t>
    </rPh>
    <rPh sb="32" eb="34">
      <t>カンプ</t>
    </rPh>
    <phoneticPr fontId="4"/>
  </si>
  <si>
    <t>することはできません。</t>
    <phoneticPr fontId="4"/>
  </si>
  <si>
    <t>様式第２号美幌町民会館使用許可書　別紙</t>
    <rPh sb="0" eb="2">
      <t>ヨウシキ</t>
    </rPh>
    <rPh sb="2" eb="3">
      <t>ダイ</t>
    </rPh>
    <rPh sb="4" eb="5">
      <t>ゴウ</t>
    </rPh>
    <rPh sb="5" eb="6">
      <t>カイゴウ</t>
    </rPh>
    <phoneticPr fontId="11"/>
  </si>
  <si>
    <t>特別設備・特殊物件の持込・使用申請結果（規則第２条第３項）</t>
    <rPh sb="0" eb="2">
      <t>トクベツ</t>
    </rPh>
    <rPh sb="2" eb="4">
      <t>セツビ</t>
    </rPh>
    <rPh sb="5" eb="7">
      <t>トクシュ</t>
    </rPh>
    <rPh sb="7" eb="9">
      <t>ブッケン</t>
    </rPh>
    <rPh sb="10" eb="12">
      <t>モチコミ</t>
    </rPh>
    <rPh sb="13" eb="15">
      <t>シヨウ</t>
    </rPh>
    <rPh sb="15" eb="17">
      <t>シンセイ</t>
    </rPh>
    <rPh sb="17" eb="19">
      <t>ケッカ</t>
    </rPh>
    <rPh sb="20" eb="22">
      <t>キソク</t>
    </rPh>
    <rPh sb="22" eb="23">
      <t>ダイ</t>
    </rPh>
    <rPh sb="24" eb="25">
      <t>ジョウ</t>
    </rPh>
    <rPh sb="25" eb="26">
      <t>ダイ</t>
    </rPh>
    <rPh sb="27" eb="28">
      <t>コウ</t>
    </rPh>
    <phoneticPr fontId="4"/>
  </si>
  <si>
    <t>結果</t>
    <rPh sb="0" eb="2">
      <t>ケッカ</t>
    </rPh>
    <phoneticPr fontId="4"/>
  </si>
  <si>
    <t>条　　件　　等</t>
    <rPh sb="0" eb="1">
      <t>ジョウ</t>
    </rPh>
    <rPh sb="3" eb="4">
      <t>ケン</t>
    </rPh>
    <rPh sb="6" eb="7">
      <t>トウ</t>
    </rPh>
    <phoneticPr fontId="4"/>
  </si>
  <si>
    <t>備考</t>
    <rPh sb="0" eb="2">
      <t>ビコウ</t>
    </rPh>
    <phoneticPr fontId="4"/>
  </si>
  <si>
    <t>使用料の分割または後納申請結果（規則第４条）</t>
    <rPh sb="0" eb="3">
      <t>シヨウリョウ</t>
    </rPh>
    <rPh sb="4" eb="6">
      <t>ブンカツ</t>
    </rPh>
    <rPh sb="9" eb="11">
      <t>コウノウ</t>
    </rPh>
    <rPh sb="11" eb="13">
      <t>シンセイ</t>
    </rPh>
    <rPh sb="13" eb="15">
      <t>ケッカ</t>
    </rPh>
    <rPh sb="16" eb="18">
      <t>キソク</t>
    </rPh>
    <rPh sb="18" eb="19">
      <t>ダイ</t>
    </rPh>
    <rPh sb="20" eb="21">
      <t>ジョウ</t>
    </rPh>
    <phoneticPr fontId="4"/>
  </si>
  <si>
    <t>分割 ・ 後納</t>
    <rPh sb="0" eb="2">
      <t>ブンカツ</t>
    </rPh>
    <rPh sb="5" eb="7">
      <t>コウノウ</t>
    </rPh>
    <phoneticPr fontId="4"/>
  </si>
  <si>
    <t>納入日</t>
    <rPh sb="0" eb="3">
      <t>ノウニュウビ</t>
    </rPh>
    <phoneticPr fontId="4"/>
  </si>
  <si>
    <t>販売行為・寄附募集行為申請結果（規則第１０条）</t>
    <rPh sb="0" eb="2">
      <t>ハンバイ</t>
    </rPh>
    <rPh sb="2" eb="4">
      <t>コウイ</t>
    </rPh>
    <rPh sb="5" eb="7">
      <t>キフ</t>
    </rPh>
    <rPh sb="7" eb="9">
      <t>ボシュウ</t>
    </rPh>
    <rPh sb="9" eb="11">
      <t>コウイ</t>
    </rPh>
    <rPh sb="11" eb="13">
      <t>シンセイ</t>
    </rPh>
    <rPh sb="13" eb="15">
      <t>ケッカ</t>
    </rPh>
    <rPh sb="16" eb="18">
      <t>キソク</t>
    </rPh>
    <rPh sb="18" eb="19">
      <t>ダイ</t>
    </rPh>
    <rPh sb="21" eb="22">
      <t>ジョウ</t>
    </rPh>
    <phoneticPr fontId="4"/>
  </si>
  <si>
    <t>結果</t>
    <rPh sb="0" eb="2">
      <t>ケッカ</t>
    </rPh>
    <phoneticPr fontId="4"/>
  </si>
  <si>
    <t>様式１号　別紙（裏）</t>
    <rPh sb="0" eb="2">
      <t>ヨウシキ</t>
    </rPh>
    <rPh sb="3" eb="4">
      <t>ゴウ</t>
    </rPh>
    <rPh sb="5" eb="7">
      <t>ベッシ</t>
    </rPh>
    <rPh sb="8" eb="9">
      <t>ウラ</t>
    </rPh>
    <phoneticPr fontId="4"/>
  </si>
  <si>
    <t>様式第５号（第６条関係）</t>
    <phoneticPr fontId="4"/>
  </si>
  <si>
    <t>減免申請理由</t>
    <rPh sb="0" eb="2">
      <t>ゲンメン</t>
    </rPh>
    <rPh sb="2" eb="4">
      <t>シンセイ</t>
    </rPh>
    <rPh sb="4" eb="6">
      <t>リユウ</t>
    </rPh>
    <phoneticPr fontId="4"/>
  </si>
  <si>
    <t>町民会館条例施行規則第６条　別表第２第</t>
    <rPh sb="0" eb="2">
      <t>チョウミン</t>
    </rPh>
    <rPh sb="2" eb="4">
      <t>カイカン</t>
    </rPh>
    <rPh sb="4" eb="6">
      <t>ジョウレイ</t>
    </rPh>
    <rPh sb="6" eb="8">
      <t>セコウ</t>
    </rPh>
    <rPh sb="8" eb="10">
      <t>キソク</t>
    </rPh>
    <rPh sb="10" eb="11">
      <t>ダイ</t>
    </rPh>
    <rPh sb="12" eb="13">
      <t>ジョウ</t>
    </rPh>
    <rPh sb="14" eb="16">
      <t>ベッピョウ</t>
    </rPh>
    <rPh sb="16" eb="17">
      <t>ダイ</t>
    </rPh>
    <rPh sb="18" eb="19">
      <t>ダイ</t>
    </rPh>
    <phoneticPr fontId="4"/>
  </si>
  <si>
    <t>項に基づく減免申請</t>
    <rPh sb="0" eb="1">
      <t>コウ</t>
    </rPh>
    <rPh sb="2" eb="4">
      <t>モトズ</t>
    </rPh>
    <rPh sb="5" eb="7">
      <t>ゲンメン</t>
    </rPh>
    <rPh sb="7" eb="9">
      <t>シンセイ</t>
    </rPh>
    <phoneticPr fontId="4"/>
  </si>
  <si>
    <t>減免の割合又は免除の区分</t>
    <rPh sb="0" eb="2">
      <t>ゲンメン</t>
    </rPh>
    <rPh sb="3" eb="5">
      <t>ワリアイ</t>
    </rPh>
    <rPh sb="5" eb="6">
      <t>マタ</t>
    </rPh>
    <rPh sb="7" eb="9">
      <t>メンジョ</t>
    </rPh>
    <rPh sb="10" eb="12">
      <t>クブン</t>
    </rPh>
    <phoneticPr fontId="4"/>
  </si>
  <si>
    <t>免除　・　９割　・　５割</t>
    <rPh sb="0" eb="2">
      <t>メンジョ</t>
    </rPh>
    <rPh sb="6" eb="7">
      <t>ワリ</t>
    </rPh>
    <rPh sb="11" eb="12">
      <t>ワリ</t>
    </rPh>
    <phoneticPr fontId="4"/>
  </si>
  <si>
    <t>舞台のみ</t>
    <rPh sb="0" eb="2">
      <t>ブタイ</t>
    </rPh>
    <phoneticPr fontId="4"/>
  </si>
  <si>
    <t>ギャラリー</t>
    <phoneticPr fontId="4"/>
  </si>
  <si>
    <t>舞台照明設備</t>
    <rPh sb="0" eb="2">
      <t>ブタイ</t>
    </rPh>
    <rPh sb="2" eb="4">
      <t>ショウメイ</t>
    </rPh>
    <rPh sb="4" eb="6">
      <t>セツビ</t>
    </rPh>
    <phoneticPr fontId="4"/>
  </si>
  <si>
    <t>ビデオプロジェクター</t>
    <phoneticPr fontId="4"/>
  </si>
  <si>
    <t>音響設備</t>
    <rPh sb="0" eb="2">
      <t>オンキョウ</t>
    </rPh>
    <rPh sb="2" eb="4">
      <t>セツビ</t>
    </rPh>
    <phoneticPr fontId="4"/>
  </si>
  <si>
    <t>金屏風</t>
    <rPh sb="0" eb="3">
      <t>キンビョウブ</t>
    </rPh>
    <phoneticPr fontId="4"/>
  </si>
  <si>
    <t>ピアノ</t>
    <phoneticPr fontId="4"/>
  </si>
  <si>
    <t>別表第２（第６条関係）</t>
    <rPh sb="0" eb="2">
      <t>ベッピョウ</t>
    </rPh>
    <rPh sb="2" eb="3">
      <t>ダイ</t>
    </rPh>
    <rPh sb="5" eb="6">
      <t>ダイ</t>
    </rPh>
    <rPh sb="7" eb="8">
      <t>ジョウ</t>
    </rPh>
    <rPh sb="8" eb="10">
      <t>カンケイ</t>
    </rPh>
    <phoneticPr fontId="4"/>
  </si>
  <si>
    <t>減免基準</t>
    <rPh sb="0" eb="2">
      <t>ゲンメン</t>
    </rPh>
    <rPh sb="2" eb="4">
      <t>キジュン</t>
    </rPh>
    <phoneticPr fontId="4"/>
  </si>
  <si>
    <t>減免の割合又は
免除の区分</t>
    <rPh sb="0" eb="2">
      <t>ゲンメン</t>
    </rPh>
    <rPh sb="3" eb="5">
      <t>ワリアイ</t>
    </rPh>
    <rPh sb="5" eb="6">
      <t>マタ</t>
    </rPh>
    <rPh sb="8" eb="10">
      <t>メンジョ</t>
    </rPh>
    <rPh sb="11" eb="13">
      <t>クブン</t>
    </rPh>
    <phoneticPr fontId="4"/>
  </si>
  <si>
    <t>対　象　と　な　る　要　件</t>
    <rPh sb="0" eb="1">
      <t>タイ</t>
    </rPh>
    <rPh sb="2" eb="3">
      <t>ゾウ</t>
    </rPh>
    <rPh sb="10" eb="11">
      <t>ヨウ</t>
    </rPh>
    <rPh sb="12" eb="13">
      <t>ケン</t>
    </rPh>
    <phoneticPr fontId="4"/>
  </si>
  <si>
    <t>免除</t>
    <rPh sb="0" eb="2">
      <t>メンジョ</t>
    </rPh>
    <phoneticPr fontId="4"/>
  </si>
  <si>
    <t>項</t>
    <rPh sb="0" eb="1">
      <t>コウ</t>
    </rPh>
    <phoneticPr fontId="4"/>
  </si>
  <si>
    <t>様式２号　別紙（裏）</t>
    <rPh sb="0" eb="2">
      <t>ヨウシキ</t>
    </rPh>
    <rPh sb="3" eb="4">
      <t>ゴウ</t>
    </rPh>
    <rPh sb="5" eb="7">
      <t>ベッシ</t>
    </rPh>
    <rPh sb="8" eb="9">
      <t>ウラ</t>
    </rPh>
    <phoneticPr fontId="4"/>
  </si>
  <si>
    <t>美幌町民会館使用料減免申請書</t>
    <rPh sb="0" eb="2">
      <t>ビホロ</t>
    </rPh>
    <rPh sb="2" eb="4">
      <t>チョウミン</t>
    </rPh>
    <rPh sb="4" eb="6">
      <t>カイカン</t>
    </rPh>
    <rPh sb="6" eb="9">
      <t>シヨウリョウ</t>
    </rPh>
    <rPh sb="9" eb="11">
      <t>ゲンメン</t>
    </rPh>
    <rPh sb="11" eb="14">
      <t>シンセイショ</t>
    </rPh>
    <phoneticPr fontId="4"/>
  </si>
  <si>
    <t>　次の理由により使用料の減免を申請します。</t>
    <rPh sb="1" eb="2">
      <t>ツギ</t>
    </rPh>
    <rPh sb="3" eb="5">
      <t>リユウ</t>
    </rPh>
    <rPh sb="8" eb="11">
      <t>シヨウリョウ</t>
    </rPh>
    <rPh sb="12" eb="14">
      <t>ゲンメン</t>
    </rPh>
    <rPh sb="15" eb="17">
      <t>シンセイ</t>
    </rPh>
    <phoneticPr fontId="4"/>
  </si>
  <si>
    <t>代 表 者 氏 名</t>
    <rPh sb="0" eb="1">
      <t>ダイ</t>
    </rPh>
    <rPh sb="2" eb="3">
      <t>オモテ</t>
    </rPh>
    <phoneticPr fontId="4"/>
  </si>
  <si>
    <t>代 表 者 住 所</t>
    <rPh sb="0" eb="1">
      <t>ダイ</t>
    </rPh>
    <rPh sb="2" eb="3">
      <t>オモテ</t>
    </rPh>
    <phoneticPr fontId="4"/>
  </si>
  <si>
    <t>担当者氏名</t>
    <rPh sb="0" eb="2">
      <t>タントウ</t>
    </rPh>
    <phoneticPr fontId="4"/>
  </si>
  <si>
    <t>担当者連絡先</t>
    <rPh sb="0" eb="3">
      <t>タントウシャ</t>
    </rPh>
    <rPh sb="3" eb="5">
      <t>レンラク</t>
    </rPh>
    <rPh sb="5" eb="6">
      <t>サキ</t>
    </rPh>
    <phoneticPr fontId="4"/>
  </si>
  <si>
    <t>使　用　日　時</t>
    <rPh sb="0" eb="1">
      <t>シ</t>
    </rPh>
    <rPh sb="2" eb="3">
      <t>ヨウ</t>
    </rPh>
    <rPh sb="4" eb="5">
      <t>ヒ</t>
    </rPh>
    <rPh sb="6" eb="7">
      <t>トキ</t>
    </rPh>
    <phoneticPr fontId="4"/>
  </si>
  <si>
    <t>月</t>
    <rPh sb="0" eb="1">
      <t>ガツ</t>
    </rPh>
    <phoneticPr fontId="4"/>
  </si>
  <si>
    <t>日</t>
    <rPh sb="0" eb="1">
      <t>ニチ</t>
    </rPh>
    <phoneticPr fontId="4"/>
  </si>
  <si>
    <t>（</t>
    <phoneticPr fontId="4"/>
  </si>
  <si>
    <t>）</t>
    <phoneticPr fontId="4"/>
  </si>
  <si>
    <t>～</t>
    <phoneticPr fontId="4"/>
  </si>
  <si>
    <t>中ホールＡ</t>
    <rPh sb="0" eb="1">
      <t>チュウ</t>
    </rPh>
    <phoneticPr fontId="4"/>
  </si>
  <si>
    <t>会議室１</t>
    <rPh sb="0" eb="3">
      <t>カイギシツ</t>
    </rPh>
    <phoneticPr fontId="4"/>
  </si>
  <si>
    <t>会議室７</t>
    <rPh sb="0" eb="3">
      <t>カイギシツ</t>
    </rPh>
    <phoneticPr fontId="4"/>
  </si>
  <si>
    <t>中ホールＢ</t>
    <rPh sb="0" eb="1">
      <t>チュウ</t>
    </rPh>
    <phoneticPr fontId="4"/>
  </si>
  <si>
    <t>会議室２</t>
    <rPh sb="0" eb="3">
      <t>カイギシツ</t>
    </rPh>
    <phoneticPr fontId="4"/>
  </si>
  <si>
    <t>会議室８</t>
    <rPh sb="0" eb="3">
      <t>カイギシツ</t>
    </rPh>
    <phoneticPr fontId="4"/>
  </si>
  <si>
    <t>楽屋１</t>
    <rPh sb="0" eb="2">
      <t>ガクヤ</t>
    </rPh>
    <phoneticPr fontId="4"/>
  </si>
  <si>
    <t>小ホールＡ</t>
    <rPh sb="0" eb="1">
      <t>ショウ</t>
    </rPh>
    <phoneticPr fontId="4"/>
  </si>
  <si>
    <t>会議室３</t>
    <rPh sb="0" eb="3">
      <t>カイギシツ</t>
    </rPh>
    <phoneticPr fontId="4"/>
  </si>
  <si>
    <t>地域活動室</t>
    <rPh sb="0" eb="2">
      <t>チイキ</t>
    </rPh>
    <rPh sb="2" eb="4">
      <t>カツドウ</t>
    </rPh>
    <rPh sb="4" eb="5">
      <t>シツ</t>
    </rPh>
    <phoneticPr fontId="4"/>
  </si>
  <si>
    <t>楽屋２</t>
    <rPh sb="0" eb="2">
      <t>ガクヤ</t>
    </rPh>
    <phoneticPr fontId="4"/>
  </si>
  <si>
    <t>小ホールＢ</t>
    <phoneticPr fontId="4"/>
  </si>
  <si>
    <t>会議室４</t>
    <rPh sb="0" eb="3">
      <t>カイギシツ</t>
    </rPh>
    <phoneticPr fontId="4"/>
  </si>
  <si>
    <t>楽屋３</t>
    <rPh sb="0" eb="2">
      <t>ガクヤ</t>
    </rPh>
    <phoneticPr fontId="4"/>
  </si>
  <si>
    <t>会議室５</t>
    <rPh sb="0" eb="3">
      <t>カイギシツ</t>
    </rPh>
    <phoneticPr fontId="4"/>
  </si>
  <si>
    <t>和室Ｂ</t>
    <rPh sb="0" eb="2">
      <t>ワシツ</t>
    </rPh>
    <phoneticPr fontId="4"/>
  </si>
  <si>
    <t>会議室６</t>
    <rPh sb="0" eb="3">
      <t>カイギシツ</t>
    </rPh>
    <phoneticPr fontId="4"/>
  </si>
  <si>
    <t>配膳室</t>
    <rPh sb="0" eb="3">
      <t>ハイゼンシツ</t>
    </rPh>
    <phoneticPr fontId="4"/>
  </si>
  <si>
    <t>備考
（複数日用）</t>
    <rPh sb="0" eb="2">
      <t>ビコウ</t>
    </rPh>
    <rPh sb="4" eb="7">
      <t>フクスウビ</t>
    </rPh>
    <rPh sb="7" eb="8">
      <t>ヨウ</t>
    </rPh>
    <phoneticPr fontId="4"/>
  </si>
  <si>
    <t>　減免することとしてよろしいか伺います。</t>
    <rPh sb="1" eb="3">
      <t>ゲンメン</t>
    </rPh>
    <rPh sb="15" eb="16">
      <t>ウカガ</t>
    </rPh>
    <phoneticPr fontId="4"/>
  </si>
  <si>
    <t>決　裁</t>
    <rPh sb="0" eb="1">
      <t>ケツ</t>
    </rPh>
    <rPh sb="2" eb="3">
      <t>サイ</t>
    </rPh>
    <phoneticPr fontId="4"/>
  </si>
  <si>
    <t>　※裏面参照</t>
    <rPh sb="2" eb="4">
      <t>ウラメン</t>
    </rPh>
    <rPh sb="4" eb="6">
      <t>サンショウ</t>
    </rPh>
    <phoneticPr fontId="4"/>
  </si>
  <si>
    <t>※１　申請するときは、団体等の名簿を添付してください。
　　　ただし、使用日の属する年度において既に提出している場合は、添付の必要はありません。</t>
    <rPh sb="3" eb="5">
      <t>シンセイ</t>
    </rPh>
    <rPh sb="11" eb="13">
      <t>ダンタイ</t>
    </rPh>
    <rPh sb="13" eb="14">
      <t>トウ</t>
    </rPh>
    <rPh sb="15" eb="17">
      <t>メイボ</t>
    </rPh>
    <rPh sb="18" eb="20">
      <t>テンプ</t>
    </rPh>
    <rPh sb="35" eb="38">
      <t>シヨウビ</t>
    </rPh>
    <rPh sb="39" eb="40">
      <t>ゾク</t>
    </rPh>
    <rPh sb="42" eb="44">
      <t>ネンド</t>
    </rPh>
    <rPh sb="48" eb="49">
      <t>スデ</t>
    </rPh>
    <rPh sb="50" eb="52">
      <t>テイシュツ</t>
    </rPh>
    <rPh sb="56" eb="58">
      <t>バア</t>
    </rPh>
    <rPh sb="60" eb="62">
      <t>テンプ</t>
    </rPh>
    <rPh sb="63" eb="65">
      <t>ヒツヨウ</t>
    </rPh>
    <phoneticPr fontId="4"/>
  </si>
  <si>
    <t>※２　この申請書及び添付書類に掲載された個人情報は、美幌町民会館の使用に関すること以外
　　使用することはありません。</t>
    <rPh sb="5" eb="8">
      <t>シンセイショ</t>
    </rPh>
    <rPh sb="8" eb="9">
      <t>オヨ</t>
    </rPh>
    <rPh sb="10" eb="12">
      <t>テンプ</t>
    </rPh>
    <rPh sb="12" eb="14">
      <t>ショルイ</t>
    </rPh>
    <rPh sb="15" eb="17">
      <t>ケイサイ</t>
    </rPh>
    <rPh sb="20" eb="22">
      <t>コジン</t>
    </rPh>
    <rPh sb="22" eb="24">
      <t>ジョウホウ</t>
    </rPh>
    <rPh sb="26" eb="28">
      <t>ビホロ</t>
    </rPh>
    <rPh sb="28" eb="30">
      <t>チョウミン</t>
    </rPh>
    <rPh sb="30" eb="32">
      <t>カイカン</t>
    </rPh>
    <rPh sb="33" eb="35">
      <t>シヨウ</t>
    </rPh>
    <rPh sb="36" eb="37">
      <t>カン</t>
    </rPh>
    <rPh sb="41" eb="43">
      <t>イガイ</t>
    </rPh>
    <rPh sb="46" eb="48">
      <t>シヨウ</t>
    </rPh>
    <phoneticPr fontId="4"/>
  </si>
  <si>
    <t>様式第６号（第６条関係）</t>
    <phoneticPr fontId="4"/>
  </si>
  <si>
    <t>美幌町民会館使用料減免決定通知書</t>
    <rPh sb="0" eb="2">
      <t>ビホロ</t>
    </rPh>
    <rPh sb="2" eb="4">
      <t>チョウミン</t>
    </rPh>
    <rPh sb="4" eb="6">
      <t>カイカン</t>
    </rPh>
    <rPh sb="6" eb="9">
      <t>シヨウリョウ</t>
    </rPh>
    <rPh sb="9" eb="11">
      <t>ゲンメン</t>
    </rPh>
    <rPh sb="11" eb="13">
      <t>ケッテイ</t>
    </rPh>
    <rPh sb="13" eb="16">
      <t>ツウチショ</t>
    </rPh>
    <phoneticPr fontId="4"/>
  </si>
  <si>
    <t>上記の申請を承認します。</t>
    <rPh sb="0" eb="2">
      <t>ジョウキ</t>
    </rPh>
    <rPh sb="3" eb="5">
      <t>シンセイ</t>
    </rPh>
    <rPh sb="6" eb="8">
      <t>ショウニン</t>
    </rPh>
    <phoneticPr fontId="4"/>
  </si>
  <si>
    <t>使用室名
・
使用備品名</t>
    <rPh sb="0" eb="1">
      <t>シ</t>
    </rPh>
    <rPh sb="1" eb="2">
      <t>ヨウ</t>
    </rPh>
    <rPh sb="2" eb="3">
      <t>シツ</t>
    </rPh>
    <rPh sb="3" eb="4">
      <t>メイ</t>
    </rPh>
    <rPh sb="7" eb="9">
      <t>シヨウ</t>
    </rPh>
    <rPh sb="9" eb="11">
      <t>ビヒン</t>
    </rPh>
    <rPh sb="11" eb="12">
      <t>メイ</t>
    </rPh>
    <phoneticPr fontId="4"/>
  </si>
  <si>
    <t>令和</t>
    <rPh sb="0" eb="2">
      <t>レイワ</t>
    </rPh>
    <phoneticPr fontId="4"/>
  </si>
  <si>
    <t>美幌町教育委員会教育長　矢　萩　　浩　　様</t>
    <rPh sb="12" eb="13">
      <t>ヤ</t>
    </rPh>
    <rPh sb="14" eb="15">
      <t>ハギ</t>
    </rPh>
    <rPh sb="17" eb="18">
      <t>ヒロシ</t>
    </rPh>
    <phoneticPr fontId="4"/>
  </si>
  <si>
    <t>コンサートグランドピアノ</t>
    <phoneticPr fontId="4"/>
  </si>
  <si>
    <t>１時間
１日</t>
    <rPh sb="1" eb="3">
      <t>ジカン</t>
    </rPh>
    <rPh sb="5" eb="6">
      <t>ニチ</t>
    </rPh>
    <phoneticPr fontId="4"/>
  </si>
  <si>
    <t>1,000
6,000</t>
    <phoneticPr fontId="4"/>
  </si>
  <si>
    <t>カ</t>
    <phoneticPr fontId="4"/>
  </si>
  <si>
    <t>キ</t>
    <phoneticPr fontId="4"/>
  </si>
  <si>
    <r>
      <t>小計</t>
    </r>
    <r>
      <rPr>
        <sz val="6"/>
        <color theme="1"/>
        <rFont val="ＭＳ 明朝"/>
        <family val="1"/>
        <charset val="128"/>
      </rPr>
      <t>（ア～キの合計）</t>
    </r>
    <rPh sb="0" eb="2">
      <t>ショウケイ</t>
    </rPh>
    <rPh sb="7" eb="9">
      <t>ゴウケイ</t>
    </rPh>
    <phoneticPr fontId="4"/>
  </si>
  <si>
    <t>　上記の申請について、使用を許可します。</t>
    <phoneticPr fontId="4"/>
  </si>
  <si>
    <t>　なお、会館の使用にあたっては、裏面の「美幌町民会館の使用条件並びに注意事項」を遵守し、
大切に使用願います。</t>
    <rPh sb="4" eb="6">
      <t>カイカン</t>
    </rPh>
    <rPh sb="7" eb="9">
      <t>シヨウ</t>
    </rPh>
    <rPh sb="16" eb="18">
      <t>ウラメン</t>
    </rPh>
    <rPh sb="20" eb="22">
      <t>ビホロ</t>
    </rPh>
    <rPh sb="22" eb="24">
      <t>チョウミン</t>
    </rPh>
    <rPh sb="24" eb="26">
      <t>カイカン</t>
    </rPh>
    <rPh sb="27" eb="29">
      <t>シヨウ</t>
    </rPh>
    <rPh sb="29" eb="31">
      <t>ジョウケン</t>
    </rPh>
    <rPh sb="31" eb="32">
      <t>ナラ</t>
    </rPh>
    <rPh sb="34" eb="36">
      <t>チュウイ</t>
    </rPh>
    <rPh sb="36" eb="38">
      <t>ジコウ</t>
    </rPh>
    <rPh sb="40" eb="42">
      <t>ジュンシュ</t>
    </rPh>
    <rPh sb="45" eb="47">
      <t>タイセツ</t>
    </rPh>
    <rPh sb="48" eb="50">
      <t>シヨウ</t>
    </rPh>
    <rPh sb="50" eb="51">
      <t>ネガ</t>
    </rPh>
    <phoneticPr fontId="4"/>
  </si>
  <si>
    <t>美幌町教育委員会教育長　矢　萩　　浩</t>
    <rPh sb="0" eb="3">
      <t>ビホロチョウ</t>
    </rPh>
    <rPh sb="3" eb="5">
      <t>キョウイク</t>
    </rPh>
    <rPh sb="5" eb="8">
      <t>イインカイ</t>
    </rPh>
    <rPh sb="8" eb="11">
      <t>キョウイクチョウ</t>
    </rPh>
    <rPh sb="12" eb="13">
      <t>ヤ</t>
    </rPh>
    <rPh sb="14" eb="15">
      <t>ハギ</t>
    </rPh>
    <rPh sb="17" eb="18">
      <t>ヒロシ</t>
    </rPh>
    <phoneticPr fontId="4"/>
  </si>
  <si>
    <t>美幌町長　平　野　浩　司　様</t>
    <rPh sb="5" eb="6">
      <t>ヒラ</t>
    </rPh>
    <rPh sb="7" eb="8">
      <t>ノ</t>
    </rPh>
    <rPh sb="9" eb="10">
      <t>ヒロシ</t>
    </rPh>
    <rPh sb="11" eb="12">
      <t>ツカサ</t>
    </rPh>
    <phoneticPr fontId="4"/>
  </si>
  <si>
    <t>美幌町長　平　野　浩　司</t>
    <rPh sb="0" eb="2">
      <t>ビホロ</t>
    </rPh>
    <rPh sb="2" eb="4">
      <t>チョウチョウ</t>
    </rPh>
    <rPh sb="5" eb="6">
      <t>ヒラ</t>
    </rPh>
    <rPh sb="7" eb="8">
      <t>ノ</t>
    </rPh>
    <rPh sb="9" eb="10">
      <t>ヒロシ</t>
    </rPh>
    <rPh sb="11" eb="12">
      <t>ツカサ</t>
    </rPh>
    <phoneticPr fontId="4"/>
  </si>
  <si>
    <t>様式第１号（第２条関係）</t>
  </si>
  <si>
    <t>令和</t>
    <rPh sb="0" eb="2">
      <t>レイワ</t>
    </rPh>
    <phoneticPr fontId="4"/>
  </si>
  <si>
    <t>美幌町自治会連合会、各部会（団体の会議、事業で使用する場合。単位自治会は、会議で使用する場合のみ。ただし、アルコールを伴う飲食で使用する場合を除く)</t>
    <phoneticPr fontId="4"/>
  </si>
  <si>
    <t>美幌町青少年育成協議会及び青少年育成を目的とした美幌町教育委員会が認める団体が教育活動の一環として使用する場合</t>
    <phoneticPr fontId="4"/>
  </si>
  <si>
    <t>美幌町社会福祉協議会が使用する場合</t>
    <phoneticPr fontId="4"/>
  </si>
  <si>
    <t>美幌町老人クラブ連合会が使用する場合</t>
    <phoneticPr fontId="4"/>
  </si>
  <si>
    <t>美幌町が公用又は公共的事業で使用する場合</t>
    <phoneticPr fontId="4"/>
  </si>
  <si>
    <t>町内に設置されている学校教育法（昭和22年法律第26号）に規定する幼稚園、小学校、中学校、高等学校及び児童福祉法（昭和22年法律第164号）に規定する保育所の児童生徒が、自ら行う文化活動及び学校行事として使用する場合</t>
    <phoneticPr fontId="4"/>
  </si>
  <si>
    <t>町内で開設されている老人福祉法(昭和38年法律第133号)に規定する老人福祉施設が入所者及び利用者のために使用する場合</t>
    <phoneticPr fontId="4"/>
  </si>
  <si>
    <t>町内で開設されている介護保険法（平成9年法律第123号）に規定する介護老人福祉施設が入所者及び利用者のために使用する場合</t>
    <phoneticPr fontId="4"/>
  </si>
  <si>
    <t>町内で開設されている障害者の日常生活及び社会生活を総合的に支援するための法律（平成17年法律第123号）に規定する障害者支援施設又は障害福祉サービス事業を行う者が入所者及び利用者のために使用する場合</t>
    <phoneticPr fontId="4"/>
  </si>
  <si>
    <t>身体障害者手帳、療育手帳又は精神障害者保健福祉手帳の交付を受けた者及びその関係者で構成する町内の団体が利用する場合</t>
    <phoneticPr fontId="4"/>
  </si>
  <si>
    <t>9割減免の団体が、年度内で2回目以降に使用する場合</t>
    <phoneticPr fontId="4"/>
  </si>
  <si>
    <t>美幌町が共催する事業で団体が使用する場合</t>
    <phoneticPr fontId="4"/>
  </si>
  <si>
    <t>９割減免</t>
    <rPh sb="1" eb="2">
      <t>ワリ</t>
    </rPh>
    <rPh sb="2" eb="4">
      <t>ゲンメン</t>
    </rPh>
    <phoneticPr fontId="4"/>
  </si>
  <si>
    <t>５割減免</t>
    <rPh sb="1" eb="2">
      <t>ワリ</t>
    </rPh>
    <rPh sb="2" eb="4">
      <t>ゲンメン</t>
    </rPh>
    <phoneticPr fontId="4"/>
  </si>
  <si>
    <t>中ホールA</t>
    <rPh sb="0" eb="1">
      <t>チュウ</t>
    </rPh>
    <phoneticPr fontId="4"/>
  </si>
  <si>
    <t>中ホールB</t>
    <rPh sb="0" eb="1">
      <t>チュウ</t>
    </rPh>
    <phoneticPr fontId="4"/>
  </si>
  <si>
    <t>小ホールA</t>
    <rPh sb="0" eb="1">
      <t>ショウ</t>
    </rPh>
    <phoneticPr fontId="4"/>
  </si>
  <si>
    <t>小ホールB</t>
    <rPh sb="0" eb="1">
      <t>ショウ</t>
    </rPh>
    <phoneticPr fontId="4"/>
  </si>
  <si>
    <t>和室A</t>
    <rPh sb="0" eb="2">
      <t>ワシツ</t>
    </rPh>
    <phoneticPr fontId="4"/>
  </si>
  <si>
    <t>和室B</t>
    <rPh sb="0" eb="2">
      <t>ワシツ</t>
    </rPh>
    <phoneticPr fontId="4"/>
  </si>
  <si>
    <t>びほーる（舞台のみ）</t>
    <rPh sb="5" eb="7">
      <t>ブタイ</t>
    </rPh>
    <phoneticPr fontId="4"/>
  </si>
  <si>
    <t>時間</t>
    <rPh sb="0" eb="2">
      <t>ジカン</t>
    </rPh>
    <phoneticPr fontId="4"/>
  </si>
  <si>
    <t>３日目</t>
    <rPh sb="1" eb="2">
      <t>ヒ</t>
    </rPh>
    <rPh sb="2" eb="3">
      <t>メ</t>
    </rPh>
    <phoneticPr fontId="4"/>
  </si>
  <si>
    <t>社会教育関係団体が会議で使用する場合
(1)美幌町文化連盟及び加盟団体(2)美幌町PTA連合会及び加盟団体(3)美幌町スポーツ協会及び加盟団体</t>
    <phoneticPr fontId="4"/>
  </si>
  <si>
    <t>美幌町文化連盟、美幌町文化連盟加盟団体、美幌町スポーツ協会及び美幌町スポーツ協会加盟団体が事業(舞台発表・講演会等)で使用する場合（1年につき1回のみ。アルコールを伴う飲食で使用する場合を除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</si>
</sst>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_ "/>
    <numFmt numFmtId="178" formatCode="m/d"/>
    <numFmt numFmtId="179" formatCode="h"/>
    <numFmt numFmtId="180" formatCode="#,##0.000000"/>
    <numFmt numFmtId="181" formatCode="#,##0;[Red]#,##0"/>
    <numFmt numFmtId="182" formatCode="0_);[Red]\(0\)"/>
  </numFmts>
  <fonts count="17" x14ac:knownFonts="1">
    <font>
      <sz val="11"/>
      <color theme="1"/>
      <name val="ＭＳ Ｐゴシック"/>
      <family val="2"/>
      <charset val="128"/>
      <scheme val="minor"/>
    </font>
    <font>
      <sz val="11"/>
      <color rgb="FF000000"/>
      <name val="ＭＳ 明朝"/>
      <family val="1"/>
      <charset val="128"/>
    </font>
    <font>
      <sz val="11"/>
      <color theme="1"/>
      <name val="ＭＳ 明朝"/>
      <family val="1"/>
      <charset val="128"/>
    </font>
    <font>
      <sz val="12"/>
      <color theme="1"/>
      <name val="ＭＳ 明朝"/>
      <family val="1"/>
      <charset val="128"/>
    </font>
    <font>
      <sz val="6"/>
      <name val="ＭＳ Ｐゴシック"/>
      <family val="2"/>
      <charset val="128"/>
      <scheme val="minor"/>
    </font>
    <font>
      <sz val="10"/>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9"/>
      <color theme="1"/>
      <name val="ＭＳ 明朝"/>
      <family val="1"/>
      <charset val="128"/>
    </font>
    <font>
      <sz val="11"/>
      <color theme="1"/>
      <name val="ＭＳ Ｐゴシック"/>
      <family val="2"/>
      <charset val="128"/>
      <scheme val="minor"/>
    </font>
    <font>
      <sz val="6"/>
      <name val="ＭＳ 明朝"/>
      <family val="2"/>
      <charset val="128"/>
    </font>
    <font>
      <sz val="7"/>
      <color theme="1"/>
      <name val="ＭＳ 明朝"/>
      <family val="1"/>
      <charset val="128"/>
    </font>
    <font>
      <sz val="9.5"/>
      <color theme="1"/>
      <name val="ＭＳ 明朝"/>
      <family val="1"/>
      <charset val="128"/>
    </font>
    <font>
      <sz val="11"/>
      <name val="ＭＳ 明朝"/>
      <family val="1"/>
      <charset val="128"/>
    </font>
    <font>
      <sz val="16"/>
      <color theme="1"/>
      <name val="ＭＳ 明朝"/>
      <family val="1"/>
      <charset val="128"/>
    </font>
    <font>
      <sz val="10.5"/>
      <color theme="1"/>
      <name val="ＭＳ 明朝"/>
      <family val="1"/>
      <charset val="128"/>
    </font>
  </fonts>
  <fills count="5">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45">
    <border>
      <left/>
      <right/>
      <top/>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ck">
        <color indexed="64"/>
      </top>
      <bottom/>
      <diagonal/>
    </border>
    <border>
      <left style="hair">
        <color indexed="64"/>
      </left>
      <right/>
      <top/>
      <bottom/>
      <diagonal/>
    </border>
    <border>
      <left style="thick">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ck">
        <color indexed="64"/>
      </right>
      <top style="hair">
        <color indexed="64"/>
      </top>
      <bottom/>
      <diagonal/>
    </border>
    <border>
      <left style="thick">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ck">
        <color indexed="64"/>
      </right>
      <top/>
      <bottom style="hair">
        <color indexed="64"/>
      </bottom>
      <diagonal/>
    </border>
    <border>
      <left/>
      <right style="hair">
        <color indexed="64"/>
      </right>
      <top/>
      <bottom/>
      <diagonal/>
    </border>
    <border>
      <left style="thick">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right/>
      <top style="hair">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hair">
        <color indexed="64"/>
      </top>
      <bottom style="thick">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ck">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ck">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ck">
        <color indexed="64"/>
      </top>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auto="1"/>
      </left>
      <right style="hair">
        <color auto="1"/>
      </right>
      <top/>
      <bottom style="hair">
        <color auto="1"/>
      </bottom>
      <diagonal/>
    </border>
    <border>
      <left/>
      <right style="hair">
        <color indexed="64"/>
      </right>
      <top style="hair">
        <color indexed="64"/>
      </top>
      <bottom style="thin">
        <color indexed="64"/>
      </bottom>
      <diagonal/>
    </border>
    <border>
      <left style="thick">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ck">
        <color indexed="64"/>
      </right>
      <top style="hair">
        <color indexed="64"/>
      </top>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hair">
        <color indexed="64"/>
      </left>
      <right style="thin">
        <color indexed="64"/>
      </right>
      <top style="hair">
        <color indexed="64"/>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thick">
        <color indexed="64"/>
      </top>
      <bottom/>
      <diagonal/>
    </border>
    <border>
      <left style="hair">
        <color indexed="64"/>
      </left>
      <right/>
      <top/>
      <bottom style="thick">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ck">
        <color indexed="64"/>
      </right>
      <top style="thick">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ck">
        <color indexed="64"/>
      </left>
      <right/>
      <top style="hair">
        <color indexed="64"/>
      </top>
      <bottom style="thin">
        <color indexed="64"/>
      </bottom>
      <diagonal/>
    </border>
    <border>
      <left/>
      <right style="thick">
        <color indexed="64"/>
      </right>
      <top style="thin">
        <color indexed="64"/>
      </top>
      <bottom/>
      <diagonal/>
    </border>
    <border>
      <left style="double">
        <color indexed="64"/>
      </left>
      <right/>
      <top style="thin">
        <color indexed="64"/>
      </top>
      <bottom/>
      <diagonal/>
    </border>
    <border>
      <left style="thin">
        <color indexed="64"/>
      </left>
      <right/>
      <top style="thick">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ck">
        <color indexed="64"/>
      </top>
      <bottom style="hair">
        <color indexed="64"/>
      </bottom>
      <diagonal/>
    </border>
    <border>
      <left style="thick">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bottom/>
      <diagonal/>
    </border>
    <border>
      <left style="hair">
        <color auto="1"/>
      </left>
      <right/>
      <top style="thick">
        <color auto="1"/>
      </top>
      <bottom style="thick">
        <color auto="1"/>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auto="1"/>
      </left>
      <right style="hair">
        <color auto="1"/>
      </right>
      <top/>
      <bottom/>
      <diagonal/>
    </border>
    <border>
      <left/>
      <right style="hair">
        <color indexed="64"/>
      </right>
      <top style="thick">
        <color indexed="64"/>
      </top>
      <bottom style="thin">
        <color indexed="64"/>
      </bottom>
      <diagonal/>
    </border>
    <border>
      <left/>
      <right style="thick">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783">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justify" vertical="center"/>
    </xf>
    <xf numFmtId="0" fontId="2" fillId="0" borderId="0" xfId="0" applyFont="1">
      <alignment vertical="center"/>
    </xf>
    <xf numFmtId="0" fontId="1" fillId="0" borderId="0" xfId="0" applyFont="1" applyAlignment="1">
      <alignment horizontal="left" vertical="center"/>
    </xf>
    <xf numFmtId="0" fontId="2" fillId="0" borderId="23" xfId="0" applyFont="1" applyBorder="1" applyAlignment="1">
      <alignment vertical="center"/>
    </xf>
    <xf numFmtId="0" fontId="2" fillId="0" borderId="8" xfId="0" applyFont="1" applyBorder="1" applyAlignment="1">
      <alignment vertical="center"/>
    </xf>
    <xf numFmtId="0" fontId="2" fillId="0" borderId="20" xfId="0" applyFont="1" applyBorder="1" applyAlignment="1">
      <alignment vertical="center"/>
    </xf>
    <xf numFmtId="0" fontId="2" fillId="0" borderId="26" xfId="0" applyFont="1" applyBorder="1" applyAlignment="1">
      <alignment vertical="center"/>
    </xf>
    <xf numFmtId="0" fontId="2" fillId="0" borderId="0" xfId="0" applyFont="1" applyBorder="1" applyAlignment="1">
      <alignment vertical="top" wrapText="1"/>
    </xf>
    <xf numFmtId="0" fontId="2" fillId="0" borderId="0" xfId="0" applyFont="1" applyBorder="1" applyAlignment="1">
      <alignment vertical="center"/>
    </xf>
    <xf numFmtId="0" fontId="2" fillId="0" borderId="22" xfId="0" applyFont="1" applyBorder="1">
      <alignment vertical="center"/>
    </xf>
    <xf numFmtId="0" fontId="2" fillId="0" borderId="24" xfId="0" applyFont="1" applyBorder="1">
      <alignment vertical="center"/>
    </xf>
    <xf numFmtId="0" fontId="2" fillId="0" borderId="26" xfId="0" applyFont="1" applyBorder="1">
      <alignment vertical="center"/>
    </xf>
    <xf numFmtId="0" fontId="2" fillId="0" borderId="28" xfId="0" applyFont="1" applyBorder="1">
      <alignment vertical="center"/>
    </xf>
    <xf numFmtId="0" fontId="2" fillId="0" borderId="0" xfId="0" applyFont="1" applyBorder="1">
      <alignment vertical="center"/>
    </xf>
    <xf numFmtId="0" fontId="2" fillId="0" borderId="32" xfId="0" applyFont="1" applyBorder="1">
      <alignment vertical="center"/>
    </xf>
    <xf numFmtId="176" fontId="2" fillId="0" borderId="0" xfId="0" applyNumberFormat="1" applyFont="1" applyBorder="1" applyAlignment="1">
      <alignment horizontal="center" vertical="center"/>
    </xf>
    <xf numFmtId="0" fontId="2" fillId="0" borderId="18" xfId="0" applyFont="1" applyBorder="1" applyAlignment="1">
      <alignment vertical="center"/>
    </xf>
    <xf numFmtId="0" fontId="2" fillId="0" borderId="35" xfId="0" applyFont="1" applyBorder="1">
      <alignment vertical="center"/>
    </xf>
    <xf numFmtId="0" fontId="2" fillId="0" borderId="68" xfId="0" applyFont="1" applyBorder="1">
      <alignment vertical="center"/>
    </xf>
    <xf numFmtId="0" fontId="2" fillId="0" borderId="52" xfId="0" applyFont="1" applyBorder="1">
      <alignment vertical="center"/>
    </xf>
    <xf numFmtId="177" fontId="2" fillId="0" borderId="0" xfId="0" applyNumberFormat="1" applyFont="1" applyBorder="1" applyAlignment="1">
      <alignment horizontal="right" vertical="center"/>
    </xf>
    <xf numFmtId="0" fontId="6" fillId="0" borderId="32" xfId="0" applyFont="1" applyBorder="1">
      <alignment vertical="center"/>
    </xf>
    <xf numFmtId="177" fontId="5" fillId="0" borderId="0" xfId="0" applyNumberFormat="1" applyFont="1" applyBorder="1" applyAlignment="1">
      <alignment horizontal="right" vertical="center"/>
    </xf>
    <xf numFmtId="177" fontId="8" fillId="0" borderId="0" xfId="0" applyNumberFormat="1" applyFont="1" applyBorder="1" applyAlignment="1">
      <alignment horizontal="right" vertical="center"/>
    </xf>
    <xf numFmtId="0" fontId="2" fillId="0" borderId="0" xfId="0" applyFont="1" applyFill="1" applyBorder="1">
      <alignment vertical="center"/>
    </xf>
    <xf numFmtId="177" fontId="2" fillId="0" borderId="0" xfId="0" applyNumberFormat="1" applyFont="1" applyBorder="1" applyAlignment="1">
      <alignment vertical="center"/>
    </xf>
    <xf numFmtId="0" fontId="8" fillId="0" borderId="0" xfId="0" applyFont="1">
      <alignment vertical="center"/>
    </xf>
    <xf numFmtId="0" fontId="3" fillId="0" borderId="0" xfId="0" applyFont="1" applyBorder="1" applyAlignment="1">
      <alignment horizontal="left" vertical="center"/>
    </xf>
    <xf numFmtId="0" fontId="2" fillId="0" borderId="6" xfId="0" applyFont="1" applyBorder="1">
      <alignment vertical="center"/>
    </xf>
    <xf numFmtId="0" fontId="2" fillId="0" borderId="32" xfId="0" applyFont="1" applyBorder="1" applyAlignment="1">
      <alignment horizontal="center" vertical="center" shrinkToFit="1"/>
    </xf>
    <xf numFmtId="0" fontId="2" fillId="0" borderId="17" xfId="0" applyFont="1" applyBorder="1" applyAlignment="1">
      <alignment horizontal="center" vertical="center"/>
    </xf>
    <xf numFmtId="0" fontId="2" fillId="0" borderId="96" xfId="0" applyFont="1" applyBorder="1" applyAlignment="1">
      <alignment horizontal="center" vertical="center"/>
    </xf>
    <xf numFmtId="0" fontId="2" fillId="0" borderId="0" xfId="0" applyFont="1" applyBorder="1" applyAlignment="1">
      <alignment horizontal="center" vertical="center"/>
    </xf>
    <xf numFmtId="0" fontId="2" fillId="0" borderId="32" xfId="0" applyNumberFormat="1" applyFont="1" applyBorder="1" applyAlignment="1">
      <alignment horizontal="center" vertical="center" shrinkToFit="1"/>
    </xf>
    <xf numFmtId="0" fontId="2" fillId="0" borderId="45" xfId="0" applyNumberFormat="1" applyFont="1" applyBorder="1" applyAlignment="1">
      <alignment horizontal="center" vertical="center" shrinkToFit="1"/>
    </xf>
    <xf numFmtId="0" fontId="2" fillId="0" borderId="0" xfId="0" applyFont="1" applyAlignment="1">
      <alignment vertical="center" wrapText="1"/>
    </xf>
    <xf numFmtId="0" fontId="8" fillId="0" borderId="0" xfId="0" applyFont="1" applyBorder="1" applyAlignment="1">
      <alignment horizontal="center" vertical="center"/>
    </xf>
    <xf numFmtId="0" fontId="8" fillId="0" borderId="0" xfId="0" applyFont="1" applyBorder="1" applyAlignment="1">
      <alignment vertical="center"/>
    </xf>
    <xf numFmtId="178" fontId="2" fillId="0" borderId="0" xfId="0" applyNumberFormat="1" applyFont="1" applyFill="1" applyBorder="1" applyAlignment="1">
      <alignment vertical="center"/>
    </xf>
    <xf numFmtId="0" fontId="2" fillId="0" borderId="0" xfId="0" applyFont="1" applyFill="1" applyBorder="1" applyAlignment="1">
      <alignment horizontal="center" vertical="center"/>
    </xf>
    <xf numFmtId="179" fontId="2" fillId="0" borderId="0" xfId="0" applyNumberFormat="1" applyFont="1" applyFill="1" applyBorder="1" applyAlignment="1">
      <alignment horizontal="center" vertical="center"/>
    </xf>
    <xf numFmtId="176" fontId="2" fillId="0" borderId="0" xfId="0" applyNumberFormat="1" applyFont="1" applyBorder="1">
      <alignment vertical="center"/>
    </xf>
    <xf numFmtId="176" fontId="2" fillId="0" borderId="0" xfId="0" applyNumberFormat="1" applyFont="1" applyFill="1" applyBorder="1">
      <alignment vertical="center"/>
    </xf>
    <xf numFmtId="176" fontId="14" fillId="0" borderId="0" xfId="0" applyNumberFormat="1" applyFont="1" applyFill="1" applyBorder="1" applyAlignment="1">
      <alignment vertical="center"/>
    </xf>
    <xf numFmtId="179" fontId="14" fillId="0" borderId="0" xfId="0" applyNumberFormat="1" applyFont="1" applyFill="1" applyBorder="1" applyAlignment="1">
      <alignment horizontal="center" vertical="center" shrinkToFit="1"/>
    </xf>
    <xf numFmtId="180" fontId="2" fillId="0" borderId="0" xfId="0" applyNumberFormat="1" applyFont="1" applyBorder="1">
      <alignment vertical="center"/>
    </xf>
    <xf numFmtId="38" fontId="2" fillId="0" borderId="0" xfId="1" applyFont="1" applyBorder="1">
      <alignment vertical="center"/>
    </xf>
    <xf numFmtId="176" fontId="2" fillId="0" borderId="0" xfId="0" applyNumberFormat="1" applyFont="1" applyBorder="1" applyAlignment="1">
      <alignment vertical="center"/>
    </xf>
    <xf numFmtId="176" fontId="14" fillId="0" borderId="0" xfId="0" applyNumberFormat="1" applyFont="1" applyBorder="1" applyAlignment="1">
      <alignment vertical="center"/>
    </xf>
    <xf numFmtId="38" fontId="2" fillId="0" borderId="0" xfId="0" applyNumberFormat="1" applyFont="1" applyBorder="1">
      <alignment vertical="center"/>
    </xf>
    <xf numFmtId="0" fontId="8" fillId="0" borderId="0" xfId="0" applyFont="1" applyBorder="1">
      <alignment vertical="center"/>
    </xf>
    <xf numFmtId="0" fontId="2" fillId="0" borderId="23" xfId="0" applyFont="1" applyBorder="1">
      <alignment vertical="center"/>
    </xf>
    <xf numFmtId="0" fontId="2" fillId="0" borderId="27" xfId="0" applyFont="1" applyBorder="1">
      <alignment vertical="center"/>
    </xf>
    <xf numFmtId="0" fontId="2" fillId="0" borderId="43" xfId="0" applyFont="1" applyBorder="1">
      <alignment vertical="center"/>
    </xf>
    <xf numFmtId="0" fontId="2" fillId="0" borderId="33" xfId="0" applyFont="1" applyBorder="1">
      <alignment vertical="center"/>
    </xf>
    <xf numFmtId="0" fontId="2" fillId="0" borderId="45" xfId="0" applyFont="1" applyBorder="1">
      <alignment vertical="center"/>
    </xf>
    <xf numFmtId="0" fontId="6" fillId="0" borderId="60" xfId="0" applyFont="1" applyBorder="1" applyAlignment="1">
      <alignment vertical="center"/>
    </xf>
    <xf numFmtId="0" fontId="6" fillId="0" borderId="61" xfId="0" applyFont="1" applyBorder="1" applyAlignment="1">
      <alignment vertical="center"/>
    </xf>
    <xf numFmtId="0" fontId="2" fillId="0" borderId="18" xfId="0" applyFont="1" applyBorder="1">
      <alignment vertical="center"/>
    </xf>
    <xf numFmtId="0" fontId="2" fillId="0" borderId="48" xfId="0" applyFont="1" applyBorder="1">
      <alignment vertical="center"/>
    </xf>
    <xf numFmtId="0" fontId="6" fillId="0" borderId="34" xfId="0" applyFont="1" applyBorder="1">
      <alignment vertical="center"/>
    </xf>
    <xf numFmtId="0" fontId="2" fillId="0" borderId="11" xfId="0" applyFont="1" applyBorder="1">
      <alignment vertical="center"/>
    </xf>
    <xf numFmtId="0" fontId="2" fillId="0" borderId="15" xfId="0" applyFont="1" applyBorder="1">
      <alignment vertical="center"/>
    </xf>
    <xf numFmtId="0" fontId="3" fillId="0" borderId="0" xfId="0" applyFont="1" applyBorder="1" applyAlignment="1"/>
    <xf numFmtId="20" fontId="5" fillId="0" borderId="0" xfId="0" applyNumberFormat="1" applyFont="1" applyBorder="1" applyAlignment="1">
      <alignment vertical="center"/>
    </xf>
    <xf numFmtId="0" fontId="5" fillId="0" borderId="0" xfId="0" applyFont="1" applyBorder="1" applyAlignment="1">
      <alignment vertical="center"/>
    </xf>
    <xf numFmtId="20" fontId="2" fillId="0" borderId="0" xfId="0" applyNumberFormat="1" applyFont="1" applyBorder="1" applyAlignment="1">
      <alignment vertical="center"/>
    </xf>
    <xf numFmtId="181" fontId="2" fillId="0" borderId="0" xfId="0" applyNumberFormat="1" applyFont="1">
      <alignment vertical="center"/>
    </xf>
    <xf numFmtId="0" fontId="5" fillId="0" borderId="32" xfId="0" applyFont="1" applyBorder="1">
      <alignment vertical="center"/>
    </xf>
    <xf numFmtId="0" fontId="5" fillId="0" borderId="45" xfId="0" applyFont="1" applyBorder="1">
      <alignment vertical="center"/>
    </xf>
    <xf numFmtId="0" fontId="5" fillId="0" borderId="31" xfId="0" applyFont="1" applyBorder="1">
      <alignment vertical="center"/>
    </xf>
    <xf numFmtId="0" fontId="5" fillId="0" borderId="44" xfId="0" applyFont="1" applyBorder="1">
      <alignment vertical="center"/>
    </xf>
    <xf numFmtId="49" fontId="5" fillId="0" borderId="32" xfId="0" applyNumberFormat="1" applyFont="1" applyBorder="1" applyAlignment="1">
      <alignment vertical="center"/>
    </xf>
    <xf numFmtId="49" fontId="5" fillId="0" borderId="45" xfId="0" applyNumberFormat="1" applyFont="1" applyBorder="1" applyAlignment="1">
      <alignment vertical="center"/>
    </xf>
    <xf numFmtId="49" fontId="5" fillId="0" borderId="33" xfId="0" applyNumberFormat="1" applyFont="1" applyBorder="1" applyAlignment="1">
      <alignment vertical="center"/>
    </xf>
    <xf numFmtId="49" fontId="5" fillId="0" borderId="46" xfId="0" applyNumberFormat="1" applyFont="1" applyBorder="1" applyAlignment="1">
      <alignment vertical="center"/>
    </xf>
    <xf numFmtId="0" fontId="13" fillId="0" borderId="0" xfId="0" applyFont="1" applyBorder="1" applyAlignment="1">
      <alignment horizontal="center" vertical="center"/>
    </xf>
    <xf numFmtId="0" fontId="2" fillId="0" borderId="82" xfId="0" applyFont="1" applyBorder="1" applyAlignment="1">
      <alignment vertical="center"/>
    </xf>
    <xf numFmtId="0" fontId="6" fillId="0" borderId="126" xfId="0" applyFont="1" applyBorder="1">
      <alignment vertical="center"/>
    </xf>
    <xf numFmtId="0" fontId="2" fillId="0" borderId="16" xfId="0" applyFont="1" applyBorder="1" applyAlignment="1">
      <alignment vertical="center"/>
    </xf>
    <xf numFmtId="0" fontId="2" fillId="0" borderId="82" xfId="0" applyFont="1" applyBorder="1">
      <alignment vertical="center"/>
    </xf>
    <xf numFmtId="181" fontId="2" fillId="0" borderId="0" xfId="0" applyNumberFormat="1" applyFont="1" applyBorder="1" applyAlignment="1">
      <alignment vertical="center"/>
    </xf>
    <xf numFmtId="0" fontId="7" fillId="0" borderId="0" xfId="0" applyFont="1" applyBorder="1" applyAlignment="1">
      <alignment vertical="center"/>
    </xf>
    <xf numFmtId="0" fontId="2" fillId="0" borderId="78" xfId="0" applyFont="1" applyBorder="1">
      <alignment vertical="center"/>
    </xf>
    <xf numFmtId="0" fontId="2" fillId="0" borderId="15" xfId="0" applyFont="1" applyBorder="1" applyAlignment="1">
      <alignment vertical="center"/>
    </xf>
    <xf numFmtId="0" fontId="8" fillId="0" borderId="14"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181" fontId="2" fillId="0" borderId="102" xfId="0" applyNumberFormat="1" applyFont="1" applyBorder="1" applyAlignment="1">
      <alignment vertical="center"/>
    </xf>
    <xf numFmtId="0" fontId="2" fillId="0" borderId="0" xfId="0" applyFont="1" applyBorder="1" applyAlignment="1">
      <alignment horizontal="center" vertical="center"/>
    </xf>
    <xf numFmtId="0" fontId="2" fillId="0" borderId="26" xfId="0" applyFont="1" applyBorder="1" applyAlignment="1">
      <alignment horizontal="center" vertical="center" shrinkToFit="1"/>
    </xf>
    <xf numFmtId="0" fontId="2" fillId="0" borderId="17" xfId="0" applyFont="1" applyBorder="1" applyAlignment="1">
      <alignment horizontal="center" vertical="center"/>
    </xf>
    <xf numFmtId="0" fontId="2" fillId="0" borderId="0" xfId="0" applyFont="1" applyBorder="1" applyAlignment="1">
      <alignment horizontal="center" vertical="center"/>
    </xf>
    <xf numFmtId="176" fontId="2" fillId="0" borderId="0" xfId="1" applyNumberFormat="1" applyFont="1" applyBorder="1" applyAlignment="1">
      <alignment horizontal="right" vertical="center"/>
    </xf>
    <xf numFmtId="181" fontId="2" fillId="0" borderId="0" xfId="0" applyNumberFormat="1" applyFont="1" applyBorder="1" applyAlignment="1">
      <alignment horizontal="right" vertical="center"/>
    </xf>
    <xf numFmtId="0" fontId="2" fillId="0" borderId="0" xfId="0" applyFont="1" applyBorder="1" applyAlignment="1">
      <alignment horizontal="right" vertical="center"/>
    </xf>
    <xf numFmtId="0" fontId="2" fillId="0" borderId="133" xfId="0" applyFont="1" applyBorder="1" applyAlignment="1">
      <alignment vertical="center"/>
    </xf>
    <xf numFmtId="0" fontId="2" fillId="0" borderId="133" xfId="0" applyFont="1" applyBorder="1">
      <alignment vertical="center"/>
    </xf>
    <xf numFmtId="0" fontId="2" fillId="0" borderId="131" xfId="0" applyFont="1" applyBorder="1">
      <alignment vertical="center"/>
    </xf>
    <xf numFmtId="0" fontId="6" fillId="0" borderId="79" xfId="0" applyFont="1" applyBorder="1" applyAlignment="1">
      <alignment vertical="center"/>
    </xf>
    <xf numFmtId="0" fontId="6" fillId="0" borderId="49" xfId="0" applyFont="1" applyBorder="1" applyAlignment="1">
      <alignment vertical="center"/>
    </xf>
    <xf numFmtId="49" fontId="5" fillId="0" borderId="78" xfId="0" applyNumberFormat="1" applyFont="1" applyBorder="1" applyAlignment="1">
      <alignment vertical="center"/>
    </xf>
    <xf numFmtId="0" fontId="5" fillId="0" borderId="63" xfId="0" applyFont="1" applyBorder="1">
      <alignment vertical="center"/>
    </xf>
    <xf numFmtId="49" fontId="5" fillId="0" borderId="35" xfId="0" applyNumberFormat="1" applyFont="1" applyBorder="1" applyAlignment="1">
      <alignment vertical="center"/>
    </xf>
    <xf numFmtId="0" fontId="5" fillId="0" borderId="35" xfId="0" applyFont="1" applyBorder="1">
      <alignment vertical="center"/>
    </xf>
    <xf numFmtId="49" fontId="5" fillId="0" borderId="68" xfId="0" applyNumberFormat="1" applyFont="1" applyBorder="1" applyAlignment="1">
      <alignment vertical="center"/>
    </xf>
    <xf numFmtId="0" fontId="6" fillId="0" borderId="35" xfId="0" applyFont="1" applyBorder="1">
      <alignment vertical="center"/>
    </xf>
    <xf numFmtId="0" fontId="2" fillId="0" borderId="80" xfId="0" applyFont="1" applyBorder="1">
      <alignment vertical="center"/>
    </xf>
    <xf numFmtId="0" fontId="2" fillId="0" borderId="138" xfId="0" applyFont="1" applyBorder="1" applyAlignment="1">
      <alignment horizontal="center" vertical="center"/>
    </xf>
    <xf numFmtId="0" fontId="2" fillId="0" borderId="28" xfId="0" applyFont="1" applyBorder="1" applyAlignment="1">
      <alignment vertical="center"/>
    </xf>
    <xf numFmtId="0" fontId="2" fillId="0" borderId="131" xfId="0" applyFont="1" applyBorder="1" applyAlignment="1">
      <alignment vertical="center"/>
    </xf>
    <xf numFmtId="0" fontId="2" fillId="0" borderId="127" xfId="0" applyFont="1" applyBorder="1" applyAlignment="1">
      <alignment horizontal="left" vertical="center"/>
    </xf>
    <xf numFmtId="0" fontId="13" fillId="0" borderId="11"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2" fillId="0" borderId="11" xfId="0" applyFont="1" applyBorder="1" applyAlignment="1">
      <alignment vertical="center"/>
    </xf>
    <xf numFmtId="0" fontId="9" fillId="0" borderId="0" xfId="0" applyFont="1" applyBorder="1" applyAlignment="1">
      <alignment vertical="center"/>
    </xf>
    <xf numFmtId="0" fontId="9" fillId="0" borderId="83" xfId="0" applyFont="1" applyBorder="1" applyAlignment="1">
      <alignment vertical="center"/>
    </xf>
    <xf numFmtId="0" fontId="2" fillId="0" borderId="14" xfId="0" applyFont="1" applyBorder="1">
      <alignment vertical="center"/>
    </xf>
    <xf numFmtId="0" fontId="8" fillId="0" borderId="0" xfId="0" applyFont="1" applyAlignment="1">
      <alignment vertical="center" wrapText="1"/>
    </xf>
    <xf numFmtId="0" fontId="8" fillId="0" borderId="0" xfId="0" applyFont="1" applyAlignment="1">
      <alignment vertical="center"/>
    </xf>
    <xf numFmtId="0" fontId="15" fillId="0" borderId="0" xfId="0" applyFont="1" applyAlignment="1">
      <alignment horizontal="left" vertical="top"/>
    </xf>
    <xf numFmtId="181" fontId="2" fillId="0" borderId="15" xfId="0" applyNumberFormat="1" applyFont="1" applyBorder="1" applyAlignment="1">
      <alignment vertical="center"/>
    </xf>
    <xf numFmtId="0" fontId="2" fillId="0" borderId="35" xfId="0" applyNumberFormat="1" applyFont="1" applyBorder="1" applyAlignment="1">
      <alignment horizontal="center" vertical="center" shrinkToFit="1"/>
    </xf>
    <xf numFmtId="177" fontId="2" fillId="0" borderId="0" xfId="0" applyNumberFormat="1" applyFont="1" applyBorder="1" applyAlignment="1">
      <alignment horizontal="center" vertical="center"/>
    </xf>
    <xf numFmtId="0" fontId="2" fillId="0" borderId="103" xfId="0" applyFont="1" applyBorder="1" applyAlignment="1">
      <alignment vertical="top"/>
    </xf>
    <xf numFmtId="0" fontId="2" fillId="0" borderId="7" xfId="0" applyFont="1" applyBorder="1" applyAlignment="1">
      <alignment vertical="top"/>
    </xf>
    <xf numFmtId="0" fontId="2" fillId="0" borderId="5"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49" fontId="2" fillId="0" borderId="0" xfId="0" applyNumberFormat="1" applyFont="1" applyBorder="1" applyAlignment="1">
      <alignment vertical="center"/>
    </xf>
    <xf numFmtId="0" fontId="3" fillId="0" borderId="0" xfId="0" applyFont="1" applyBorder="1" applyAlignment="1">
      <alignment vertical="center"/>
    </xf>
    <xf numFmtId="0" fontId="2" fillId="0" borderId="20" xfId="0" applyFont="1" applyBorder="1" applyAlignment="1">
      <alignment vertical="top" wrapText="1"/>
    </xf>
    <xf numFmtId="0" fontId="2" fillId="0" borderId="20" xfId="0" applyFont="1" applyBorder="1" applyAlignment="1">
      <alignment vertical="center" shrinkToFit="1"/>
    </xf>
    <xf numFmtId="49" fontId="2" fillId="0" borderId="0" xfId="0" applyNumberFormat="1" applyFont="1" applyBorder="1" applyAlignment="1">
      <alignment vertical="center" wrapText="1"/>
    </xf>
    <xf numFmtId="0" fontId="2" fillId="0" borderId="6" xfId="0" applyFont="1" applyBorder="1" applyAlignment="1">
      <alignment vertical="center"/>
    </xf>
    <xf numFmtId="177" fontId="2" fillId="0" borderId="22" xfId="0" applyNumberFormat="1" applyFont="1" applyBorder="1" applyAlignment="1">
      <alignment vertical="center"/>
    </xf>
    <xf numFmtId="177" fontId="2" fillId="0" borderId="23" xfId="0" applyNumberFormat="1" applyFont="1" applyBorder="1" applyAlignment="1">
      <alignment vertical="center"/>
    </xf>
    <xf numFmtId="177" fontId="2" fillId="0" borderId="20" xfId="0" applyNumberFormat="1" applyFont="1" applyBorder="1" applyAlignment="1">
      <alignment vertical="center"/>
    </xf>
    <xf numFmtId="0" fontId="2" fillId="0" borderId="27" xfId="0" applyFont="1" applyBorder="1" applyAlignment="1">
      <alignment vertical="center"/>
    </xf>
    <xf numFmtId="177" fontId="2" fillId="0" borderId="26" xfId="0" applyNumberFormat="1" applyFont="1" applyBorder="1" applyAlignment="1">
      <alignment vertical="center"/>
    </xf>
    <xf numFmtId="177" fontId="2" fillId="0" borderId="27" xfId="0" applyNumberFormat="1" applyFont="1" applyBorder="1" applyAlignment="1">
      <alignment vertical="center"/>
    </xf>
    <xf numFmtId="0" fontId="6" fillId="0" borderId="0" xfId="0" applyFont="1" applyBorder="1" applyAlignment="1">
      <alignment vertical="center"/>
    </xf>
    <xf numFmtId="177" fontId="2" fillId="0" borderId="8" xfId="0" applyNumberFormat="1" applyFont="1" applyBorder="1" applyAlignment="1">
      <alignment vertical="center"/>
    </xf>
    <xf numFmtId="0" fontId="6" fillId="0" borderId="8" xfId="0" applyFont="1" applyBorder="1" applyAlignment="1">
      <alignment vertical="center"/>
    </xf>
    <xf numFmtId="0" fontId="2" fillId="0" borderId="8" xfId="0" applyFont="1" applyBorder="1" applyAlignment="1">
      <alignment horizontal="left" vertical="center"/>
    </xf>
    <xf numFmtId="0" fontId="9" fillId="0" borderId="8" xfId="0" applyFont="1" applyBorder="1" applyAlignment="1">
      <alignment vertical="center"/>
    </xf>
    <xf numFmtId="177" fontId="8" fillId="0" borderId="0" xfId="0" applyNumberFormat="1" applyFont="1" applyBorder="1" applyAlignment="1">
      <alignment vertical="center"/>
    </xf>
    <xf numFmtId="0" fontId="5" fillId="0" borderId="22" xfId="0" applyFont="1" applyBorder="1" applyAlignment="1">
      <alignment vertical="center"/>
    </xf>
    <xf numFmtId="0" fontId="5" fillId="0" borderId="26" xfId="0" applyFont="1" applyBorder="1" applyAlignment="1">
      <alignment vertical="center"/>
    </xf>
    <xf numFmtId="0" fontId="2" fillId="0" borderId="83" xfId="0" applyFont="1" applyBorder="1">
      <alignment vertical="center"/>
    </xf>
    <xf numFmtId="0" fontId="2" fillId="0" borderId="83" xfId="0" applyFont="1" applyBorder="1" applyAlignment="1">
      <alignment vertical="center"/>
    </xf>
    <xf numFmtId="0" fontId="9" fillId="0" borderId="16" xfId="0" applyFont="1" applyBorder="1" applyAlignment="1">
      <alignment horizontal="center" vertical="center"/>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26"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22" xfId="0" applyFont="1" applyBorder="1" applyAlignment="1">
      <alignment vertical="center"/>
    </xf>
    <xf numFmtId="0" fontId="2" fillId="0" borderId="45"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pplyAlignment="1">
      <alignment horizontal="right" vertical="center"/>
    </xf>
    <xf numFmtId="0" fontId="2" fillId="0" borderId="18" xfId="0" applyFont="1" applyBorder="1" applyAlignment="1">
      <alignment horizontal="left" vertical="center"/>
    </xf>
    <xf numFmtId="0" fontId="2" fillId="0" borderId="82" xfId="0" applyFont="1" applyBorder="1" applyAlignment="1">
      <alignment horizontal="center" vertical="center"/>
    </xf>
    <xf numFmtId="0" fontId="13" fillId="0" borderId="11" xfId="0" applyFont="1" applyBorder="1" applyAlignment="1">
      <alignment horizontal="center" vertical="center"/>
    </xf>
    <xf numFmtId="0" fontId="6" fillId="0" borderId="85" xfId="0" applyFont="1" applyBorder="1">
      <alignment vertical="center"/>
    </xf>
    <xf numFmtId="0" fontId="2" fillId="0" borderId="0" xfId="0" applyFont="1" applyAlignment="1">
      <alignment vertical="top"/>
    </xf>
    <xf numFmtId="0" fontId="2" fillId="0" borderId="3" xfId="0" applyFont="1" applyBorder="1" applyAlignment="1">
      <alignment vertical="center" shrinkToFit="1"/>
    </xf>
    <xf numFmtId="0" fontId="2" fillId="0" borderId="114" xfId="0" applyFont="1" applyBorder="1" applyAlignment="1">
      <alignment vertical="center" shrinkToFit="1"/>
    </xf>
    <xf numFmtId="0" fontId="2" fillId="0" borderId="4" xfId="0" applyFont="1" applyBorder="1" applyAlignment="1">
      <alignment vertical="center" shrinkToFit="1"/>
    </xf>
    <xf numFmtId="0" fontId="2" fillId="0" borderId="17" xfId="0" applyFont="1" applyBorder="1" applyAlignment="1">
      <alignment vertical="center" shrinkToFit="1"/>
    </xf>
    <xf numFmtId="0" fontId="2" fillId="0" borderId="71" xfId="0" applyFont="1" applyBorder="1" applyAlignment="1">
      <alignment vertical="center" shrinkToFit="1"/>
    </xf>
    <xf numFmtId="0" fontId="2" fillId="4" borderId="9" xfId="0" applyFont="1" applyFill="1" applyBorder="1" applyAlignment="1">
      <alignment vertical="center"/>
    </xf>
    <xf numFmtId="0" fontId="5" fillId="2" borderId="9" xfId="0" applyFont="1" applyFill="1" applyBorder="1" applyAlignment="1">
      <alignment vertical="center"/>
    </xf>
    <xf numFmtId="182" fontId="5" fillId="2" borderId="9" xfId="0" applyNumberFormat="1" applyFont="1" applyFill="1" applyBorder="1" applyAlignment="1">
      <alignment vertical="center"/>
    </xf>
    <xf numFmtId="0" fontId="2" fillId="3" borderId="16" xfId="0" applyFont="1" applyFill="1" applyBorder="1" applyAlignment="1">
      <alignment vertical="center"/>
    </xf>
    <xf numFmtId="182" fontId="2" fillId="4" borderId="9" xfId="0" applyNumberFormat="1" applyFont="1" applyFill="1" applyBorder="1" applyAlignment="1">
      <alignment vertical="center"/>
    </xf>
    <xf numFmtId="182" fontId="2" fillId="3" borderId="18" xfId="0" applyNumberFormat="1" applyFont="1" applyFill="1" applyBorder="1" applyAlignment="1">
      <alignment vertical="center"/>
    </xf>
    <xf numFmtId="0" fontId="8" fillId="0" borderId="0" xfId="0" applyFont="1" applyFill="1">
      <alignment vertical="center"/>
    </xf>
    <xf numFmtId="0" fontId="2" fillId="0" borderId="0" xfId="0" applyFont="1" applyFill="1">
      <alignment vertical="center"/>
    </xf>
    <xf numFmtId="0" fontId="1" fillId="0" borderId="0" xfId="0" applyFont="1" applyFill="1" applyAlignment="1">
      <alignment horizontal="left"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22" xfId="0" applyFont="1" applyBorder="1" applyAlignment="1">
      <alignment horizontal="center" vertical="center"/>
    </xf>
    <xf numFmtId="49" fontId="2" fillId="0" borderId="22"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177" fontId="2" fillId="0" borderId="26" xfId="0" applyNumberFormat="1" applyFont="1" applyBorder="1" applyAlignment="1">
      <alignment vertical="center" shrinkToFit="1"/>
    </xf>
    <xf numFmtId="177" fontId="2" fillId="0" borderId="131" xfId="0" applyNumberFormat="1" applyFont="1" applyBorder="1" applyAlignment="1">
      <alignment vertical="center" shrinkToFit="1"/>
    </xf>
    <xf numFmtId="0" fontId="2" fillId="0" borderId="0" xfId="0" applyFont="1" applyBorder="1" applyAlignment="1">
      <alignment vertical="center"/>
    </xf>
    <xf numFmtId="177" fontId="2" fillId="0" borderId="0" xfId="0" applyNumberFormat="1" applyFont="1" applyBorder="1" applyAlignment="1">
      <alignment vertical="center"/>
    </xf>
    <xf numFmtId="177" fontId="2" fillId="0" borderId="0" xfId="0" applyNumberFormat="1" applyFont="1" applyBorder="1" applyAlignment="1">
      <alignment vertical="center" shrinkToFit="1"/>
    </xf>
    <xf numFmtId="177" fontId="2" fillId="0" borderId="83" xfId="0" applyNumberFormat="1" applyFont="1" applyBorder="1" applyAlignment="1">
      <alignment vertical="center" shrinkToFit="1"/>
    </xf>
    <xf numFmtId="49" fontId="2"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177" fontId="2" fillId="0" borderId="22" xfId="0" applyNumberFormat="1" applyFont="1" applyBorder="1" applyAlignment="1">
      <alignment horizontal="left" vertical="center" shrinkToFit="1"/>
    </xf>
    <xf numFmtId="177" fontId="2" fillId="0" borderId="24" xfId="0" applyNumberFormat="1" applyFont="1" applyBorder="1" applyAlignment="1">
      <alignment horizontal="left" vertical="center" shrinkToFit="1"/>
    </xf>
    <xf numFmtId="177" fontId="2" fillId="0" borderId="6" xfId="0" applyNumberFormat="1" applyFont="1" applyBorder="1" applyAlignment="1">
      <alignment vertical="center" shrinkToFit="1"/>
    </xf>
    <xf numFmtId="49" fontId="2" fillId="0" borderId="26" xfId="0" applyNumberFormat="1" applyFont="1" applyBorder="1" applyAlignment="1">
      <alignment horizontal="center" vertical="center" wrapText="1"/>
    </xf>
    <xf numFmtId="0" fontId="2" fillId="0" borderId="20" xfId="0" applyFont="1" applyBorder="1" applyAlignment="1">
      <alignment horizontal="center" vertical="center"/>
    </xf>
    <xf numFmtId="0" fontId="2" fillId="0" borderId="82" xfId="0" applyFont="1" applyBorder="1" applyAlignment="1">
      <alignment horizontal="distributed" vertical="center" shrinkToFit="1"/>
    </xf>
    <xf numFmtId="0" fontId="2" fillId="0" borderId="0" xfId="0" applyFont="1" applyBorder="1" applyAlignment="1">
      <alignment horizontal="distributed" vertical="center" shrinkToFit="1"/>
    </xf>
    <xf numFmtId="0" fontId="2" fillId="0" borderId="0" xfId="0" applyFont="1" applyAlignment="1">
      <alignment horizontal="left" vertical="center"/>
    </xf>
    <xf numFmtId="0" fontId="2" fillId="0" borderId="82" xfId="0" applyFont="1" applyBorder="1" applyAlignment="1">
      <alignment horizontal="distributed" vertical="center" wrapText="1"/>
    </xf>
    <xf numFmtId="0" fontId="2" fillId="0" borderId="0" xfId="0" applyFont="1" applyBorder="1" applyAlignment="1">
      <alignment horizontal="distributed" vertical="center"/>
    </xf>
    <xf numFmtId="0" fontId="2" fillId="0" borderId="8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23" xfId="0" applyFont="1" applyBorder="1" applyAlignment="1">
      <alignment horizontal="left" vertical="top" wrapText="1"/>
    </xf>
    <xf numFmtId="0" fontId="2" fillId="0" borderId="22" xfId="0" applyFont="1" applyBorder="1" applyAlignment="1">
      <alignment horizontal="left" vertical="top" wrapText="1"/>
    </xf>
    <xf numFmtId="0" fontId="2" fillId="0" borderId="133"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83" xfId="0" applyFont="1" applyBorder="1" applyAlignment="1">
      <alignment horizontal="left" vertical="top" wrapText="1"/>
    </xf>
    <xf numFmtId="0" fontId="2" fillId="0" borderId="51"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Border="1" applyAlignment="1">
      <alignment horizontal="left" vertical="center"/>
    </xf>
    <xf numFmtId="0" fontId="2" fillId="0" borderId="26" xfId="0" applyFont="1" applyBorder="1" applyAlignment="1">
      <alignment vertical="center"/>
    </xf>
    <xf numFmtId="0" fontId="2" fillId="0" borderId="26" xfId="0" applyFont="1" applyBorder="1" applyAlignment="1">
      <alignment horizontal="left" vertical="center"/>
    </xf>
    <xf numFmtId="177" fontId="2" fillId="0" borderId="26" xfId="0" applyNumberFormat="1" applyFont="1" applyBorder="1" applyAlignment="1">
      <alignment vertical="center"/>
    </xf>
    <xf numFmtId="0" fontId="2" fillId="0" borderId="132" xfId="0" applyFont="1" applyBorder="1" applyAlignment="1">
      <alignment horizontal="distributed" vertical="center" wrapText="1"/>
    </xf>
    <xf numFmtId="0" fontId="2" fillId="0" borderId="22" xfId="0" applyFont="1" applyBorder="1" applyAlignment="1">
      <alignment horizontal="distributed" vertical="center"/>
    </xf>
    <xf numFmtId="0" fontId="2" fillId="0" borderId="130" xfId="0" applyFont="1" applyBorder="1" applyAlignment="1">
      <alignment horizontal="distributed" vertical="center"/>
    </xf>
    <xf numFmtId="0" fontId="2" fillId="0" borderId="26" xfId="0" applyFont="1" applyBorder="1" applyAlignment="1">
      <alignment horizontal="distributed" vertical="center"/>
    </xf>
    <xf numFmtId="0" fontId="2" fillId="0" borderId="22" xfId="0" applyFont="1" applyBorder="1" applyAlignment="1">
      <alignment vertical="center"/>
    </xf>
    <xf numFmtId="0" fontId="2" fillId="0" borderId="22" xfId="0" applyFont="1" applyBorder="1" applyAlignment="1">
      <alignment horizontal="left" vertical="center"/>
    </xf>
    <xf numFmtId="177" fontId="2" fillId="0" borderId="22" xfId="0" applyNumberFormat="1" applyFont="1" applyBorder="1" applyAlignment="1">
      <alignment vertical="center"/>
    </xf>
    <xf numFmtId="177" fontId="2" fillId="0" borderId="133" xfId="0" applyNumberFormat="1" applyFont="1" applyBorder="1" applyAlignment="1">
      <alignment horizontal="left" vertical="center" shrinkToFit="1"/>
    </xf>
    <xf numFmtId="177" fontId="2" fillId="0" borderId="0" xfId="0" applyNumberFormat="1" applyFont="1" applyBorder="1" applyAlignment="1">
      <alignment horizontal="left" vertical="center" shrinkToFit="1"/>
    </xf>
    <xf numFmtId="177" fontId="2" fillId="0" borderId="83" xfId="0" applyNumberFormat="1" applyFont="1" applyBorder="1" applyAlignment="1">
      <alignment horizontal="left" vertical="center" shrinkToFit="1"/>
    </xf>
    <xf numFmtId="0" fontId="2" fillId="0" borderId="23" xfId="0" applyFont="1" applyBorder="1" applyAlignment="1">
      <alignment horizontal="center" vertical="center"/>
    </xf>
    <xf numFmtId="49" fontId="3" fillId="0" borderId="32" xfId="0" applyNumberFormat="1" applyFont="1" applyBorder="1" applyAlignment="1">
      <alignment horizontal="center" vertical="center"/>
    </xf>
    <xf numFmtId="49" fontId="3" fillId="0" borderId="78" xfId="0" applyNumberFormat="1" applyFont="1" applyBorder="1" applyAlignment="1">
      <alignment horizontal="center" vertical="center"/>
    </xf>
    <xf numFmtId="0" fontId="2" fillId="0" borderId="76" xfId="0" applyFont="1" applyBorder="1" applyAlignment="1">
      <alignment horizontal="center" vertical="top"/>
    </xf>
    <xf numFmtId="0" fontId="2" fillId="0" borderId="3" xfId="0" applyFont="1" applyBorder="1" applyAlignment="1">
      <alignment horizontal="center" vertical="top"/>
    </xf>
    <xf numFmtId="0" fontId="2" fillId="0" borderId="114" xfId="0" applyFont="1" applyBorder="1" applyAlignment="1">
      <alignment horizontal="center" vertical="top"/>
    </xf>
    <xf numFmtId="0" fontId="2" fillId="0" borderId="7" xfId="0" applyFont="1" applyBorder="1" applyAlignment="1">
      <alignment horizontal="center" vertical="top"/>
    </xf>
    <xf numFmtId="0" fontId="2" fillId="0" borderId="104" xfId="0" applyFont="1" applyBorder="1" applyAlignment="1">
      <alignment horizontal="center" vertical="top"/>
    </xf>
    <xf numFmtId="0" fontId="2" fillId="0" borderId="9" xfId="0" applyFont="1" applyBorder="1" applyAlignment="1">
      <alignment horizontal="center" vertical="center"/>
    </xf>
    <xf numFmtId="177" fontId="2" fillId="0" borderId="9"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distributed" vertical="center" shrinkToFit="1"/>
    </xf>
    <xf numFmtId="0" fontId="2" fillId="0" borderId="21" xfId="0" applyFont="1" applyBorder="1" applyAlignment="1">
      <alignment horizontal="distributed" vertical="center" wrapText="1"/>
    </xf>
    <xf numFmtId="0" fontId="2" fillId="0" borderId="5" xfId="0" applyFont="1" applyBorder="1" applyAlignment="1">
      <alignment horizontal="distributed" vertical="center"/>
    </xf>
    <xf numFmtId="0" fontId="2" fillId="0" borderId="25" xfId="0" applyFont="1" applyBorder="1" applyAlignment="1">
      <alignment horizontal="distributed" vertical="center"/>
    </xf>
    <xf numFmtId="0" fontId="2" fillId="0" borderId="21" xfId="0" applyFont="1" applyBorder="1" applyAlignment="1">
      <alignment horizontal="distributed" vertical="center" shrinkToFit="1"/>
    </xf>
    <xf numFmtId="0" fontId="2" fillId="0" borderId="22" xfId="0" applyFont="1" applyBorder="1" applyAlignment="1">
      <alignment horizontal="distributed" vertical="center" shrinkToFit="1"/>
    </xf>
    <xf numFmtId="0" fontId="2" fillId="0" borderId="25" xfId="0" applyFont="1" applyBorder="1" applyAlignment="1">
      <alignment horizontal="distributed" vertical="center" shrinkToFit="1"/>
    </xf>
    <xf numFmtId="0" fontId="2" fillId="0" borderId="26" xfId="0" applyFont="1" applyBorder="1" applyAlignment="1">
      <alignment horizontal="distributed" vertical="center" shrinkToFit="1"/>
    </xf>
    <xf numFmtId="0" fontId="8" fillId="0" borderId="23"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48" xfId="0" applyFont="1" applyBorder="1" applyAlignment="1">
      <alignment horizontal="left" vertical="center" shrinkToFit="1"/>
    </xf>
    <xf numFmtId="0" fontId="8" fillId="0" borderId="27" xfId="0" applyFont="1" applyBorder="1" applyAlignment="1">
      <alignment horizontal="left" vertical="center" shrinkToFit="1"/>
    </xf>
    <xf numFmtId="0" fontId="8" fillId="0" borderId="26" xfId="0" applyFont="1" applyBorder="1" applyAlignment="1">
      <alignment horizontal="left" vertical="center" shrinkToFit="1"/>
    </xf>
    <xf numFmtId="0" fontId="8" fillId="0" borderId="49" xfId="0" applyFont="1" applyBorder="1" applyAlignment="1">
      <alignment horizontal="left" vertical="center" shrinkToFit="1"/>
    </xf>
    <xf numFmtId="0" fontId="3" fillId="0" borderId="51"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44" xfId="0" applyFont="1" applyBorder="1" applyAlignment="1">
      <alignment horizontal="left" vertical="center" shrinkToFit="1"/>
    </xf>
    <xf numFmtId="0" fontId="3" fillId="0" borderId="116"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7" xfId="0" applyFont="1" applyBorder="1" applyAlignment="1">
      <alignment horizontal="left" vertical="center" shrinkToFit="1"/>
    </xf>
    <xf numFmtId="0" fontId="2" fillId="0" borderId="34" xfId="0" applyFont="1" applyBorder="1" applyAlignment="1">
      <alignment horizontal="distributed" vertical="center" shrinkToFit="1"/>
    </xf>
    <xf numFmtId="0" fontId="2" fillId="0" borderId="32" xfId="0" applyFont="1" applyBorder="1" applyAlignment="1">
      <alignment horizontal="distributed" vertical="center" shrinkToFit="1"/>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8" xfId="0" applyFont="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49" fontId="2" fillId="0" borderId="22"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26" xfId="0" applyNumberFormat="1" applyFont="1" applyBorder="1" applyAlignment="1">
      <alignment horizontal="center" vertical="center"/>
    </xf>
    <xf numFmtId="0" fontId="5" fillId="0" borderId="133" xfId="0" applyFont="1" applyBorder="1" applyAlignment="1">
      <alignment horizontal="left" vertical="center"/>
    </xf>
    <xf numFmtId="49" fontId="3" fillId="0" borderId="33" xfId="0" applyNumberFormat="1" applyFont="1" applyBorder="1" applyAlignment="1">
      <alignment horizontal="center" vertical="center"/>
    </xf>
    <xf numFmtId="49" fontId="5" fillId="0" borderId="26"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8" fillId="0" borderId="0" xfId="0" applyFont="1" applyAlignment="1">
      <alignment horizontal="center" vertical="center"/>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8" fillId="0" borderId="116"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131" xfId="0" applyFont="1" applyBorder="1" applyAlignment="1">
      <alignment horizontal="left" vertical="center" shrinkToFit="1"/>
    </xf>
    <xf numFmtId="0" fontId="2" fillId="0" borderId="132" xfId="0" applyFont="1" applyBorder="1" applyAlignment="1">
      <alignment horizontal="distributed" vertical="center" shrinkToFit="1"/>
    </xf>
    <xf numFmtId="49" fontId="5" fillId="0" borderId="22" xfId="0" applyNumberFormat="1" applyFont="1" applyBorder="1" applyAlignment="1">
      <alignment horizontal="center" vertical="center" wrapText="1"/>
    </xf>
    <xf numFmtId="0" fontId="5" fillId="0" borderId="22" xfId="0" applyNumberFormat="1" applyFont="1" applyBorder="1" applyAlignment="1">
      <alignment horizontal="center" vertical="center" wrapText="1"/>
    </xf>
    <xf numFmtId="0" fontId="3" fillId="0" borderId="0" xfId="0" applyFont="1" applyBorder="1" applyAlignment="1">
      <alignment horizontal="left" vertical="center"/>
    </xf>
    <xf numFmtId="0" fontId="3" fillId="0" borderId="83" xfId="0" applyFont="1" applyBorder="1" applyAlignment="1">
      <alignment horizontal="left" vertical="center"/>
    </xf>
    <xf numFmtId="0" fontId="5" fillId="0" borderId="131" xfId="0" applyFont="1" applyBorder="1" applyAlignment="1">
      <alignment horizontal="left" vertical="center"/>
    </xf>
    <xf numFmtId="0" fontId="2" fillId="0" borderId="130" xfId="0" applyFont="1" applyBorder="1" applyAlignment="1">
      <alignment horizontal="distributed" vertical="center" shrinkToFit="1"/>
    </xf>
    <xf numFmtId="0" fontId="5" fillId="0" borderId="131" xfId="0" applyNumberFormat="1" applyFont="1" applyBorder="1" applyAlignment="1">
      <alignment horizontal="center" vertical="center"/>
    </xf>
    <xf numFmtId="0" fontId="2" fillId="0" borderId="13" xfId="0" applyFont="1" applyBorder="1" applyAlignment="1">
      <alignment horizontal="distributed" vertical="center" shrinkToFit="1"/>
    </xf>
    <xf numFmtId="0" fontId="2" fillId="0" borderId="14" xfId="0" applyFont="1" applyBorder="1" applyAlignment="1">
      <alignment horizontal="distributed" vertical="center" shrinkToFit="1"/>
    </xf>
    <xf numFmtId="0" fontId="3" fillId="0" borderId="15" xfId="0" applyFont="1" applyBorder="1" applyAlignment="1">
      <alignment horizontal="left" vertical="center" shrinkToFit="1"/>
    </xf>
    <xf numFmtId="0" fontId="3" fillId="0" borderId="12" xfId="0" applyFont="1" applyBorder="1" applyAlignment="1">
      <alignment horizontal="left" vertical="center" shrinkToFit="1"/>
    </xf>
    <xf numFmtId="0" fontId="2" fillId="0" borderId="85" xfId="0" applyFont="1" applyBorder="1" applyAlignment="1">
      <alignment horizontal="distributed" vertical="center" shrinkToFit="1"/>
    </xf>
    <xf numFmtId="0" fontId="2" fillId="0" borderId="9"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28" xfId="0" applyNumberFormat="1" applyFont="1" applyBorder="1" applyAlignment="1">
      <alignment horizontal="center" vertical="center"/>
    </xf>
    <xf numFmtId="0" fontId="2" fillId="0" borderId="30" xfId="0" applyFont="1" applyBorder="1" applyAlignment="1">
      <alignment horizontal="distributed" vertical="center" shrinkToFit="1"/>
    </xf>
    <xf numFmtId="0" fontId="2" fillId="0" borderId="36" xfId="0" applyFont="1" applyBorder="1" applyAlignment="1">
      <alignment horizontal="distributed" vertical="center" shrinkToFit="1"/>
    </xf>
    <xf numFmtId="0" fontId="2" fillId="0" borderId="7" xfId="0" applyFont="1" applyBorder="1" applyAlignment="1">
      <alignment horizontal="left" vertical="center"/>
    </xf>
    <xf numFmtId="177" fontId="2" fillId="0" borderId="6" xfId="0" applyNumberFormat="1" applyFont="1" applyBorder="1" applyAlignment="1">
      <alignment horizontal="left" vertical="center" shrinkToFit="1"/>
    </xf>
    <xf numFmtId="0" fontId="2" fillId="0" borderId="5" xfId="0" applyFont="1" applyBorder="1" applyAlignment="1">
      <alignment horizontal="distributed" vertical="center" wrapText="1"/>
    </xf>
    <xf numFmtId="0" fontId="2" fillId="0" borderId="37" xfId="0" applyFont="1" applyBorder="1" applyAlignment="1">
      <alignment horizontal="distributed" vertical="center"/>
    </xf>
    <xf numFmtId="0" fontId="2" fillId="0" borderId="7" xfId="0" applyFont="1" applyBorder="1" applyAlignment="1">
      <alignment horizontal="distributed" vertical="center"/>
    </xf>
    <xf numFmtId="0" fontId="2" fillId="0" borderId="22" xfId="0" applyFont="1" applyBorder="1" applyAlignment="1">
      <alignment horizontal="left" vertical="top"/>
    </xf>
    <xf numFmtId="0" fontId="2" fillId="0" borderId="24" xfId="0" applyFont="1" applyBorder="1" applyAlignment="1">
      <alignment horizontal="left" vertical="top"/>
    </xf>
    <xf numFmtId="0" fontId="2" fillId="0" borderId="20" xfId="0" applyFont="1" applyBorder="1" applyAlignment="1">
      <alignment horizontal="left" vertical="top"/>
    </xf>
    <xf numFmtId="0" fontId="2" fillId="0" borderId="0" xfId="0" applyFont="1" applyBorder="1" applyAlignment="1">
      <alignment horizontal="left" vertical="top"/>
    </xf>
    <xf numFmtId="0" fontId="2" fillId="0" borderId="6" xfId="0" applyFont="1" applyBorder="1" applyAlignment="1">
      <alignment horizontal="left" vertical="top"/>
    </xf>
    <xf numFmtId="0" fontId="2" fillId="0" borderId="115" xfId="0" applyFont="1" applyBorder="1" applyAlignment="1">
      <alignment horizontal="left" vertical="top"/>
    </xf>
    <xf numFmtId="0" fontId="2" fillId="0" borderId="7" xfId="0" applyFont="1" applyBorder="1" applyAlignment="1">
      <alignment horizontal="left" vertical="top"/>
    </xf>
    <xf numFmtId="0" fontId="2" fillId="0" borderId="1" xfId="0" applyFont="1" applyBorder="1" applyAlignment="1">
      <alignment horizontal="left" vertical="top"/>
    </xf>
    <xf numFmtId="20" fontId="13" fillId="0" borderId="10" xfId="0" applyNumberFormat="1" applyFont="1" applyBorder="1" applyAlignment="1">
      <alignment horizontal="right" vertical="center"/>
    </xf>
    <xf numFmtId="20" fontId="13" fillId="0" borderId="11" xfId="0" applyNumberFormat="1" applyFont="1" applyBorder="1" applyAlignment="1">
      <alignment horizontal="right" vertical="center"/>
    </xf>
    <xf numFmtId="20" fontId="13" fillId="0" borderId="13" xfId="0" applyNumberFormat="1" applyFont="1" applyBorder="1" applyAlignment="1">
      <alignment horizontal="right" vertical="center"/>
    </xf>
    <xf numFmtId="20" fontId="13" fillId="0" borderId="14" xfId="0" applyNumberFormat="1" applyFont="1" applyBorder="1" applyAlignment="1">
      <alignment horizontal="right" vertical="center"/>
    </xf>
    <xf numFmtId="20" fontId="13" fillId="0" borderId="11" xfId="0" applyNumberFormat="1" applyFont="1" applyBorder="1" applyAlignment="1">
      <alignment horizontal="left" vertical="center"/>
    </xf>
    <xf numFmtId="20" fontId="13" fillId="0" borderId="12" xfId="0" applyNumberFormat="1" applyFont="1" applyBorder="1" applyAlignment="1">
      <alignment horizontal="left" vertical="center"/>
    </xf>
    <xf numFmtId="20" fontId="13" fillId="0" borderId="14" xfId="0" applyNumberFormat="1" applyFont="1" applyBorder="1" applyAlignment="1">
      <alignment horizontal="left" vertical="center"/>
    </xf>
    <xf numFmtId="20" fontId="13" fillId="0" borderId="15" xfId="0" applyNumberFormat="1" applyFont="1" applyBorder="1" applyAlignment="1">
      <alignment horizontal="left"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09" xfId="0" applyFont="1" applyBorder="1" applyAlignment="1">
      <alignment horizontal="left" vertical="center"/>
    </xf>
    <xf numFmtId="0" fontId="2" fillId="0" borderId="17" xfId="0" applyFont="1" applyBorder="1" applyAlignment="1">
      <alignment horizontal="left" vertical="center"/>
    </xf>
    <xf numFmtId="20" fontId="13" fillId="0" borderId="16" xfId="0" applyNumberFormat="1" applyFont="1" applyBorder="1" applyAlignment="1">
      <alignment horizontal="right" vertical="center"/>
    </xf>
    <xf numFmtId="20" fontId="13" fillId="0" borderId="17" xfId="0" applyNumberFormat="1" applyFont="1" applyBorder="1" applyAlignment="1">
      <alignment horizontal="right" vertical="center"/>
    </xf>
    <xf numFmtId="20" fontId="13" fillId="0" borderId="17" xfId="0" applyNumberFormat="1" applyFont="1" applyBorder="1" applyAlignment="1">
      <alignment horizontal="left" vertical="center"/>
    </xf>
    <xf numFmtId="20" fontId="13" fillId="0" borderId="18" xfId="0" applyNumberFormat="1" applyFont="1" applyBorder="1" applyAlignment="1">
      <alignment horizontal="lef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distributed" vertical="center" shrinkToFit="1"/>
    </xf>
    <xf numFmtId="0" fontId="2" fillId="0" borderId="3" xfId="0" applyFont="1" applyBorder="1" applyAlignment="1">
      <alignment horizontal="distributed" vertical="center" shrinkToFit="1"/>
    </xf>
    <xf numFmtId="0" fontId="8" fillId="0" borderId="19"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28" xfId="0" applyFont="1" applyBorder="1" applyAlignment="1">
      <alignment horizontal="left" vertical="center" shrinkToFit="1"/>
    </xf>
    <xf numFmtId="0" fontId="3" fillId="0" borderId="6" xfId="0" applyFont="1" applyBorder="1" applyAlignment="1">
      <alignment horizontal="left" vertical="center"/>
    </xf>
    <xf numFmtId="0" fontId="3" fillId="0" borderId="0" xfId="0" applyFont="1" applyAlignment="1">
      <alignment horizontal="left" vertical="center"/>
    </xf>
    <xf numFmtId="0" fontId="2" fillId="0" borderId="16" xfId="0" applyFont="1" applyBorder="1" applyAlignment="1">
      <alignment horizontal="left" vertical="center"/>
    </xf>
    <xf numFmtId="0" fontId="2" fillId="0" borderId="107" xfId="0" applyFont="1" applyBorder="1" applyAlignment="1">
      <alignment horizontal="left" vertical="center"/>
    </xf>
    <xf numFmtId="0" fontId="2" fillId="0" borderId="110" xfId="0" applyFont="1" applyBorder="1" applyAlignment="1">
      <alignment horizontal="left" vertical="center"/>
    </xf>
    <xf numFmtId="0" fontId="2" fillId="0" borderId="96" xfId="0" applyFont="1" applyBorder="1" applyAlignment="1">
      <alignment horizontal="left" vertical="center"/>
    </xf>
    <xf numFmtId="20" fontId="13" fillId="0" borderId="99" xfId="0" applyNumberFormat="1" applyFont="1" applyBorder="1" applyAlignment="1">
      <alignment horizontal="right" vertical="center"/>
    </xf>
    <xf numFmtId="20" fontId="13" fillId="0" borderId="96" xfId="0" applyNumberFormat="1" applyFont="1" applyBorder="1" applyAlignment="1">
      <alignment horizontal="right" vertical="center"/>
    </xf>
    <xf numFmtId="20" fontId="13" fillId="0" borderId="96" xfId="0" applyNumberFormat="1" applyFont="1" applyBorder="1" applyAlignment="1">
      <alignment horizontal="left" vertical="center"/>
    </xf>
    <xf numFmtId="20" fontId="13" fillId="0" borderId="97" xfId="0" applyNumberFormat="1" applyFont="1" applyBorder="1" applyAlignment="1">
      <alignment horizontal="left" vertical="center"/>
    </xf>
    <xf numFmtId="0" fontId="2" fillId="0" borderId="99" xfId="0" applyFont="1" applyBorder="1" applyAlignment="1">
      <alignment horizontal="left" vertical="center"/>
    </xf>
    <xf numFmtId="0" fontId="2" fillId="0" borderId="105" xfId="0" applyFont="1" applyBorder="1" applyAlignment="1">
      <alignment horizontal="left" vertical="center"/>
    </xf>
    <xf numFmtId="0" fontId="2" fillId="0" borderId="2" xfId="0" applyFont="1" applyBorder="1" applyAlignment="1">
      <alignment horizontal="center" vertical="center" wrapText="1"/>
    </xf>
    <xf numFmtId="0" fontId="2" fillId="0" borderId="114" xfId="0" applyFont="1" applyBorder="1" applyAlignment="1">
      <alignment horizontal="center" vertical="center"/>
    </xf>
    <xf numFmtId="0" fontId="2" fillId="0" borderId="37" xfId="0" applyFont="1" applyBorder="1" applyAlignment="1">
      <alignment horizontal="center" vertical="center"/>
    </xf>
    <xf numFmtId="0" fontId="2" fillId="0" borderId="104" xfId="0" applyFont="1" applyBorder="1" applyAlignment="1">
      <alignment horizontal="center" vertical="center"/>
    </xf>
    <xf numFmtId="0" fontId="2" fillId="0" borderId="2" xfId="0" applyFont="1" applyBorder="1" applyAlignment="1">
      <alignment horizontal="center" vertical="center"/>
    </xf>
    <xf numFmtId="0" fontId="2" fillId="0" borderId="91" xfId="0" applyFont="1" applyBorder="1" applyAlignment="1">
      <alignment horizontal="center" vertical="center" shrinkToFit="1"/>
    </xf>
    <xf numFmtId="0" fontId="2" fillId="0" borderId="95" xfId="0" applyFont="1" applyBorder="1" applyAlignment="1">
      <alignment horizontal="center" vertical="center" shrinkToFit="1"/>
    </xf>
    <xf numFmtId="0" fontId="2" fillId="0" borderId="3"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4" xfId="0" applyFont="1" applyBorder="1" applyAlignment="1">
      <alignment horizontal="center" vertical="center" shrinkToFit="1"/>
    </xf>
    <xf numFmtId="20" fontId="13" fillId="0" borderId="10" xfId="0" applyNumberFormat="1" applyFont="1" applyBorder="1" applyAlignment="1">
      <alignment vertical="center"/>
    </xf>
    <xf numFmtId="20" fontId="13" fillId="0" borderId="11" xfId="0" applyNumberFormat="1" applyFont="1" applyBorder="1" applyAlignment="1">
      <alignment vertical="center"/>
    </xf>
    <xf numFmtId="20" fontId="13" fillId="0" borderId="103" xfId="0" applyNumberFormat="1" applyFont="1" applyBorder="1" applyAlignment="1">
      <alignment vertical="center"/>
    </xf>
    <xf numFmtId="20" fontId="13" fillId="0" borderId="7" xfId="0" applyNumberFormat="1" applyFont="1" applyBorder="1" applyAlignment="1">
      <alignment vertical="center"/>
    </xf>
    <xf numFmtId="20" fontId="13" fillId="0" borderId="7" xfId="0" applyNumberFormat="1" applyFont="1" applyBorder="1" applyAlignment="1">
      <alignment horizontal="left" vertical="center"/>
    </xf>
    <xf numFmtId="20" fontId="13" fillId="0" borderId="104" xfId="0" applyNumberFormat="1" applyFont="1" applyBorder="1" applyAlignment="1">
      <alignment horizontal="left" vertical="center"/>
    </xf>
    <xf numFmtId="0" fontId="2" fillId="0" borderId="95" xfId="0" applyFont="1" applyBorder="1" applyAlignment="1">
      <alignment horizontal="left" vertical="center"/>
    </xf>
    <xf numFmtId="0" fontId="2" fillId="0" borderId="94" xfId="0" applyFont="1" applyBorder="1" applyAlignment="1">
      <alignment horizontal="left" vertical="center"/>
    </xf>
    <xf numFmtId="0" fontId="2" fillId="0" borderId="98" xfId="0" applyFont="1" applyBorder="1" applyAlignment="1">
      <alignment horizontal="left" vertical="center"/>
    </xf>
    <xf numFmtId="0" fontId="2" fillId="0" borderId="93" xfId="0" applyFont="1" applyBorder="1" applyAlignment="1">
      <alignment horizontal="center" vertical="center"/>
    </xf>
    <xf numFmtId="20" fontId="13" fillId="0" borderId="13" xfId="0" applyNumberFormat="1" applyFont="1" applyBorder="1" applyAlignment="1">
      <alignment vertical="center"/>
    </xf>
    <xf numFmtId="20" fontId="13" fillId="0" borderId="14" xfId="0" applyNumberFormat="1" applyFont="1" applyBorder="1" applyAlignment="1">
      <alignment vertical="center"/>
    </xf>
    <xf numFmtId="0" fontId="2" fillId="0" borderId="76"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103" xfId="0" applyFont="1" applyBorder="1" applyAlignment="1">
      <alignment horizontal="righ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0" fontId="2" fillId="0" borderId="92" xfId="0" applyFont="1" applyBorder="1" applyAlignment="1">
      <alignment horizontal="center" vertical="center"/>
    </xf>
    <xf numFmtId="0" fontId="2" fillId="0" borderId="58" xfId="0" applyFont="1" applyBorder="1" applyAlignment="1">
      <alignment horizontal="center" vertical="center"/>
    </xf>
    <xf numFmtId="0" fontId="2" fillId="0" borderId="50" xfId="0" applyFont="1" applyBorder="1" applyAlignment="1">
      <alignment horizontal="center" vertical="center"/>
    </xf>
    <xf numFmtId="0" fontId="2" fillId="0" borderId="11" xfId="0" applyFont="1" applyBorder="1" applyAlignment="1">
      <alignment horizontal="center" vertical="top"/>
    </xf>
    <xf numFmtId="0" fontId="2" fillId="0" borderId="12" xfId="0" applyFont="1" applyBorder="1" applyAlignment="1">
      <alignment horizontal="center" vertical="top"/>
    </xf>
    <xf numFmtId="0" fontId="2" fillId="0" borderId="14" xfId="0" applyFont="1" applyBorder="1" applyAlignment="1">
      <alignment horizontal="center" vertical="top"/>
    </xf>
    <xf numFmtId="0" fontId="2" fillId="0" borderId="15" xfId="0" applyFont="1" applyBorder="1" applyAlignment="1">
      <alignment horizontal="center" vertical="top"/>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49" fontId="2" fillId="0" borderId="11"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11"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20" fontId="2" fillId="0" borderId="35" xfId="0" applyNumberFormat="1" applyFont="1" applyBorder="1" applyAlignment="1">
      <alignment horizontal="center" vertical="center" shrinkToFit="1"/>
    </xf>
    <xf numFmtId="20" fontId="2" fillId="0" borderId="80" xfId="0" applyNumberFormat="1" applyFont="1" applyBorder="1" applyAlignment="1">
      <alignment horizontal="center" vertical="center" shrinkToFit="1"/>
    </xf>
    <xf numFmtId="0" fontId="2" fillId="0" borderId="49" xfId="0" applyNumberFormat="1" applyFont="1" applyBorder="1" applyAlignment="1">
      <alignment horizontal="center" vertical="center"/>
    </xf>
    <xf numFmtId="0" fontId="2" fillId="0" borderId="79" xfId="0" applyNumberFormat="1" applyFont="1" applyBorder="1" applyAlignment="1">
      <alignment horizontal="center" vertical="center"/>
    </xf>
    <xf numFmtId="181" fontId="5" fillId="0" borderId="27" xfId="1" applyNumberFormat="1" applyFont="1" applyBorder="1" applyAlignment="1">
      <alignment horizontal="right" vertical="center"/>
    </xf>
    <xf numFmtId="181" fontId="5" fillId="0" borderId="26" xfId="1" applyNumberFormat="1" applyFont="1" applyBorder="1" applyAlignment="1">
      <alignment horizontal="right" vertical="center"/>
    </xf>
    <xf numFmtId="181" fontId="5" fillId="0" borderId="49" xfId="1" applyNumberFormat="1" applyFont="1" applyBorder="1" applyAlignment="1">
      <alignment horizontal="right" vertical="center"/>
    </xf>
    <xf numFmtId="181" fontId="5" fillId="0" borderId="27" xfId="0" applyNumberFormat="1" applyFont="1" applyBorder="1" applyAlignment="1">
      <alignment horizontal="right" vertical="center"/>
    </xf>
    <xf numFmtId="181" fontId="5" fillId="0" borderId="26" xfId="0" applyNumberFormat="1" applyFont="1" applyBorder="1" applyAlignment="1">
      <alignment horizontal="right" vertical="center"/>
    </xf>
    <xf numFmtId="181" fontId="5" fillId="0" borderId="49" xfId="0" applyNumberFormat="1" applyFont="1" applyBorder="1" applyAlignment="1">
      <alignment horizontal="right" vertical="center"/>
    </xf>
    <xf numFmtId="181" fontId="5" fillId="0" borderId="142"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141" xfId="1" applyNumberFormat="1" applyFont="1" applyBorder="1" applyAlignment="1">
      <alignment horizontal="right" vertical="center"/>
    </xf>
    <xf numFmtId="0" fontId="2" fillId="0" borderId="18" xfId="0" applyFont="1" applyBorder="1" applyAlignment="1">
      <alignment horizontal="left" vertical="center"/>
    </xf>
    <xf numFmtId="181" fontId="2" fillId="0" borderId="13" xfId="0" applyNumberFormat="1" applyFont="1" applyBorder="1" applyAlignment="1">
      <alignment horizontal="right" vertical="center"/>
    </xf>
    <xf numFmtId="181" fontId="2" fillId="0" borderId="14" xfId="0" applyNumberFormat="1" applyFont="1" applyBorder="1" applyAlignment="1">
      <alignment horizontal="right" vertical="center"/>
    </xf>
    <xf numFmtId="181" fontId="5" fillId="0" borderId="9" xfId="0" applyNumberFormat="1" applyFont="1" applyBorder="1" applyAlignment="1">
      <alignment horizontal="right" vertical="center"/>
    </xf>
    <xf numFmtId="181" fontId="5" fillId="0" borderId="77" xfId="1" applyNumberFormat="1" applyFont="1" applyBorder="1" applyAlignment="1">
      <alignment horizontal="right" vertical="center"/>
    </xf>
    <xf numFmtId="181" fontId="5" fillId="0" borderId="70" xfId="1" applyNumberFormat="1" applyFont="1" applyBorder="1" applyAlignment="1">
      <alignment horizontal="right" vertical="center"/>
    </xf>
    <xf numFmtId="176" fontId="2" fillId="0" borderId="17" xfId="0" applyNumberFormat="1" applyFont="1" applyBorder="1" applyAlignment="1">
      <alignment horizontal="right" vertical="center"/>
    </xf>
    <xf numFmtId="176" fontId="2" fillId="0" borderId="18" xfId="0" applyNumberFormat="1" applyFont="1" applyBorder="1" applyAlignment="1">
      <alignment horizontal="right" vertical="center"/>
    </xf>
    <xf numFmtId="0" fontId="2" fillId="0" borderId="0" xfId="0" applyFont="1" applyBorder="1" applyAlignment="1">
      <alignment horizontal="left"/>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176" fontId="2" fillId="0" borderId="16" xfId="0" applyNumberFormat="1" applyFont="1" applyBorder="1" applyAlignment="1">
      <alignment horizontal="right" vertical="center"/>
    </xf>
    <xf numFmtId="0" fontId="2" fillId="0" borderId="17" xfId="0" applyFont="1" applyBorder="1" applyAlignment="1">
      <alignment horizontal="right" vertical="center"/>
    </xf>
    <xf numFmtId="0" fontId="2" fillId="0" borderId="18" xfId="0" applyFont="1" applyBorder="1" applyAlignment="1">
      <alignment horizontal="right" vertical="center"/>
    </xf>
    <xf numFmtId="49" fontId="2" fillId="0" borderId="116"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51"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0" xfId="0" applyFont="1" applyBorder="1" applyAlignment="1">
      <alignment horizontal="center" vertical="center" wrapText="1"/>
    </xf>
    <xf numFmtId="0" fontId="2" fillId="0" borderId="124" xfId="0" applyFont="1" applyBorder="1" applyAlignment="1">
      <alignment horizontal="center" vertical="center" shrinkToFit="1"/>
    </xf>
    <xf numFmtId="0" fontId="2" fillId="0" borderId="62" xfId="0" applyFont="1" applyBorder="1" applyAlignment="1">
      <alignment horizontal="center" vertical="center" shrinkToFit="1"/>
    </xf>
    <xf numFmtId="176" fontId="5" fillId="0" borderId="62" xfId="0" applyNumberFormat="1" applyFont="1" applyBorder="1" applyAlignment="1">
      <alignment horizontal="right" vertical="center"/>
    </xf>
    <xf numFmtId="20" fontId="2" fillId="0" borderId="32" xfId="0" applyNumberFormat="1" applyFont="1" applyBorder="1" applyAlignment="1">
      <alignment horizontal="center" vertical="center" shrinkToFit="1"/>
    </xf>
    <xf numFmtId="20" fontId="2" fillId="0" borderId="43" xfId="0" applyNumberFormat="1" applyFont="1" applyBorder="1" applyAlignment="1">
      <alignment horizontal="center" vertical="center" shrinkToFit="1"/>
    </xf>
    <xf numFmtId="181" fontId="5" fillId="0" borderId="79" xfId="1" applyNumberFormat="1" applyFont="1" applyBorder="1" applyAlignment="1">
      <alignment horizontal="right" vertical="center"/>
    </xf>
    <xf numFmtId="49" fontId="2" fillId="0" borderId="12"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2" fillId="0" borderId="125" xfId="0" applyFont="1" applyBorder="1" applyAlignment="1">
      <alignment horizontal="center" vertical="center" shrinkToFit="1"/>
    </xf>
    <xf numFmtId="0" fontId="2" fillId="0" borderId="117" xfId="0" applyFont="1" applyBorder="1" applyAlignment="1">
      <alignment horizontal="center" vertical="center" shrinkToFit="1"/>
    </xf>
    <xf numFmtId="176" fontId="5" fillId="0" borderId="117" xfId="0" applyNumberFormat="1" applyFont="1" applyBorder="1" applyAlignment="1">
      <alignment horizontal="right" vertical="center"/>
    </xf>
    <xf numFmtId="20" fontId="2" fillId="0" borderId="63" xfId="0" applyNumberFormat="1" applyFont="1" applyBorder="1" applyAlignment="1">
      <alignment horizontal="center" vertical="center" shrinkToFit="1"/>
    </xf>
    <xf numFmtId="0" fontId="2" fillId="0" borderId="85"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43" xfId="0" applyFont="1" applyBorder="1" applyAlignment="1">
      <alignment horizontal="center" vertical="center" shrinkToFit="1"/>
    </xf>
    <xf numFmtId="176" fontId="5" fillId="0" borderId="31" xfId="0" applyNumberFormat="1" applyFont="1" applyBorder="1" applyAlignment="1">
      <alignment horizontal="right" vertical="center"/>
    </xf>
    <xf numFmtId="176" fontId="5" fillId="0" borderId="32" xfId="0" applyNumberFormat="1" applyFont="1" applyBorder="1" applyAlignment="1">
      <alignment horizontal="right" vertical="center"/>
    </xf>
    <xf numFmtId="176" fontId="5" fillId="0" borderId="43" xfId="0" applyNumberFormat="1" applyFont="1" applyBorder="1" applyAlignment="1">
      <alignment horizontal="right" vertical="center"/>
    </xf>
    <xf numFmtId="176" fontId="5" fillId="0" borderId="79" xfId="0" applyNumberFormat="1" applyFont="1" applyBorder="1" applyAlignment="1">
      <alignment horizontal="right" vertical="center"/>
    </xf>
    <xf numFmtId="0" fontId="15" fillId="0" borderId="0" xfId="0" applyFont="1" applyAlignment="1">
      <alignment horizontal="left" vertical="top"/>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69"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2" fillId="0" borderId="69" xfId="0" applyFont="1" applyBorder="1" applyAlignment="1">
      <alignment horizontal="center" vertical="center"/>
    </xf>
    <xf numFmtId="0" fontId="2" fillId="0" borderId="71" xfId="0" applyFont="1" applyBorder="1" applyAlignment="1">
      <alignment horizontal="center" vertical="center"/>
    </xf>
    <xf numFmtId="20" fontId="2" fillId="0" borderId="26" xfId="0" applyNumberFormat="1" applyFont="1" applyBorder="1" applyAlignment="1">
      <alignment horizontal="center" vertical="center" shrinkToFit="1"/>
    </xf>
    <xf numFmtId="20" fontId="2" fillId="0" borderId="49" xfId="0" applyNumberFormat="1" applyFont="1" applyBorder="1" applyAlignment="1">
      <alignment horizontal="center" vertical="center" shrinkToFit="1"/>
    </xf>
    <xf numFmtId="0" fontId="9" fillId="0" borderId="69" xfId="0" applyFont="1" applyBorder="1" applyAlignment="1">
      <alignment horizontal="center" vertical="center"/>
    </xf>
    <xf numFmtId="0" fontId="9" fillId="0" borderId="17" xfId="0" applyFont="1" applyBorder="1" applyAlignment="1">
      <alignment horizontal="center" vertical="center"/>
    </xf>
    <xf numFmtId="0" fontId="9" fillId="0" borderId="71" xfId="0" applyFont="1" applyBorder="1" applyAlignment="1">
      <alignment horizontal="center" vertical="center"/>
    </xf>
    <xf numFmtId="0" fontId="2" fillId="0" borderId="140" xfId="0" applyFont="1" applyBorder="1" applyAlignment="1">
      <alignment horizontal="center" vertical="center" shrinkToFit="1"/>
    </xf>
    <xf numFmtId="0" fontId="2" fillId="0" borderId="79" xfId="0" applyFont="1" applyBorder="1" applyAlignment="1">
      <alignment horizontal="center" vertical="center" shrinkToFit="1"/>
    </xf>
    <xf numFmtId="181" fontId="2" fillId="3" borderId="9" xfId="0" applyNumberFormat="1" applyFont="1" applyFill="1" applyBorder="1" applyAlignment="1">
      <alignment horizontal="right" vertical="center"/>
    </xf>
    <xf numFmtId="181" fontId="5" fillId="2" borderId="9" xfId="1" applyNumberFormat="1" applyFont="1" applyFill="1" applyBorder="1" applyAlignment="1">
      <alignment horizontal="right" vertical="center"/>
    </xf>
    <xf numFmtId="181" fontId="5" fillId="2" borderId="9" xfId="0" applyNumberFormat="1" applyFont="1" applyFill="1" applyBorder="1" applyAlignment="1">
      <alignment horizontal="right" vertical="center"/>
    </xf>
    <xf numFmtId="181" fontId="5" fillId="0" borderId="9" xfId="1" applyNumberFormat="1" applyFont="1" applyFill="1" applyBorder="1" applyAlignment="1">
      <alignment horizontal="right" vertical="center"/>
    </xf>
    <xf numFmtId="182" fontId="2" fillId="4" borderId="9" xfId="0" applyNumberFormat="1" applyFont="1" applyFill="1" applyBorder="1" applyAlignment="1">
      <alignment horizontal="center" vertical="center"/>
    </xf>
    <xf numFmtId="181" fontId="5" fillId="3" borderId="9" xfId="1" applyNumberFormat="1" applyFont="1" applyFill="1" applyBorder="1" applyAlignment="1">
      <alignment horizontal="right" vertical="center"/>
    </xf>
    <xf numFmtId="181" fontId="5" fillId="0" borderId="9" xfId="0" applyNumberFormat="1" applyFont="1" applyFill="1" applyBorder="1" applyAlignment="1">
      <alignment horizontal="right" vertical="center"/>
    </xf>
    <xf numFmtId="182" fontId="2" fillId="3" borderId="9" xfId="0" applyNumberFormat="1" applyFont="1" applyFill="1" applyBorder="1" applyAlignment="1">
      <alignment horizontal="center" vertical="center"/>
    </xf>
    <xf numFmtId="181" fontId="5" fillId="4" borderId="9" xfId="1" applyNumberFormat="1" applyFont="1" applyFill="1" applyBorder="1" applyAlignment="1">
      <alignment horizontal="right" vertical="center"/>
    </xf>
    <xf numFmtId="181" fontId="5" fillId="4" borderId="9" xfId="0" applyNumberFormat="1" applyFont="1" applyFill="1" applyBorder="1" applyAlignment="1">
      <alignment horizontal="center" vertical="center"/>
    </xf>
    <xf numFmtId="181" fontId="5" fillId="4" borderId="9" xfId="0" applyNumberFormat="1" applyFont="1" applyFill="1" applyBorder="1" applyAlignment="1">
      <alignment horizontal="right" vertical="center"/>
    </xf>
    <xf numFmtId="0" fontId="9" fillId="0" borderId="17" xfId="0" applyFont="1" applyBorder="1" applyAlignment="1">
      <alignment horizontal="center" vertical="center" shrinkToFit="1"/>
    </xf>
    <xf numFmtId="0" fontId="9" fillId="0" borderId="71" xfId="0" applyFont="1" applyBorder="1" applyAlignment="1">
      <alignment horizontal="center" vertical="center" shrinkToFit="1"/>
    </xf>
    <xf numFmtId="182" fontId="2" fillId="2"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3" borderId="9" xfId="0" applyFont="1" applyFill="1" applyBorder="1" applyAlignment="1">
      <alignment horizontal="center" vertical="center"/>
    </xf>
    <xf numFmtId="0" fontId="2" fillId="4" borderId="9" xfId="0" applyFont="1" applyFill="1" applyBorder="1" applyAlignment="1">
      <alignment horizontal="center" vertical="center"/>
    </xf>
    <xf numFmtId="181" fontId="5" fillId="3" borderId="9" xfId="0" applyNumberFormat="1" applyFont="1" applyFill="1" applyBorder="1" applyAlignment="1">
      <alignment horizontal="right" vertical="center"/>
    </xf>
    <xf numFmtId="0" fontId="9" fillId="3" borderId="9" xfId="0" applyFont="1" applyFill="1" applyBorder="1" applyAlignment="1">
      <alignment horizontal="center" vertical="center"/>
    </xf>
    <xf numFmtId="0" fontId="9" fillId="4" borderId="9" xfId="0" applyFont="1" applyFill="1" applyBorder="1" applyAlignment="1">
      <alignment horizontal="center" vertical="center"/>
    </xf>
    <xf numFmtId="0" fontId="2" fillId="2" borderId="9" xfId="0" applyFont="1" applyFill="1" applyBorder="1" applyAlignment="1">
      <alignment horizontal="center" vertical="center"/>
    </xf>
    <xf numFmtId="0" fontId="9" fillId="2" borderId="9" xfId="0" applyFont="1" applyFill="1" applyBorder="1" applyAlignment="1">
      <alignment horizontal="center" vertical="center"/>
    </xf>
    <xf numFmtId="0" fontId="2" fillId="0" borderId="108" xfId="0" applyFont="1" applyBorder="1" applyAlignment="1">
      <alignment horizontal="center" vertical="center"/>
    </xf>
    <xf numFmtId="0" fontId="2" fillId="0" borderId="106" xfId="0" applyFont="1" applyBorder="1" applyAlignment="1">
      <alignment horizontal="center" vertical="center"/>
    </xf>
    <xf numFmtId="0" fontId="2" fillId="0" borderId="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14" xfId="0" applyNumberFormat="1" applyFont="1" applyBorder="1" applyAlignment="1">
      <alignment horizontal="center" vertical="center" wrapText="1"/>
    </xf>
    <xf numFmtId="49" fontId="2" fillId="0" borderId="115"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104" xfId="0" applyNumberFormat="1" applyFont="1" applyBorder="1" applyAlignment="1">
      <alignment horizontal="center" vertical="center" wrapText="1"/>
    </xf>
    <xf numFmtId="182" fontId="2" fillId="0" borderId="81" xfId="0" applyNumberFormat="1" applyFont="1" applyBorder="1" applyAlignment="1">
      <alignment horizontal="center" vertical="center"/>
    </xf>
    <xf numFmtId="182" fontId="2" fillId="0" borderId="62" xfId="0" applyNumberFormat="1" applyFont="1" applyBorder="1" applyAlignment="1">
      <alignment horizontal="center" vertical="center"/>
    </xf>
    <xf numFmtId="181" fontId="5" fillId="0" borderId="31" xfId="1" applyNumberFormat="1" applyFont="1" applyBorder="1" applyAlignment="1">
      <alignment horizontal="right" vertical="center"/>
    </xf>
    <xf numFmtId="181" fontId="5" fillId="0" borderId="32" xfId="1" applyNumberFormat="1" applyFont="1" applyBorder="1" applyAlignment="1">
      <alignment horizontal="right" vertical="center"/>
    </xf>
    <xf numFmtId="181" fontId="5" fillId="0" borderId="43" xfId="1" applyNumberFormat="1" applyFont="1" applyBorder="1" applyAlignment="1">
      <alignment horizontal="right" vertical="center"/>
    </xf>
    <xf numFmtId="181" fontId="5" fillId="0" borderId="31" xfId="0" applyNumberFormat="1" applyFont="1" applyBorder="1" applyAlignment="1">
      <alignment horizontal="right" vertical="center"/>
    </xf>
    <xf numFmtId="181" fontId="5" fillId="0" borderId="32" xfId="0" applyNumberFormat="1" applyFont="1" applyBorder="1" applyAlignment="1">
      <alignment horizontal="right" vertical="center"/>
    </xf>
    <xf numFmtId="181" fontId="5" fillId="0" borderId="43" xfId="0" applyNumberFormat="1" applyFont="1" applyBorder="1" applyAlignment="1">
      <alignment horizontal="right" vertical="center"/>
    </xf>
    <xf numFmtId="181" fontId="5" fillId="0" borderId="62" xfId="1" applyNumberFormat="1" applyFont="1" applyBorder="1" applyAlignment="1">
      <alignment horizontal="right" vertical="center"/>
    </xf>
    <xf numFmtId="176" fontId="2" fillId="0" borderId="62" xfId="1" applyNumberFormat="1" applyFont="1" applyBorder="1" applyAlignment="1">
      <alignment horizontal="right" vertical="center"/>
    </xf>
    <xf numFmtId="176" fontId="2" fillId="0" borderId="89" xfId="1" applyNumberFormat="1" applyFont="1" applyBorder="1" applyAlignment="1">
      <alignment horizontal="right" vertical="center"/>
    </xf>
    <xf numFmtId="176" fontId="5" fillId="0" borderId="84" xfId="0" applyNumberFormat="1" applyFont="1" applyBorder="1" applyAlignment="1">
      <alignment horizontal="right" vertical="center"/>
    </xf>
    <xf numFmtId="20" fontId="2" fillId="0" borderId="34" xfId="0" applyNumberFormat="1" applyFont="1" applyBorder="1" applyAlignment="1">
      <alignment horizontal="center" vertical="center" shrinkToFit="1"/>
    </xf>
    <xf numFmtId="181" fontId="2" fillId="0" borderId="17" xfId="0" applyNumberFormat="1" applyFont="1" applyBorder="1" applyAlignment="1">
      <alignment horizontal="right" vertical="center"/>
    </xf>
    <xf numFmtId="181" fontId="2" fillId="0" borderId="18" xfId="0" applyNumberFormat="1" applyFont="1" applyBorder="1" applyAlignment="1">
      <alignment horizontal="right" vertical="center"/>
    </xf>
    <xf numFmtId="176" fontId="2" fillId="0" borderId="16" xfId="0" applyNumberFormat="1" applyFont="1" applyBorder="1" applyAlignment="1">
      <alignment horizontal="center" vertical="center"/>
    </xf>
    <xf numFmtId="176" fontId="5" fillId="0" borderId="64" xfId="0" applyNumberFormat="1" applyFont="1" applyBorder="1" applyAlignment="1">
      <alignment horizontal="right" vertical="center"/>
    </xf>
    <xf numFmtId="176" fontId="5" fillId="0" borderId="86" xfId="0" applyNumberFormat="1" applyFont="1" applyBorder="1" applyAlignment="1">
      <alignment horizontal="right" vertical="center"/>
    </xf>
    <xf numFmtId="20" fontId="2" fillId="0" borderId="47" xfId="0" applyNumberFormat="1" applyFont="1" applyBorder="1" applyAlignment="1">
      <alignment horizontal="center" vertical="center" shrinkToFit="1"/>
    </xf>
    <xf numFmtId="20" fontId="2" fillId="0" borderId="45" xfId="0" applyNumberFormat="1" applyFont="1" applyBorder="1" applyAlignment="1">
      <alignment horizontal="center" vertical="center" shrinkToFit="1"/>
    </xf>
    <xf numFmtId="20" fontId="2" fillId="0" borderId="87" xfId="0" applyNumberFormat="1" applyFont="1" applyBorder="1" applyAlignment="1">
      <alignment horizontal="center" vertical="center" shrinkToFit="1"/>
    </xf>
    <xf numFmtId="20" fontId="2" fillId="0" borderId="88" xfId="0" applyNumberFormat="1" applyFont="1" applyBorder="1" applyAlignment="1">
      <alignment horizontal="center" vertical="center" shrinkToFit="1"/>
    </xf>
    <xf numFmtId="20" fontId="2" fillId="0" borderId="46" xfId="0" applyNumberFormat="1" applyFont="1" applyBorder="1" applyAlignment="1">
      <alignment horizontal="center" vertical="center" shrinkToFit="1"/>
    </xf>
    <xf numFmtId="0" fontId="2" fillId="0" borderId="76" xfId="0" applyFont="1" applyBorder="1" applyAlignment="1">
      <alignment horizontal="center" vertical="center"/>
    </xf>
    <xf numFmtId="0" fontId="2" fillId="0" borderId="56" xfId="0" applyFont="1" applyBorder="1" applyAlignment="1">
      <alignment horizontal="center" vertical="center"/>
    </xf>
    <xf numFmtId="0" fontId="2" fillId="0" borderId="103" xfId="0" applyFont="1" applyBorder="1" applyAlignment="1">
      <alignment horizontal="center" vertical="center"/>
    </xf>
    <xf numFmtId="0" fontId="2" fillId="0" borderId="59" xfId="0" applyFont="1" applyBorder="1" applyAlignment="1">
      <alignment horizontal="center" vertical="center"/>
    </xf>
    <xf numFmtId="0" fontId="9" fillId="0" borderId="7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9" xfId="0" applyFont="1" applyBorder="1" applyAlignment="1">
      <alignment horizontal="center" vertical="center" wrapText="1"/>
    </xf>
    <xf numFmtId="181" fontId="2" fillId="0" borderId="100" xfId="0" applyNumberFormat="1" applyFont="1" applyBorder="1" applyAlignment="1">
      <alignment horizontal="right" vertical="center"/>
    </xf>
    <xf numFmtId="181" fontId="2" fillId="0" borderId="101" xfId="0" applyNumberFormat="1" applyFont="1" applyBorder="1" applyAlignment="1">
      <alignment horizontal="right" vertical="center"/>
    </xf>
    <xf numFmtId="20" fontId="2" fillId="0" borderId="78" xfId="0" applyNumberFormat="1" applyFont="1" applyBorder="1" applyAlignment="1">
      <alignment horizontal="center" vertical="center" shrinkToFit="1"/>
    </xf>
    <xf numFmtId="20" fontId="2" fillId="0" borderId="85" xfId="0" applyNumberFormat="1" applyFont="1" applyBorder="1" applyAlignment="1">
      <alignment horizontal="center" vertical="center" shrinkToFit="1"/>
    </xf>
    <xf numFmtId="20" fontId="2" fillId="0" borderId="33" xfId="0" applyNumberFormat="1" applyFont="1" applyBorder="1" applyAlignment="1">
      <alignment horizontal="center" vertical="center" shrinkToFit="1"/>
    </xf>
    <xf numFmtId="176" fontId="5" fillId="0" borderId="33" xfId="0" applyNumberFormat="1" applyFont="1" applyBorder="1" applyAlignment="1">
      <alignment horizontal="right" vertical="center"/>
    </xf>
    <xf numFmtId="0" fontId="2" fillId="0" borderId="53"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43" xfId="0" applyFont="1" applyBorder="1" applyAlignment="1">
      <alignment horizontal="center" vertical="center"/>
    </xf>
    <xf numFmtId="0" fontId="2" fillId="0" borderId="81" xfId="0" applyFont="1" applyBorder="1" applyAlignment="1">
      <alignment horizontal="center" vertical="center"/>
    </xf>
    <xf numFmtId="0" fontId="2" fillId="0" borderId="62" xfId="0" applyFont="1" applyBorder="1" applyAlignment="1">
      <alignment horizontal="center" vertical="center"/>
    </xf>
    <xf numFmtId="181" fontId="2" fillId="0" borderId="62" xfId="0" applyNumberFormat="1" applyFont="1" applyBorder="1" applyAlignment="1">
      <alignment horizontal="right" vertical="center"/>
    </xf>
    <xf numFmtId="3" fontId="2" fillId="0" borderId="32" xfId="0" applyNumberFormat="1" applyFont="1" applyBorder="1" applyAlignment="1">
      <alignment horizontal="center" vertical="center"/>
    </xf>
    <xf numFmtId="0" fontId="2" fillId="0" borderId="61" xfId="0" applyFont="1" applyBorder="1" applyAlignment="1">
      <alignment horizontal="center" vertical="center"/>
    </xf>
    <xf numFmtId="0" fontId="2" fillId="0" borderId="118" xfId="0" applyFont="1" applyBorder="1" applyAlignment="1">
      <alignment horizontal="center" vertical="center"/>
    </xf>
    <xf numFmtId="0" fontId="2" fillId="0" borderId="33" xfId="0" applyFont="1" applyBorder="1" applyAlignment="1">
      <alignment horizontal="center" vertical="center"/>
    </xf>
    <xf numFmtId="0" fontId="2" fillId="0" borderId="136" xfId="0" applyFont="1" applyBorder="1" applyAlignment="1">
      <alignment horizontal="center" vertical="center"/>
    </xf>
    <xf numFmtId="0" fontId="2" fillId="0" borderId="57" xfId="0" applyFont="1" applyBorder="1" applyAlignment="1">
      <alignment horizontal="center" vertical="center"/>
    </xf>
    <xf numFmtId="0" fontId="2" fillId="0" borderId="134" xfId="0" applyFont="1" applyBorder="1" applyAlignment="1">
      <alignment horizontal="center" vertical="center"/>
    </xf>
    <xf numFmtId="181" fontId="2" fillId="0" borderId="43" xfId="0" applyNumberFormat="1" applyFont="1" applyBorder="1" applyAlignment="1">
      <alignment horizontal="right" vertical="center"/>
    </xf>
    <xf numFmtId="181" fontId="2" fillId="0" borderId="31" xfId="0" applyNumberFormat="1" applyFont="1" applyBorder="1" applyAlignment="1">
      <alignment horizontal="right" vertical="center"/>
    </xf>
    <xf numFmtId="181" fontId="2" fillId="0" borderId="64" xfId="0" applyNumberFormat="1" applyFont="1" applyBorder="1" applyAlignment="1">
      <alignment horizontal="right" vertical="center"/>
    </xf>
    <xf numFmtId="0" fontId="2" fillId="0" borderId="48" xfId="0" applyFont="1" applyBorder="1" applyAlignment="1">
      <alignment horizontal="center" vertical="center"/>
    </xf>
    <xf numFmtId="0" fontId="2" fillId="0" borderId="64" xfId="0" applyFont="1" applyBorder="1" applyAlignment="1">
      <alignment horizontal="center" vertical="center"/>
    </xf>
    <xf numFmtId="49" fontId="2" fillId="0" borderId="32" xfId="0" applyNumberFormat="1" applyFont="1" applyBorder="1" applyAlignment="1">
      <alignment horizontal="center" vertical="center"/>
    </xf>
    <xf numFmtId="0" fontId="3" fillId="0" borderId="111"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139" xfId="0" applyFont="1" applyBorder="1" applyAlignment="1">
      <alignment horizontal="left" vertical="center"/>
    </xf>
    <xf numFmtId="0" fontId="3" fillId="0" borderId="112" xfId="0" applyFont="1" applyBorder="1" applyAlignment="1">
      <alignment horizontal="left" vertical="center"/>
    </xf>
    <xf numFmtId="0" fontId="3" fillId="0" borderId="113" xfId="0" applyFont="1" applyBorder="1" applyAlignment="1">
      <alignment horizontal="lef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2" xfId="0" applyFont="1" applyBorder="1" applyAlignment="1">
      <alignment horizontal="center" vertical="center"/>
    </xf>
    <xf numFmtId="0" fontId="2" fillId="0" borderId="74" xfId="0" applyFont="1" applyBorder="1" applyAlignment="1">
      <alignment horizontal="center" vertical="center"/>
    </xf>
    <xf numFmtId="0" fontId="2" fillId="0" borderId="73"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13" fillId="0" borderId="100" xfId="0" applyFont="1" applyBorder="1" applyAlignment="1">
      <alignment horizontal="left" vertical="center"/>
    </xf>
    <xf numFmtId="0" fontId="13" fillId="0" borderId="101" xfId="0" applyFont="1" applyBorder="1" applyAlignment="1">
      <alignment horizontal="left" vertical="center"/>
    </xf>
    <xf numFmtId="0" fontId="13" fillId="0" borderId="143"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1"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21" xfId="0" applyFont="1" applyBorder="1" applyAlignment="1">
      <alignment horizontal="distributed" wrapText="1"/>
    </xf>
    <xf numFmtId="0" fontId="2" fillId="0" borderId="22" xfId="0" applyFont="1" applyBorder="1" applyAlignment="1">
      <alignment horizontal="distributed" wrapText="1"/>
    </xf>
    <xf numFmtId="0" fontId="2" fillId="0" borderId="48" xfId="0" applyFont="1" applyBorder="1" applyAlignment="1">
      <alignment horizontal="distributed" wrapText="1"/>
    </xf>
    <xf numFmtId="0" fontId="12" fillId="0" borderId="5" xfId="0" applyFont="1" applyBorder="1" applyAlignment="1">
      <alignment horizontal="distributed" vertical="top" wrapText="1"/>
    </xf>
    <xf numFmtId="0" fontId="12" fillId="0" borderId="0" xfId="0" applyFont="1" applyBorder="1" applyAlignment="1">
      <alignment horizontal="distributed" vertical="top" wrapText="1"/>
    </xf>
    <xf numFmtId="0" fontId="12" fillId="0" borderId="29" xfId="0" applyFont="1" applyBorder="1" applyAlignment="1">
      <alignment horizontal="distributed" vertical="top" wrapText="1"/>
    </xf>
    <xf numFmtId="0" fontId="2" fillId="0" borderId="40" xfId="0" applyFont="1" applyBorder="1" applyAlignment="1">
      <alignment horizontal="center" vertical="center"/>
    </xf>
    <xf numFmtId="0" fontId="2" fillId="0" borderId="0" xfId="0" applyFont="1" applyFill="1" applyAlignment="1">
      <alignment horizontal="left" vertical="center"/>
    </xf>
    <xf numFmtId="0" fontId="2" fillId="0" borderId="22"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30"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50" xfId="0" applyFont="1" applyBorder="1" applyAlignment="1">
      <alignment horizontal="distributed" vertical="center" wrapText="1"/>
    </xf>
    <xf numFmtId="0" fontId="3" fillId="0" borderId="23" xfId="0" applyFont="1" applyBorder="1" applyAlignment="1">
      <alignment horizontal="left" vertical="center"/>
    </xf>
    <xf numFmtId="0" fontId="3" fillId="0" borderId="22" xfId="0" applyFont="1" applyBorder="1" applyAlignment="1">
      <alignment horizontal="left" vertical="center"/>
    </xf>
    <xf numFmtId="0" fontId="3" fillId="0" borderId="48" xfId="0" applyFont="1" applyBorder="1" applyAlignment="1">
      <alignment horizontal="left" vertical="center"/>
    </xf>
    <xf numFmtId="0" fontId="3" fillId="0" borderId="27" xfId="0" applyFont="1" applyBorder="1" applyAlignment="1">
      <alignment horizontal="left" vertical="center"/>
    </xf>
    <xf numFmtId="0" fontId="3" fillId="0" borderId="26" xfId="0" applyFont="1" applyBorder="1" applyAlignment="1">
      <alignment horizontal="left" vertical="center"/>
    </xf>
    <xf numFmtId="0" fontId="3" fillId="0" borderId="49" xfId="0" applyFont="1" applyBorder="1" applyAlignment="1">
      <alignment horizontal="left" vertical="center"/>
    </xf>
    <xf numFmtId="0" fontId="2" fillId="0" borderId="64" xfId="0" applyFont="1" applyBorder="1" applyAlignment="1">
      <alignment horizontal="center" vertical="center" shrinkToFit="1"/>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56" xfId="0" applyFont="1" applyBorder="1" applyAlignment="1">
      <alignment horizontal="distributed" vertical="center"/>
    </xf>
    <xf numFmtId="0" fontId="3" fillId="0" borderId="24" xfId="0" applyFont="1" applyBorder="1" applyAlignment="1">
      <alignment horizontal="left" vertical="center"/>
    </xf>
    <xf numFmtId="0" fontId="3" fillId="0" borderId="28" xfId="0" applyFont="1" applyBorder="1" applyAlignment="1">
      <alignment horizontal="left" vertical="center"/>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8" fillId="0" borderId="23" xfId="0" applyFont="1" applyBorder="1" applyAlignment="1">
      <alignment horizontal="left" vertical="center"/>
    </xf>
    <xf numFmtId="0" fontId="8" fillId="0" borderId="22" xfId="0" applyFont="1" applyBorder="1" applyAlignment="1">
      <alignment horizontal="left" vertical="center"/>
    </xf>
    <xf numFmtId="0" fontId="8" fillId="0" borderId="48" xfId="0" applyFont="1" applyBorder="1" applyAlignment="1">
      <alignment horizontal="left" vertical="center"/>
    </xf>
    <xf numFmtId="0" fontId="8" fillId="0" borderId="27" xfId="0" applyFont="1" applyBorder="1" applyAlignment="1">
      <alignment horizontal="left" vertical="center"/>
    </xf>
    <xf numFmtId="0" fontId="8" fillId="0" borderId="26" xfId="0" applyFont="1" applyBorder="1" applyAlignment="1">
      <alignment horizontal="left" vertical="center"/>
    </xf>
    <xf numFmtId="0" fontId="8" fillId="0" borderId="49" xfId="0" applyFont="1" applyBorder="1" applyAlignment="1">
      <alignment horizontal="left" vertical="center"/>
    </xf>
    <xf numFmtId="0" fontId="2" fillId="0" borderId="64"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79" xfId="0" applyFont="1" applyBorder="1" applyAlignment="1">
      <alignment horizontal="center" vertical="center"/>
    </xf>
    <xf numFmtId="0" fontId="2" fillId="0" borderId="27" xfId="0" applyFont="1" applyBorder="1" applyAlignment="1">
      <alignment horizontal="center" vertical="center"/>
    </xf>
    <xf numFmtId="0" fontId="6" fillId="0" borderId="61" xfId="0" applyFont="1" applyBorder="1" applyAlignment="1">
      <alignment horizontal="center" vertical="center" wrapText="1"/>
    </xf>
    <xf numFmtId="0" fontId="2" fillId="0" borderId="131" xfId="0" applyFont="1" applyBorder="1" applyAlignment="1">
      <alignment horizontal="center" vertical="center"/>
    </xf>
    <xf numFmtId="0" fontId="2" fillId="0" borderId="132" xfId="0" applyFont="1" applyBorder="1" applyAlignment="1">
      <alignment horizontal="distributed" vertical="center"/>
    </xf>
    <xf numFmtId="0" fontId="2" fillId="0" borderId="132" xfId="0" applyFont="1" applyBorder="1" applyAlignment="1">
      <alignment horizontal="distributed" wrapText="1"/>
    </xf>
    <xf numFmtId="0" fontId="16" fillId="0" borderId="23" xfId="0" applyFont="1" applyBorder="1" applyAlignment="1">
      <alignment horizontal="left" vertical="center"/>
    </xf>
    <xf numFmtId="0" fontId="16" fillId="0" borderId="22" xfId="0" applyFont="1" applyBorder="1" applyAlignment="1">
      <alignment horizontal="left" vertical="center"/>
    </xf>
    <xf numFmtId="181" fontId="2" fillId="0" borderId="32" xfId="0" applyNumberFormat="1" applyFont="1" applyBorder="1" applyAlignment="1">
      <alignment horizontal="right" vertical="center"/>
    </xf>
    <xf numFmtId="181" fontId="2" fillId="0" borderId="16" xfId="0" applyNumberFormat="1" applyFont="1" applyBorder="1" applyAlignment="1">
      <alignment horizontal="right" vertical="center"/>
    </xf>
    <xf numFmtId="0" fontId="8" fillId="0" borderId="19"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8" xfId="0" applyFont="1" applyBorder="1" applyAlignment="1">
      <alignment horizontal="left"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58" xfId="0" applyFont="1" applyBorder="1" applyAlignment="1">
      <alignment horizontal="distributed" vertical="center"/>
    </xf>
    <xf numFmtId="0" fontId="8" fillId="0" borderId="116"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1" xfId="0" applyFont="1" applyBorder="1" applyAlignment="1">
      <alignment horizontal="left" vertical="center"/>
    </xf>
    <xf numFmtId="0" fontId="3" fillId="0" borderId="133" xfId="0" applyFont="1" applyBorder="1" applyAlignment="1">
      <alignment horizontal="left" vertical="center"/>
    </xf>
    <xf numFmtId="0" fontId="3" fillId="0" borderId="131" xfId="0" applyFont="1" applyBorder="1" applyAlignment="1">
      <alignment horizontal="left" vertical="center"/>
    </xf>
    <xf numFmtId="0" fontId="12" fillId="0" borderId="82" xfId="0" applyFont="1" applyBorder="1" applyAlignment="1">
      <alignment horizontal="distributed" vertical="top" wrapText="1"/>
    </xf>
    <xf numFmtId="0" fontId="6" fillId="0" borderId="79" xfId="0" applyFont="1" applyBorder="1" applyAlignment="1">
      <alignment horizontal="center" vertical="center" wrapText="1"/>
    </xf>
    <xf numFmtId="0" fontId="2" fillId="0" borderId="85" xfId="0" applyFont="1" applyBorder="1" applyAlignment="1">
      <alignment horizontal="left" vertical="center"/>
    </xf>
    <xf numFmtId="0" fontId="2" fillId="0" borderId="32" xfId="0" applyFont="1" applyBorder="1" applyAlignment="1">
      <alignment horizontal="left" vertical="center"/>
    </xf>
    <xf numFmtId="0" fontId="2" fillId="0" borderId="43" xfId="0" applyFont="1" applyBorder="1" applyAlignment="1">
      <alignment horizontal="left" vertical="center"/>
    </xf>
    <xf numFmtId="0" fontId="2" fillId="0" borderId="13" xfId="0" applyFont="1" applyBorder="1" applyAlignment="1">
      <alignment horizontal="distributed" vertical="center" wrapText="1"/>
    </xf>
    <xf numFmtId="0" fontId="2" fillId="0" borderId="78" xfId="0" applyFont="1" applyBorder="1" applyAlignment="1">
      <alignment horizontal="center" vertical="center"/>
    </xf>
    <xf numFmtId="0" fontId="9" fillId="0" borderId="18" xfId="0" applyFont="1" applyBorder="1" applyAlignment="1">
      <alignment horizontal="center" vertical="center"/>
    </xf>
    <xf numFmtId="0" fontId="2" fillId="0" borderId="75" xfId="0" applyFont="1" applyBorder="1" applyAlignment="1">
      <alignment horizontal="center" vertical="center"/>
    </xf>
    <xf numFmtId="0" fontId="2" fillId="0" borderId="67" xfId="0" applyFont="1" applyBorder="1" applyAlignment="1">
      <alignment horizontal="center" vertical="center"/>
    </xf>
    <xf numFmtId="0" fontId="2" fillId="0" borderId="75"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85"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43" xfId="0" applyFont="1" applyBorder="1" applyAlignment="1">
      <alignment horizontal="left" vertical="center" shrinkToFit="1"/>
    </xf>
    <xf numFmtId="0" fontId="7" fillId="0" borderId="31" xfId="0" applyFont="1" applyBorder="1" applyAlignment="1">
      <alignment horizontal="center" vertical="center" wrapText="1"/>
    </xf>
    <xf numFmtId="0" fontId="7" fillId="0" borderId="32" xfId="0" applyFont="1" applyBorder="1" applyAlignment="1">
      <alignment horizontal="center" vertical="center"/>
    </xf>
    <xf numFmtId="3" fontId="6" fillId="0" borderId="32" xfId="0" applyNumberFormat="1" applyFont="1" applyBorder="1" applyAlignment="1">
      <alignment horizontal="center" vertical="center" wrapText="1"/>
    </xf>
    <xf numFmtId="3" fontId="6" fillId="0" borderId="32" xfId="0" applyNumberFormat="1" applyFont="1" applyBorder="1" applyAlignment="1">
      <alignment horizontal="center" vertical="center"/>
    </xf>
    <xf numFmtId="0" fontId="2" fillId="0" borderId="72" xfId="0" applyFont="1" applyBorder="1" applyAlignment="1">
      <alignment horizontal="left" vertical="center"/>
    </xf>
    <xf numFmtId="0" fontId="2" fillId="0" borderId="35" xfId="0" applyFont="1" applyBorder="1" applyAlignment="1">
      <alignment horizontal="left" vertical="center"/>
    </xf>
    <xf numFmtId="0" fontId="2" fillId="0" borderId="80" xfId="0" applyFont="1" applyBorder="1" applyAlignment="1">
      <alignment horizontal="left" vertical="center"/>
    </xf>
    <xf numFmtId="0" fontId="13" fillId="0" borderId="18" xfId="0" applyFont="1" applyBorder="1" applyAlignment="1">
      <alignment horizontal="center" vertical="center"/>
    </xf>
    <xf numFmtId="0" fontId="13" fillId="0" borderId="9" xfId="0" applyFont="1" applyBorder="1" applyAlignment="1">
      <alignment horizontal="center" vertical="center"/>
    </xf>
    <xf numFmtId="0" fontId="13" fillId="0" borderId="77" xfId="0" applyFont="1" applyBorder="1" applyAlignment="1">
      <alignment horizontal="center" vertical="center"/>
    </xf>
    <xf numFmtId="177" fontId="2" fillId="0" borderId="28" xfId="0" applyNumberFormat="1" applyFont="1" applyBorder="1" applyAlignment="1">
      <alignment vertical="center" shrinkToFit="1"/>
    </xf>
    <xf numFmtId="0" fontId="2" fillId="0" borderId="129" xfId="0" applyFont="1" applyBorder="1" applyAlignment="1">
      <alignment horizontal="center" vertical="center" shrinkToFit="1"/>
    </xf>
    <xf numFmtId="0" fontId="2" fillId="0" borderId="34" xfId="0" applyFont="1" applyBorder="1" applyAlignment="1">
      <alignment horizontal="left" vertical="center"/>
    </xf>
    <xf numFmtId="0" fontId="2" fillId="0" borderId="34" xfId="0" applyFont="1" applyBorder="1" applyAlignment="1">
      <alignment horizontal="left" vertical="center" shrinkToFit="1"/>
    </xf>
    <xf numFmtId="0" fontId="9" fillId="0" borderId="9"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63" xfId="0" applyFont="1" applyBorder="1" applyAlignment="1">
      <alignment horizontal="center" vertical="center"/>
    </xf>
    <xf numFmtId="0" fontId="2" fillId="0" borderId="35" xfId="0" applyFont="1" applyBorder="1" applyAlignment="1">
      <alignment horizontal="center" vertical="center"/>
    </xf>
    <xf numFmtId="3" fontId="2" fillId="0" borderId="35" xfId="0" applyNumberFormat="1" applyFont="1" applyBorder="1" applyAlignment="1">
      <alignment horizontal="center" vertical="center"/>
    </xf>
    <xf numFmtId="0" fontId="2" fillId="0" borderId="80" xfId="0" applyFont="1" applyBorder="1" applyAlignment="1">
      <alignment horizontal="center" vertical="center"/>
    </xf>
    <xf numFmtId="0" fontId="2" fillId="0" borderId="68" xfId="0" applyFont="1" applyBorder="1" applyAlignment="1">
      <alignment horizontal="center" vertical="center"/>
    </xf>
    <xf numFmtId="181" fontId="2" fillId="0" borderId="80" xfId="0" applyNumberFormat="1" applyFont="1" applyBorder="1" applyAlignment="1">
      <alignment horizontal="right" vertical="center"/>
    </xf>
    <xf numFmtId="181" fontId="2" fillId="0" borderId="117" xfId="0" applyNumberFormat="1" applyFont="1" applyBorder="1" applyAlignment="1">
      <alignment horizontal="right" vertical="center"/>
    </xf>
    <xf numFmtId="181" fontId="2" fillId="0" borderId="63" xfId="0" applyNumberFormat="1" applyFont="1" applyBorder="1" applyAlignment="1">
      <alignment horizontal="right"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71" xfId="0" applyFont="1" applyBorder="1" applyAlignment="1">
      <alignment horizontal="center" vertical="center"/>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2" fillId="0" borderId="135" xfId="0" applyFont="1" applyBorder="1" applyAlignment="1">
      <alignment horizontal="center"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2" fillId="0" borderId="11" xfId="0" applyFont="1" applyFill="1" applyBorder="1" applyAlignment="1">
      <alignment horizontal="left" vertical="center"/>
    </xf>
    <xf numFmtId="0" fontId="2" fillId="0" borderId="0" xfId="0" applyFont="1" applyAlignment="1">
      <alignment horizontal="left" vertical="top" wrapText="1"/>
    </xf>
    <xf numFmtId="181" fontId="2" fillId="0" borderId="35" xfId="0" applyNumberFormat="1" applyFont="1" applyBorder="1" applyAlignment="1">
      <alignment horizontal="right" vertical="center"/>
    </xf>
    <xf numFmtId="0" fontId="9" fillId="0" borderId="12" xfId="0" applyFont="1" applyBorder="1" applyAlignment="1">
      <alignment horizontal="center" vertical="center"/>
    </xf>
    <xf numFmtId="0" fontId="9" fillId="0" borderId="75" xfId="0" applyFont="1" applyBorder="1" applyAlignment="1">
      <alignment horizontal="center" vertical="center"/>
    </xf>
    <xf numFmtId="0" fontId="2" fillId="0" borderId="137" xfId="0" applyFont="1" applyBorder="1" applyAlignment="1">
      <alignment horizontal="center" vertical="center"/>
    </xf>
    <xf numFmtId="0" fontId="2" fillId="0" borderId="9" xfId="0" applyFont="1" applyBorder="1" applyAlignment="1">
      <alignment horizontal="center" vertical="center" wrapText="1"/>
    </xf>
    <xf numFmtId="0" fontId="2" fillId="0" borderId="119" xfId="0" applyFont="1" applyBorder="1" applyAlignment="1">
      <alignment horizontal="center"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181" fontId="15" fillId="0" borderId="128" xfId="0" applyNumberFormat="1" applyFont="1" applyBorder="1" applyAlignment="1">
      <alignment horizontal="right" vertical="center"/>
    </xf>
    <xf numFmtId="0" fontId="15" fillId="0" borderId="11" xfId="0" applyFont="1" applyBorder="1" applyAlignment="1">
      <alignment horizontal="right" vertical="center"/>
    </xf>
    <xf numFmtId="0" fontId="15" fillId="0" borderId="65" xfId="0" applyFont="1" applyBorder="1" applyAlignment="1">
      <alignment horizontal="right" vertical="center"/>
    </xf>
    <xf numFmtId="0" fontId="15" fillId="0" borderId="66" xfId="0" applyFont="1" applyBorder="1" applyAlignment="1">
      <alignment horizontal="right" vertical="center"/>
    </xf>
    <xf numFmtId="0" fontId="2" fillId="0" borderId="109" xfId="0" applyFont="1" applyBorder="1" applyAlignment="1">
      <alignment horizontal="center" vertical="center"/>
    </xf>
    <xf numFmtId="0" fontId="2" fillId="0" borderId="47" xfId="0" applyFont="1" applyBorder="1" applyAlignment="1">
      <alignment horizontal="left" vertical="center"/>
    </xf>
    <xf numFmtId="0" fontId="2" fillId="0" borderId="45" xfId="0" applyFont="1" applyBorder="1" applyAlignment="1">
      <alignment horizontal="left" vertical="center"/>
    </xf>
    <xf numFmtId="0" fontId="2" fillId="0" borderId="52" xfId="0" applyFont="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3" fontId="2" fillId="0" borderId="45" xfId="0" applyNumberFormat="1" applyFont="1" applyBorder="1" applyAlignment="1">
      <alignment horizontal="center" vertical="center"/>
    </xf>
    <xf numFmtId="0" fontId="2" fillId="0" borderId="52" xfId="0" applyFont="1" applyBorder="1" applyAlignment="1">
      <alignment horizontal="center" vertical="center"/>
    </xf>
    <xf numFmtId="0" fontId="2" fillId="0" borderId="46" xfId="0" applyFont="1" applyBorder="1" applyAlignment="1">
      <alignment horizontal="center" vertical="center"/>
    </xf>
    <xf numFmtId="0" fontId="9" fillId="0" borderId="116" xfId="0" applyFont="1" applyBorder="1" applyAlignment="1">
      <alignment horizontal="center" vertical="center"/>
    </xf>
    <xf numFmtId="0" fontId="9" fillId="0" borderId="11" xfId="0" applyFont="1" applyBorder="1" applyAlignment="1">
      <alignment horizontal="center" vertical="center"/>
    </xf>
    <xf numFmtId="0" fontId="0" fillId="0" borderId="9" xfId="0"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226</xdr:row>
          <xdr:rowOff>38100</xdr:rowOff>
        </xdr:from>
        <xdr:to>
          <xdr:col>8</xdr:col>
          <xdr:colOff>19050</xdr:colOff>
          <xdr:row>226</xdr:row>
          <xdr:rowOff>180975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38100</xdr:rowOff>
        </xdr:from>
        <xdr:to>
          <xdr:col>8</xdr:col>
          <xdr:colOff>19050</xdr:colOff>
          <xdr:row>227</xdr:row>
          <xdr:rowOff>180975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228</xdr:row>
          <xdr:rowOff>38100</xdr:rowOff>
        </xdr:from>
        <xdr:to>
          <xdr:col>8</xdr:col>
          <xdr:colOff>19050</xdr:colOff>
          <xdr:row>228</xdr:row>
          <xdr:rowOff>180975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38100</xdr:rowOff>
        </xdr:from>
        <xdr:to>
          <xdr:col>8</xdr:col>
          <xdr:colOff>19050</xdr:colOff>
          <xdr:row>230</xdr:row>
          <xdr:rowOff>180975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38100</xdr:rowOff>
        </xdr:from>
        <xdr:to>
          <xdr:col>8</xdr:col>
          <xdr:colOff>19050</xdr:colOff>
          <xdr:row>225</xdr:row>
          <xdr:rowOff>180975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226</xdr:row>
          <xdr:rowOff>38100</xdr:rowOff>
        </xdr:from>
        <xdr:to>
          <xdr:col>14</xdr:col>
          <xdr:colOff>19050</xdr:colOff>
          <xdr:row>226</xdr:row>
          <xdr:rowOff>180975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228</xdr:row>
          <xdr:rowOff>38100</xdr:rowOff>
        </xdr:from>
        <xdr:to>
          <xdr:col>14</xdr:col>
          <xdr:colOff>19050</xdr:colOff>
          <xdr:row>228</xdr:row>
          <xdr:rowOff>180975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225</xdr:row>
          <xdr:rowOff>38100</xdr:rowOff>
        </xdr:from>
        <xdr:to>
          <xdr:col>14</xdr:col>
          <xdr:colOff>19050</xdr:colOff>
          <xdr:row>225</xdr:row>
          <xdr:rowOff>180975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228</xdr:row>
          <xdr:rowOff>38100</xdr:rowOff>
        </xdr:from>
        <xdr:to>
          <xdr:col>20</xdr:col>
          <xdr:colOff>19050</xdr:colOff>
          <xdr:row>228</xdr:row>
          <xdr:rowOff>180975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230</xdr:row>
          <xdr:rowOff>38100</xdr:rowOff>
        </xdr:from>
        <xdr:to>
          <xdr:col>20</xdr:col>
          <xdr:colOff>19050</xdr:colOff>
          <xdr:row>230</xdr:row>
          <xdr:rowOff>180975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226</xdr:row>
          <xdr:rowOff>38100</xdr:rowOff>
        </xdr:from>
        <xdr:to>
          <xdr:col>26</xdr:col>
          <xdr:colOff>19050</xdr:colOff>
          <xdr:row>226</xdr:row>
          <xdr:rowOff>180975</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227</xdr:row>
          <xdr:rowOff>38100</xdr:rowOff>
        </xdr:from>
        <xdr:to>
          <xdr:col>26</xdr:col>
          <xdr:colOff>19050</xdr:colOff>
          <xdr:row>227</xdr:row>
          <xdr:rowOff>180975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228</xdr:row>
          <xdr:rowOff>38100</xdr:rowOff>
        </xdr:from>
        <xdr:to>
          <xdr:col>26</xdr:col>
          <xdr:colOff>19050</xdr:colOff>
          <xdr:row>228</xdr:row>
          <xdr:rowOff>180975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230</xdr:row>
          <xdr:rowOff>38100</xdr:rowOff>
        </xdr:from>
        <xdr:to>
          <xdr:col>26</xdr:col>
          <xdr:colOff>19050</xdr:colOff>
          <xdr:row>230</xdr:row>
          <xdr:rowOff>180975</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225</xdr:row>
          <xdr:rowOff>38100</xdr:rowOff>
        </xdr:from>
        <xdr:to>
          <xdr:col>26</xdr:col>
          <xdr:colOff>19050</xdr:colOff>
          <xdr:row>225</xdr:row>
          <xdr:rowOff>180975</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229</xdr:row>
          <xdr:rowOff>38100</xdr:rowOff>
        </xdr:from>
        <xdr:to>
          <xdr:col>8</xdr:col>
          <xdr:colOff>19050</xdr:colOff>
          <xdr:row>229</xdr:row>
          <xdr:rowOff>180975</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225</xdr:row>
          <xdr:rowOff>38100</xdr:rowOff>
        </xdr:from>
        <xdr:to>
          <xdr:col>20</xdr:col>
          <xdr:colOff>19050</xdr:colOff>
          <xdr:row>225</xdr:row>
          <xdr:rowOff>180975</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226</xdr:row>
          <xdr:rowOff>38100</xdr:rowOff>
        </xdr:from>
        <xdr:to>
          <xdr:col>20</xdr:col>
          <xdr:colOff>19050</xdr:colOff>
          <xdr:row>226</xdr:row>
          <xdr:rowOff>180975</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227</xdr:row>
          <xdr:rowOff>38100</xdr:rowOff>
        </xdr:from>
        <xdr:to>
          <xdr:col>20</xdr:col>
          <xdr:colOff>19050</xdr:colOff>
          <xdr:row>227</xdr:row>
          <xdr:rowOff>180975</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229</xdr:row>
          <xdr:rowOff>38100</xdr:rowOff>
        </xdr:from>
        <xdr:to>
          <xdr:col>20</xdr:col>
          <xdr:colOff>19050</xdr:colOff>
          <xdr:row>229</xdr:row>
          <xdr:rowOff>180975</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229</xdr:row>
          <xdr:rowOff>38100</xdr:rowOff>
        </xdr:from>
        <xdr:to>
          <xdr:col>26</xdr:col>
          <xdr:colOff>19050</xdr:colOff>
          <xdr:row>229</xdr:row>
          <xdr:rowOff>180975</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226</xdr:row>
          <xdr:rowOff>38100</xdr:rowOff>
        </xdr:from>
        <xdr:to>
          <xdr:col>32</xdr:col>
          <xdr:colOff>19050</xdr:colOff>
          <xdr:row>226</xdr:row>
          <xdr:rowOff>180975</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227</xdr:row>
          <xdr:rowOff>38100</xdr:rowOff>
        </xdr:from>
        <xdr:to>
          <xdr:col>32</xdr:col>
          <xdr:colOff>19050</xdr:colOff>
          <xdr:row>227</xdr:row>
          <xdr:rowOff>180975</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228</xdr:row>
          <xdr:rowOff>38100</xdr:rowOff>
        </xdr:from>
        <xdr:to>
          <xdr:col>32</xdr:col>
          <xdr:colOff>19050</xdr:colOff>
          <xdr:row>228</xdr:row>
          <xdr:rowOff>180975</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230</xdr:row>
          <xdr:rowOff>38100</xdr:rowOff>
        </xdr:from>
        <xdr:to>
          <xdr:col>32</xdr:col>
          <xdr:colOff>19050</xdr:colOff>
          <xdr:row>230</xdr:row>
          <xdr:rowOff>180975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225</xdr:row>
          <xdr:rowOff>38100</xdr:rowOff>
        </xdr:from>
        <xdr:to>
          <xdr:col>32</xdr:col>
          <xdr:colOff>19050</xdr:colOff>
          <xdr:row>225</xdr:row>
          <xdr:rowOff>180975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229</xdr:row>
          <xdr:rowOff>38100</xdr:rowOff>
        </xdr:from>
        <xdr:to>
          <xdr:col>32</xdr:col>
          <xdr:colOff>19050</xdr:colOff>
          <xdr:row>229</xdr:row>
          <xdr:rowOff>180975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227</xdr:row>
          <xdr:rowOff>47625</xdr:rowOff>
        </xdr:from>
        <xdr:to>
          <xdr:col>14</xdr:col>
          <xdr:colOff>19050</xdr:colOff>
          <xdr:row>227</xdr:row>
          <xdr:rowOff>190500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9525</xdr:colOff>
      <xdr:row>238</xdr:row>
      <xdr:rowOff>104775</xdr:rowOff>
    </xdr:from>
    <xdr:to>
      <xdr:col>74</xdr:col>
      <xdr:colOff>69712</xdr:colOff>
      <xdr:row>242</xdr:row>
      <xdr:rowOff>147845</xdr:rowOff>
    </xdr:to>
    <xdr:pic>
      <xdr:nvPicPr>
        <xdr:cNvPr id="66" name="Picture 1">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201650" y="52930425"/>
          <a:ext cx="822187" cy="843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45</xdr:col>
      <xdr:colOff>0</xdr:colOff>
      <xdr:row>13</xdr:row>
      <xdr:rowOff>0</xdr:rowOff>
    </xdr:from>
    <xdr:to>
      <xdr:col>47</xdr:col>
      <xdr:colOff>47625</xdr:colOff>
      <xdr:row>14</xdr:row>
      <xdr:rowOff>0</xdr:rowOff>
    </xdr:to>
    <xdr:sp macro="" textlink="">
      <xdr:nvSpPr>
        <xdr:cNvPr id="62" name="円/楕円 61">
          <a:extLst>
            <a:ext uri="{FF2B5EF4-FFF2-40B4-BE49-F238E27FC236}">
              <a16:creationId xmlns:a16="http://schemas.microsoft.com/office/drawing/2014/main" id="{00000000-0008-0000-0000-00003E000000}"/>
            </a:ext>
          </a:extLst>
        </xdr:cNvPr>
        <xdr:cNvSpPr/>
      </xdr:nvSpPr>
      <xdr:spPr>
        <a:xfrm>
          <a:off x="8429625" y="2847975"/>
          <a:ext cx="428625" cy="2190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152400</xdr:colOff>
      <xdr:row>45</xdr:row>
      <xdr:rowOff>85725</xdr:rowOff>
    </xdr:from>
    <xdr:to>
      <xdr:col>73</xdr:col>
      <xdr:colOff>135834</xdr:colOff>
      <xdr:row>48</xdr:row>
      <xdr:rowOff>187141</xdr:rowOff>
    </xdr:to>
    <xdr:pic>
      <xdr:nvPicPr>
        <xdr:cNvPr id="69" name="図 1" descr="説明: C:\Users\bihoro145\Pictures\小池仕事用\教育長印影.jpg">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54025" y="10258425"/>
          <a:ext cx="745434" cy="758641"/>
        </a:xfrm>
        <a:prstGeom prst="rect">
          <a:avLst/>
        </a:prstGeom>
        <a:noFill/>
        <a:effectLst>
          <a:outerShdw sx="1000" sy="1000" algn="ctr" rotWithShape="0">
            <a:srgbClr val="000000">
              <a:alpha val="1000"/>
            </a:srgbClr>
          </a:outerShdw>
        </a:effectLst>
        <a:extLst/>
      </xdr:spPr>
    </xdr:pic>
    <xdr:clientData/>
  </xdr:twoCellAnchor>
  <xdr:twoCellAnchor>
    <xdr:from>
      <xdr:col>69</xdr:col>
      <xdr:colOff>152400</xdr:colOff>
      <xdr:row>45</xdr:row>
      <xdr:rowOff>85725</xdr:rowOff>
    </xdr:from>
    <xdr:to>
      <xdr:col>73</xdr:col>
      <xdr:colOff>135834</xdr:colOff>
      <xdr:row>48</xdr:row>
      <xdr:rowOff>187141</xdr:rowOff>
    </xdr:to>
    <xdr:pic>
      <xdr:nvPicPr>
        <xdr:cNvPr id="76" name="図 1" descr="説明: C:\Users\bihoro145\Pictures\小池仕事用\教育長印影.jpg">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54025" y="10258425"/>
          <a:ext cx="745434" cy="758641"/>
        </a:xfrm>
        <a:prstGeom prst="rect">
          <a:avLst/>
        </a:prstGeom>
        <a:noFill/>
        <a:effectLst>
          <a:outerShdw sx="1000" sy="1000" algn="ctr" rotWithShape="0">
            <a:srgbClr val="000000">
              <a:alpha val="1000"/>
            </a:srgbClr>
          </a:outerShdw>
        </a:effectLs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2060"/>
  </sheetPr>
  <dimension ref="A1:DR450"/>
  <sheetViews>
    <sheetView showZeros="0" tabSelected="1" view="pageBreakPreview" topLeftCell="A202" zoomScaleNormal="89" zoomScaleSheetLayoutView="100" workbookViewId="0">
      <selection activeCell="AH203" sqref="AH203:AI204"/>
    </sheetView>
  </sheetViews>
  <sheetFormatPr defaultRowHeight="13.5" x14ac:dyDescent="0.15"/>
  <cols>
    <col min="1" max="37" width="2.5" style="3" customWidth="1"/>
    <col min="38" max="38" width="0.625" style="3" customWidth="1"/>
    <col min="39" max="75" width="2.5" style="3" hidden="1" customWidth="1"/>
    <col min="76" max="77" width="2.5" style="3" customWidth="1"/>
    <col min="78" max="78" width="7.75" style="3" customWidth="1"/>
    <col min="79" max="92" width="2.5" style="3" customWidth="1"/>
    <col min="93" max="93" width="6.125" style="3" customWidth="1"/>
    <col min="94" max="107" width="2.5" style="3" customWidth="1"/>
    <col min="108" max="108" width="8.625" style="3" customWidth="1"/>
    <col min="109" max="109" width="5" style="3" customWidth="1"/>
    <col min="110" max="144" width="2.5" style="3" customWidth="1"/>
    <col min="145" max="16384" width="9" style="3"/>
  </cols>
  <sheetData>
    <row r="1" spans="1:75" ht="17.25" hidden="1" customHeight="1" thickBot="1" x14ac:dyDescent="0.2">
      <c r="A1" s="631" t="s">
        <v>299</v>
      </c>
      <c r="B1" s="631"/>
      <c r="C1" s="631"/>
      <c r="D1" s="631"/>
      <c r="E1" s="631"/>
      <c r="F1" s="631"/>
      <c r="G1" s="631"/>
      <c r="H1" s="631"/>
      <c r="I1" s="631"/>
      <c r="J1" s="631"/>
      <c r="Z1" s="186" t="s">
        <v>94</v>
      </c>
      <c r="AA1" s="186"/>
      <c r="AB1" s="186"/>
      <c r="AC1" s="186"/>
      <c r="AD1" s="186"/>
      <c r="AE1" s="186"/>
      <c r="AF1" s="186"/>
      <c r="AG1" s="186"/>
      <c r="AH1" s="186"/>
      <c r="AI1" s="186"/>
      <c r="AJ1" s="186"/>
      <c r="AK1" s="186"/>
      <c r="AL1" s="161"/>
      <c r="AM1" s="206" t="s">
        <v>161</v>
      </c>
      <c r="AN1" s="206"/>
      <c r="AO1" s="206"/>
      <c r="AP1" s="206"/>
      <c r="AQ1" s="206"/>
      <c r="AR1" s="206"/>
      <c r="AS1" s="206"/>
      <c r="AT1" s="206"/>
      <c r="AU1" s="206"/>
      <c r="AV1" s="206"/>
      <c r="BL1" s="186"/>
      <c r="BM1" s="186"/>
      <c r="BN1" s="186"/>
      <c r="BO1" s="186"/>
      <c r="BP1" s="186"/>
      <c r="BQ1" s="186"/>
      <c r="BR1" s="186"/>
      <c r="BS1" s="186"/>
      <c r="BT1" s="186"/>
      <c r="BU1" s="186"/>
      <c r="BV1" s="186"/>
      <c r="BW1" s="186"/>
    </row>
    <row r="2" spans="1:75" ht="17.25" hidden="1" customHeight="1" thickTop="1" x14ac:dyDescent="0.15">
      <c r="Z2" s="380" t="s">
        <v>286</v>
      </c>
      <c r="AA2" s="354"/>
      <c r="AB2" s="354"/>
      <c r="AC2" s="354"/>
      <c r="AD2" s="354" t="s">
        <v>95</v>
      </c>
      <c r="AE2" s="354"/>
      <c r="AF2" s="354"/>
      <c r="AG2" s="354" t="s">
        <v>96</v>
      </c>
      <c r="AH2" s="354"/>
      <c r="AI2" s="354"/>
      <c r="AJ2" s="356" t="s">
        <v>6</v>
      </c>
      <c r="BL2" s="186" t="str">
        <f>Z2</f>
        <v>令和</v>
      </c>
      <c r="BM2" s="186"/>
      <c r="BN2" s="186">
        <f>AB2</f>
        <v>0</v>
      </c>
      <c r="BO2" s="186"/>
      <c r="BP2" s="186" t="s">
        <v>26</v>
      </c>
      <c r="BQ2" s="186">
        <f>AE2</f>
        <v>0</v>
      </c>
      <c r="BR2" s="186"/>
      <c r="BS2" s="186" t="s">
        <v>96</v>
      </c>
      <c r="BT2" s="186">
        <f>AH2</f>
        <v>0</v>
      </c>
      <c r="BU2" s="186"/>
      <c r="BV2" s="186" t="s">
        <v>6</v>
      </c>
    </row>
    <row r="3" spans="1:75" ht="17.25" hidden="1" customHeight="1" thickBot="1" x14ac:dyDescent="0.2">
      <c r="Z3" s="378"/>
      <c r="AA3" s="355"/>
      <c r="AB3" s="355"/>
      <c r="AC3" s="355"/>
      <c r="AD3" s="355"/>
      <c r="AE3" s="355"/>
      <c r="AF3" s="355"/>
      <c r="AG3" s="355"/>
      <c r="AH3" s="355"/>
      <c r="AI3" s="355"/>
      <c r="AJ3" s="357"/>
      <c r="BL3" s="186"/>
      <c r="BM3" s="186"/>
      <c r="BN3" s="186"/>
      <c r="BO3" s="186"/>
      <c r="BP3" s="186"/>
      <c r="BQ3" s="186"/>
      <c r="BR3" s="186"/>
      <c r="BS3" s="186"/>
      <c r="BT3" s="186"/>
      <c r="BU3" s="186"/>
      <c r="BV3" s="186"/>
    </row>
    <row r="4" spans="1:75" ht="17.25" hidden="1" customHeight="1" thickTop="1" x14ac:dyDescent="0.15">
      <c r="AM4" s="288" t="s">
        <v>162</v>
      </c>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row>
    <row r="5" spans="1:75" ht="17.25" hidden="1" customHeight="1" x14ac:dyDescent="0.15">
      <c r="A5" s="288" t="s">
        <v>97</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157"/>
    </row>
    <row r="6" spans="1:75" ht="17.25" hidden="1" customHeight="1" x14ac:dyDescent="0.15">
      <c r="AM6" s="673" t="s">
        <v>140</v>
      </c>
      <c r="AN6" s="674"/>
      <c r="AO6" s="674"/>
      <c r="AP6" s="674"/>
      <c r="AQ6" s="674"/>
      <c r="AR6" s="674"/>
      <c r="AS6" s="675"/>
      <c r="AT6" s="676">
        <f>H10</f>
        <v>0</v>
      </c>
      <c r="AU6" s="677"/>
      <c r="AV6" s="677"/>
      <c r="AW6" s="677"/>
      <c r="AX6" s="677"/>
      <c r="AY6" s="677"/>
      <c r="AZ6" s="677"/>
      <c r="BA6" s="677"/>
      <c r="BB6" s="677"/>
      <c r="BC6" s="677"/>
      <c r="BD6" s="677"/>
      <c r="BE6" s="677"/>
      <c r="BF6" s="677"/>
      <c r="BG6" s="677"/>
      <c r="BH6" s="677"/>
      <c r="BI6" s="677"/>
      <c r="BJ6" s="677"/>
      <c r="BK6" s="677"/>
      <c r="BL6" s="677"/>
      <c r="BM6" s="677"/>
      <c r="BN6" s="677"/>
      <c r="BO6" s="677"/>
      <c r="BP6" s="677"/>
      <c r="BQ6" s="677"/>
      <c r="BR6" s="677"/>
      <c r="BS6" s="677"/>
      <c r="BT6" s="677"/>
      <c r="BU6" s="677"/>
      <c r="BV6" s="677"/>
      <c r="BW6" s="678"/>
    </row>
    <row r="7" spans="1:75" ht="17.25" hidden="1" customHeight="1" x14ac:dyDescent="0.15">
      <c r="A7" s="206" t="s">
        <v>287</v>
      </c>
      <c r="B7" s="206"/>
      <c r="C7" s="206"/>
      <c r="D7" s="206"/>
      <c r="E7" s="206"/>
      <c r="F7" s="206"/>
      <c r="G7" s="206"/>
      <c r="H7" s="206"/>
      <c r="I7" s="206"/>
      <c r="J7" s="206"/>
      <c r="K7" s="206"/>
      <c r="L7" s="206"/>
      <c r="M7" s="206"/>
      <c r="N7" s="206"/>
      <c r="O7" s="206"/>
      <c r="P7" s="206"/>
      <c r="Q7" s="206"/>
      <c r="R7" s="206"/>
      <c r="AM7" s="227" t="s">
        <v>0</v>
      </c>
      <c r="AN7" s="228"/>
      <c r="AO7" s="228"/>
      <c r="AP7" s="228"/>
      <c r="AQ7" s="228"/>
      <c r="AR7" s="228"/>
      <c r="AS7" s="623"/>
      <c r="AT7" s="654"/>
      <c r="AU7" s="655"/>
      <c r="AV7" s="655"/>
      <c r="AW7" s="655"/>
      <c r="AX7" s="655"/>
      <c r="AY7" s="655"/>
      <c r="AZ7" s="655"/>
      <c r="BA7" s="655"/>
      <c r="BB7" s="655"/>
      <c r="BC7" s="655"/>
      <c r="BD7" s="655"/>
      <c r="BE7" s="655"/>
      <c r="BF7" s="655"/>
      <c r="BG7" s="655"/>
      <c r="BH7" s="655"/>
      <c r="BI7" s="655"/>
      <c r="BJ7" s="655"/>
      <c r="BK7" s="655"/>
      <c r="BL7" s="655"/>
      <c r="BM7" s="655"/>
      <c r="BN7" s="655"/>
      <c r="BO7" s="655"/>
      <c r="BP7" s="655"/>
      <c r="BQ7" s="655"/>
      <c r="BR7" s="655"/>
      <c r="BS7" s="655"/>
      <c r="BT7" s="655"/>
      <c r="BU7" s="655"/>
      <c r="BV7" s="655"/>
      <c r="BW7" s="679"/>
    </row>
    <row r="8" spans="1:75" ht="17.25" hidden="1" customHeight="1" x14ac:dyDescent="0.15">
      <c r="AM8" s="663" t="s">
        <v>141</v>
      </c>
      <c r="AN8" s="226"/>
      <c r="AO8" s="226"/>
      <c r="AP8" s="226"/>
      <c r="AQ8" s="226"/>
      <c r="AR8" s="226"/>
      <c r="AS8" s="622"/>
      <c r="AT8" s="53" t="s">
        <v>130</v>
      </c>
      <c r="AU8" s="188">
        <f>I12</f>
        <v>0</v>
      </c>
      <c r="AV8" s="188"/>
      <c r="AW8" s="188"/>
      <c r="AX8" s="11" t="s">
        <v>16</v>
      </c>
      <c r="AY8" s="188">
        <f>M12</f>
        <v>0</v>
      </c>
      <c r="AZ8" s="188"/>
      <c r="BA8" s="188"/>
      <c r="BB8" s="188"/>
      <c r="BC8" s="638">
        <f>Q12</f>
        <v>0</v>
      </c>
      <c r="BD8" s="638"/>
      <c r="BE8" s="638"/>
      <c r="BF8" s="638"/>
      <c r="BG8" s="638"/>
      <c r="BH8" s="638"/>
      <c r="BI8" s="638"/>
      <c r="BJ8" s="638"/>
      <c r="BK8" s="638"/>
      <c r="BL8" s="638"/>
      <c r="BM8" s="638"/>
      <c r="BN8" s="638"/>
      <c r="BO8" s="638"/>
      <c r="BP8" s="638"/>
      <c r="BQ8" s="638"/>
      <c r="BR8" s="638"/>
      <c r="BS8" s="638"/>
      <c r="BT8" s="638"/>
      <c r="BU8" s="638"/>
      <c r="BV8" s="638"/>
      <c r="BW8" s="680"/>
    </row>
    <row r="9" spans="1:75" ht="17.25" hidden="1" customHeight="1" thickBot="1" x14ac:dyDescent="0.2">
      <c r="A9" s="3" t="s">
        <v>98</v>
      </c>
      <c r="AM9" s="227"/>
      <c r="AN9" s="228"/>
      <c r="AO9" s="228"/>
      <c r="AP9" s="228"/>
      <c r="AQ9" s="228"/>
      <c r="AR9" s="228"/>
      <c r="AS9" s="623"/>
      <c r="AT9" s="54"/>
      <c r="AU9" s="13"/>
      <c r="AV9" s="13"/>
      <c r="AW9" s="13"/>
      <c r="AX9" s="13"/>
      <c r="AY9" s="13"/>
      <c r="AZ9" s="13"/>
      <c r="BA9" s="13"/>
      <c r="BB9" s="13"/>
      <c r="BC9" s="641"/>
      <c r="BD9" s="641"/>
      <c r="BE9" s="641"/>
      <c r="BF9" s="641"/>
      <c r="BG9" s="641"/>
      <c r="BH9" s="641"/>
      <c r="BI9" s="641"/>
      <c r="BJ9" s="641"/>
      <c r="BK9" s="641"/>
      <c r="BL9" s="641"/>
      <c r="BM9" s="641"/>
      <c r="BN9" s="641"/>
      <c r="BO9" s="641"/>
      <c r="BP9" s="641"/>
      <c r="BQ9" s="641"/>
      <c r="BR9" s="641"/>
      <c r="BS9" s="641"/>
      <c r="BT9" s="641"/>
      <c r="BU9" s="641"/>
      <c r="BV9" s="641"/>
      <c r="BW9" s="681"/>
    </row>
    <row r="10" spans="1:75" ht="17.25" hidden="1" customHeight="1" thickTop="1" x14ac:dyDescent="0.15">
      <c r="A10" s="644" t="s">
        <v>140</v>
      </c>
      <c r="B10" s="645"/>
      <c r="C10" s="645"/>
      <c r="D10" s="645"/>
      <c r="E10" s="645"/>
      <c r="F10" s="645"/>
      <c r="G10" s="646"/>
      <c r="H10" s="669"/>
      <c r="I10" s="670"/>
      <c r="J10" s="670"/>
      <c r="K10" s="670"/>
      <c r="L10" s="670"/>
      <c r="M10" s="670"/>
      <c r="N10" s="670"/>
      <c r="O10" s="670"/>
      <c r="P10" s="670"/>
      <c r="Q10" s="670"/>
      <c r="R10" s="670"/>
      <c r="S10" s="670"/>
      <c r="T10" s="670"/>
      <c r="U10" s="670"/>
      <c r="V10" s="670"/>
      <c r="W10" s="670"/>
      <c r="X10" s="670"/>
      <c r="Y10" s="670"/>
      <c r="Z10" s="670"/>
      <c r="AA10" s="670"/>
      <c r="AB10" s="670"/>
      <c r="AC10" s="670"/>
      <c r="AD10" s="670"/>
      <c r="AE10" s="670"/>
      <c r="AF10" s="670"/>
      <c r="AG10" s="670"/>
      <c r="AH10" s="670"/>
      <c r="AI10" s="670"/>
      <c r="AJ10" s="670"/>
      <c r="AK10" s="671"/>
      <c r="AL10" s="161"/>
      <c r="AM10" s="663" t="s">
        <v>170</v>
      </c>
      <c r="AN10" s="226"/>
      <c r="AO10" s="226"/>
      <c r="AP10" s="226"/>
      <c r="AQ10" s="226"/>
      <c r="AR10" s="226"/>
      <c r="AS10" s="622"/>
      <c r="AT10" s="651">
        <f>H14</f>
        <v>0</v>
      </c>
      <c r="AU10" s="652"/>
      <c r="AV10" s="652"/>
      <c r="AW10" s="652"/>
      <c r="AX10" s="652"/>
      <c r="AY10" s="652"/>
      <c r="AZ10" s="652"/>
      <c r="BA10" s="652"/>
      <c r="BB10" s="652"/>
      <c r="BC10" s="652"/>
      <c r="BD10" s="652"/>
      <c r="BE10" s="652"/>
      <c r="BF10" s="652"/>
      <c r="BG10" s="652"/>
      <c r="BH10" s="652"/>
      <c r="BI10" s="652"/>
      <c r="BJ10" s="653"/>
      <c r="BK10" s="665" t="s">
        <v>154</v>
      </c>
      <c r="BL10" s="666"/>
      <c r="BM10" s="666"/>
      <c r="BN10" s="666"/>
      <c r="BO10" s="666"/>
      <c r="BP10" s="162"/>
      <c r="BQ10" s="162"/>
      <c r="BR10" s="162"/>
      <c r="BS10" s="162"/>
      <c r="BT10" s="162"/>
      <c r="BU10" s="162"/>
      <c r="BV10" s="162"/>
      <c r="BW10" s="98"/>
    </row>
    <row r="11" spans="1:75" ht="17.25" hidden="1" customHeight="1" x14ac:dyDescent="0.15">
      <c r="A11" s="250" t="s">
        <v>0</v>
      </c>
      <c r="B11" s="228"/>
      <c r="C11" s="228"/>
      <c r="D11" s="228"/>
      <c r="E11" s="228"/>
      <c r="F11" s="228"/>
      <c r="G11" s="623"/>
      <c r="H11" s="654"/>
      <c r="I11" s="655"/>
      <c r="J11" s="655"/>
      <c r="K11" s="655"/>
      <c r="L11" s="655"/>
      <c r="M11" s="655"/>
      <c r="N11" s="655"/>
      <c r="O11" s="655"/>
      <c r="P11" s="655"/>
      <c r="Q11" s="655"/>
      <c r="R11" s="655"/>
      <c r="S11" s="655"/>
      <c r="T11" s="655"/>
      <c r="U11" s="655"/>
      <c r="V11" s="655"/>
      <c r="W11" s="655"/>
      <c r="X11" s="655"/>
      <c r="Y11" s="655"/>
      <c r="Z11" s="655"/>
      <c r="AA11" s="655"/>
      <c r="AB11" s="655"/>
      <c r="AC11" s="655"/>
      <c r="AD11" s="655"/>
      <c r="AE11" s="655"/>
      <c r="AF11" s="655"/>
      <c r="AG11" s="655"/>
      <c r="AH11" s="655"/>
      <c r="AI11" s="655"/>
      <c r="AJ11" s="655"/>
      <c r="AK11" s="672"/>
      <c r="AL11" s="161"/>
      <c r="AM11" s="227"/>
      <c r="AN11" s="228"/>
      <c r="AO11" s="228"/>
      <c r="AP11" s="228"/>
      <c r="AQ11" s="228"/>
      <c r="AR11" s="228"/>
      <c r="AS11" s="623"/>
      <c r="AT11" s="654"/>
      <c r="AU11" s="655"/>
      <c r="AV11" s="655"/>
      <c r="AW11" s="655"/>
      <c r="AX11" s="655"/>
      <c r="AY11" s="655"/>
      <c r="AZ11" s="655"/>
      <c r="BA11" s="655"/>
      <c r="BB11" s="655"/>
      <c r="BC11" s="655"/>
      <c r="BD11" s="655"/>
      <c r="BE11" s="655"/>
      <c r="BF11" s="655"/>
      <c r="BG11" s="655"/>
      <c r="BH11" s="655"/>
      <c r="BI11" s="655"/>
      <c r="BJ11" s="656"/>
      <c r="BK11" s="660">
        <f>Y15</f>
        <v>0</v>
      </c>
      <c r="BL11" s="187"/>
      <c r="BM11" s="187"/>
      <c r="BN11" s="187"/>
      <c r="BO11" s="13" t="s">
        <v>99</v>
      </c>
      <c r="BP11" s="187">
        <f>AD15</f>
        <v>0</v>
      </c>
      <c r="BQ11" s="187"/>
      <c r="BR11" s="187"/>
      <c r="BS11" s="13" t="s">
        <v>99</v>
      </c>
      <c r="BT11" s="187">
        <f>AH15</f>
        <v>0</v>
      </c>
      <c r="BU11" s="187"/>
      <c r="BV11" s="187"/>
      <c r="BW11" s="662"/>
    </row>
    <row r="12" spans="1:75" ht="17.25" hidden="1" customHeight="1" x14ac:dyDescent="0.15">
      <c r="A12" s="621" t="s">
        <v>141</v>
      </c>
      <c r="B12" s="226"/>
      <c r="C12" s="226"/>
      <c r="D12" s="226"/>
      <c r="E12" s="226"/>
      <c r="F12" s="226"/>
      <c r="G12" s="622"/>
      <c r="H12" s="53" t="s">
        <v>130</v>
      </c>
      <c r="I12" s="281"/>
      <c r="J12" s="281"/>
      <c r="K12" s="281"/>
      <c r="L12" s="11" t="s">
        <v>16</v>
      </c>
      <c r="M12" s="281"/>
      <c r="N12" s="281"/>
      <c r="O12" s="281"/>
      <c r="P12" s="281"/>
      <c r="Q12" s="638"/>
      <c r="R12" s="638"/>
      <c r="S12" s="638"/>
      <c r="T12" s="638"/>
      <c r="U12" s="638"/>
      <c r="V12" s="638"/>
      <c r="W12" s="638"/>
      <c r="X12" s="638"/>
      <c r="Y12" s="638"/>
      <c r="Z12" s="638"/>
      <c r="AA12" s="638"/>
      <c r="AB12" s="638"/>
      <c r="AC12" s="638"/>
      <c r="AD12" s="638"/>
      <c r="AE12" s="638"/>
      <c r="AF12" s="638"/>
      <c r="AG12" s="638"/>
      <c r="AH12" s="638"/>
      <c r="AI12" s="638"/>
      <c r="AJ12" s="638"/>
      <c r="AK12" s="647"/>
      <c r="AL12" s="161"/>
      <c r="AM12" s="663" t="s">
        <v>142</v>
      </c>
      <c r="AN12" s="226"/>
      <c r="AO12" s="226"/>
      <c r="AP12" s="226"/>
      <c r="AQ12" s="226"/>
      <c r="AR12" s="226"/>
      <c r="AS12" s="622"/>
      <c r="AT12" s="637">
        <f>H16</f>
        <v>0</v>
      </c>
      <c r="AU12" s="638"/>
      <c r="AV12" s="638"/>
      <c r="AW12" s="638"/>
      <c r="AX12" s="638"/>
      <c r="AY12" s="638"/>
      <c r="AZ12" s="638"/>
      <c r="BA12" s="638"/>
      <c r="BB12" s="638"/>
      <c r="BC12" s="638"/>
      <c r="BD12" s="638"/>
      <c r="BE12" s="638"/>
      <c r="BF12" s="638"/>
      <c r="BG12" s="638"/>
      <c r="BH12" s="638"/>
      <c r="BI12" s="638"/>
      <c r="BJ12" s="638"/>
      <c r="BK12" s="638"/>
      <c r="BL12" s="638"/>
      <c r="BM12" s="638"/>
      <c r="BN12" s="639"/>
      <c r="BO12" s="657" t="s">
        <v>100</v>
      </c>
      <c r="BP12" s="657"/>
      <c r="BQ12" s="657"/>
      <c r="BR12" s="657"/>
      <c r="BS12" s="598">
        <f>AG16</f>
        <v>0</v>
      </c>
      <c r="BT12" s="598"/>
      <c r="BU12" s="235"/>
      <c r="BV12" s="188" t="s">
        <v>101</v>
      </c>
      <c r="BW12" s="99"/>
    </row>
    <row r="13" spans="1:75" ht="17.25" hidden="1" customHeight="1" x14ac:dyDescent="0.15">
      <c r="A13" s="250"/>
      <c r="B13" s="228"/>
      <c r="C13" s="228"/>
      <c r="D13" s="228"/>
      <c r="E13" s="228"/>
      <c r="F13" s="228"/>
      <c r="G13" s="623"/>
      <c r="H13" s="54"/>
      <c r="I13" s="13"/>
      <c r="J13" s="13"/>
      <c r="K13" s="13"/>
      <c r="L13" s="13"/>
      <c r="M13" s="13"/>
      <c r="N13" s="13"/>
      <c r="O13" s="13"/>
      <c r="P13" s="13"/>
      <c r="Q13" s="641"/>
      <c r="R13" s="641"/>
      <c r="S13" s="641"/>
      <c r="T13" s="641"/>
      <c r="U13" s="641"/>
      <c r="V13" s="641"/>
      <c r="W13" s="641"/>
      <c r="X13" s="641"/>
      <c r="Y13" s="641"/>
      <c r="Z13" s="641"/>
      <c r="AA13" s="641"/>
      <c r="AB13" s="641"/>
      <c r="AC13" s="641"/>
      <c r="AD13" s="641"/>
      <c r="AE13" s="641"/>
      <c r="AF13" s="641"/>
      <c r="AG13" s="641"/>
      <c r="AH13" s="641"/>
      <c r="AI13" s="641"/>
      <c r="AJ13" s="641"/>
      <c r="AK13" s="648"/>
      <c r="AL13" s="161"/>
      <c r="AM13" s="227"/>
      <c r="AN13" s="228"/>
      <c r="AO13" s="228"/>
      <c r="AP13" s="228"/>
      <c r="AQ13" s="228"/>
      <c r="AR13" s="228"/>
      <c r="AS13" s="623"/>
      <c r="AT13" s="640"/>
      <c r="AU13" s="641"/>
      <c r="AV13" s="641"/>
      <c r="AW13" s="641"/>
      <c r="AX13" s="641"/>
      <c r="AY13" s="641"/>
      <c r="AZ13" s="641"/>
      <c r="BA13" s="641"/>
      <c r="BB13" s="641"/>
      <c r="BC13" s="641"/>
      <c r="BD13" s="641"/>
      <c r="BE13" s="641"/>
      <c r="BF13" s="641"/>
      <c r="BG13" s="641"/>
      <c r="BH13" s="641"/>
      <c r="BI13" s="641"/>
      <c r="BJ13" s="641"/>
      <c r="BK13" s="641"/>
      <c r="BL13" s="641"/>
      <c r="BM13" s="641"/>
      <c r="BN13" s="642"/>
      <c r="BO13" s="658"/>
      <c r="BP13" s="658"/>
      <c r="BQ13" s="658"/>
      <c r="BR13" s="658"/>
      <c r="BS13" s="659"/>
      <c r="BT13" s="659"/>
      <c r="BU13" s="660"/>
      <c r="BV13" s="187"/>
      <c r="BW13" s="100"/>
    </row>
    <row r="14" spans="1:75" ht="17.25" hidden="1" customHeight="1" x14ac:dyDescent="0.15">
      <c r="A14" s="621" t="s">
        <v>170</v>
      </c>
      <c r="B14" s="226"/>
      <c r="C14" s="226"/>
      <c r="D14" s="226"/>
      <c r="E14" s="226"/>
      <c r="F14" s="226"/>
      <c r="G14" s="622"/>
      <c r="H14" s="651"/>
      <c r="I14" s="652"/>
      <c r="J14" s="652"/>
      <c r="K14" s="652"/>
      <c r="L14" s="652"/>
      <c r="M14" s="652"/>
      <c r="N14" s="652"/>
      <c r="O14" s="652"/>
      <c r="P14" s="652"/>
      <c r="Q14" s="652"/>
      <c r="R14" s="652"/>
      <c r="S14" s="652"/>
      <c r="T14" s="652"/>
      <c r="U14" s="652"/>
      <c r="V14" s="652"/>
      <c r="W14" s="652"/>
      <c r="X14" s="653"/>
      <c r="Y14" s="665" t="s">
        <v>154</v>
      </c>
      <c r="Z14" s="666"/>
      <c r="AA14" s="666"/>
      <c r="AB14" s="666"/>
      <c r="AC14" s="666"/>
      <c r="AD14" s="162"/>
      <c r="AE14" s="162"/>
      <c r="AF14" s="162"/>
      <c r="AG14" s="162"/>
      <c r="AH14" s="162"/>
      <c r="AI14" s="162"/>
      <c r="AJ14" s="162"/>
      <c r="AK14" s="89"/>
      <c r="AL14" s="160"/>
      <c r="AM14" s="663" t="s">
        <v>143</v>
      </c>
      <c r="AN14" s="226"/>
      <c r="AO14" s="226"/>
      <c r="AP14" s="226"/>
      <c r="AQ14" s="226"/>
      <c r="AR14" s="226"/>
      <c r="AS14" s="622"/>
      <c r="AT14" s="203" t="s">
        <v>102</v>
      </c>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314"/>
    </row>
    <row r="15" spans="1:75" ht="17.25" hidden="1" customHeight="1" x14ac:dyDescent="0.15">
      <c r="A15" s="250"/>
      <c r="B15" s="228"/>
      <c r="C15" s="228"/>
      <c r="D15" s="228"/>
      <c r="E15" s="228"/>
      <c r="F15" s="228"/>
      <c r="G15" s="623"/>
      <c r="H15" s="654"/>
      <c r="I15" s="655"/>
      <c r="J15" s="655"/>
      <c r="K15" s="655"/>
      <c r="L15" s="655"/>
      <c r="M15" s="655"/>
      <c r="N15" s="655"/>
      <c r="O15" s="655"/>
      <c r="P15" s="655"/>
      <c r="Q15" s="655"/>
      <c r="R15" s="655"/>
      <c r="S15" s="655"/>
      <c r="T15" s="655"/>
      <c r="U15" s="655"/>
      <c r="V15" s="655"/>
      <c r="W15" s="655"/>
      <c r="X15" s="656"/>
      <c r="Y15" s="649"/>
      <c r="Z15" s="283"/>
      <c r="AA15" s="283"/>
      <c r="AB15" s="283"/>
      <c r="AC15" s="13" t="s">
        <v>99</v>
      </c>
      <c r="AD15" s="283"/>
      <c r="AE15" s="283"/>
      <c r="AF15" s="283"/>
      <c r="AG15" s="13" t="s">
        <v>99</v>
      </c>
      <c r="AH15" s="283"/>
      <c r="AI15" s="283"/>
      <c r="AJ15" s="283"/>
      <c r="AK15" s="650"/>
      <c r="AL15" s="161"/>
      <c r="AM15" s="227"/>
      <c r="AN15" s="228"/>
      <c r="AO15" s="228"/>
      <c r="AP15" s="228"/>
      <c r="AQ15" s="228"/>
      <c r="AR15" s="228"/>
      <c r="AS15" s="623"/>
      <c r="AT15" s="660" t="s">
        <v>164</v>
      </c>
      <c r="AU15" s="187"/>
      <c r="AV15" s="187"/>
      <c r="AW15" s="187"/>
      <c r="AX15" s="187"/>
      <c r="AY15" s="187"/>
      <c r="AZ15" s="187"/>
      <c r="BA15" s="187"/>
      <c r="BB15" s="187"/>
      <c r="BC15" s="187"/>
      <c r="BD15" s="187"/>
      <c r="BE15" s="187"/>
      <c r="BF15" s="187"/>
      <c r="BG15" s="187"/>
      <c r="BH15" s="187"/>
      <c r="BI15" s="187"/>
      <c r="BJ15" s="187"/>
      <c r="BK15" s="187"/>
      <c r="BL15" s="187"/>
      <c r="BM15" s="187"/>
      <c r="BN15" s="187"/>
      <c r="BO15" s="187"/>
      <c r="BP15" s="159" t="s">
        <v>37</v>
      </c>
      <c r="BQ15" s="187">
        <f>AE19</f>
        <v>0</v>
      </c>
      <c r="BR15" s="187"/>
      <c r="BS15" s="187"/>
      <c r="BT15" s="187"/>
      <c r="BU15" s="187"/>
      <c r="BV15" s="187"/>
      <c r="BW15" s="112" t="s">
        <v>165</v>
      </c>
    </row>
    <row r="16" spans="1:75" ht="17.25" hidden="1" customHeight="1" x14ac:dyDescent="0.15">
      <c r="A16" s="621" t="s">
        <v>142</v>
      </c>
      <c r="B16" s="226"/>
      <c r="C16" s="226"/>
      <c r="D16" s="226"/>
      <c r="E16" s="226"/>
      <c r="F16" s="226"/>
      <c r="G16" s="622"/>
      <c r="H16" s="637"/>
      <c r="I16" s="638"/>
      <c r="J16" s="638"/>
      <c r="K16" s="638"/>
      <c r="L16" s="638"/>
      <c r="M16" s="638"/>
      <c r="N16" s="638"/>
      <c r="O16" s="638"/>
      <c r="P16" s="638"/>
      <c r="Q16" s="638"/>
      <c r="R16" s="638"/>
      <c r="S16" s="638"/>
      <c r="T16" s="638"/>
      <c r="U16" s="638"/>
      <c r="V16" s="638"/>
      <c r="W16" s="638"/>
      <c r="X16" s="638"/>
      <c r="Y16" s="638"/>
      <c r="Z16" s="638"/>
      <c r="AA16" s="638"/>
      <c r="AB16" s="639"/>
      <c r="AC16" s="657" t="s">
        <v>100</v>
      </c>
      <c r="AD16" s="657"/>
      <c r="AE16" s="657"/>
      <c r="AF16" s="657"/>
      <c r="AG16" s="598"/>
      <c r="AH16" s="598"/>
      <c r="AI16" s="235"/>
      <c r="AJ16" s="188" t="s">
        <v>101</v>
      </c>
      <c r="AK16" s="12"/>
      <c r="AL16" s="15"/>
      <c r="AM16" s="664" t="s">
        <v>144</v>
      </c>
      <c r="AN16" s="625"/>
      <c r="AO16" s="625"/>
      <c r="AP16" s="625"/>
      <c r="AQ16" s="625"/>
      <c r="AR16" s="625"/>
      <c r="AS16" s="626"/>
      <c r="AT16" s="235" t="str">
        <f>H20</f>
        <v>令和</v>
      </c>
      <c r="AU16" s="188"/>
      <c r="AV16" s="613">
        <f>J20</f>
        <v>0</v>
      </c>
      <c r="AW16" s="613"/>
      <c r="AX16" s="188" t="s">
        <v>95</v>
      </c>
      <c r="AY16" s="613">
        <f>M20</f>
        <v>0</v>
      </c>
      <c r="AZ16" s="613"/>
      <c r="BA16" s="188" t="s">
        <v>96</v>
      </c>
      <c r="BB16" s="613">
        <f>P20</f>
        <v>0</v>
      </c>
      <c r="BC16" s="613"/>
      <c r="BD16" s="188" t="s">
        <v>6</v>
      </c>
      <c r="BE16" s="188" t="s">
        <v>103</v>
      </c>
      <c r="BF16" s="613">
        <f>T20</f>
        <v>0</v>
      </c>
      <c r="BG16" s="188" t="s">
        <v>104</v>
      </c>
      <c r="BH16" s="638">
        <f>V20</f>
        <v>0</v>
      </c>
      <c r="BI16" s="638"/>
      <c r="BJ16" s="638"/>
      <c r="BK16" s="638"/>
      <c r="BL16" s="638"/>
      <c r="BM16" s="638"/>
      <c r="BN16" s="638"/>
      <c r="BO16" s="638"/>
      <c r="BP16" s="638"/>
      <c r="BQ16" s="638"/>
      <c r="BR16" s="638"/>
      <c r="BS16" s="638"/>
      <c r="BT16" s="638"/>
      <c r="BU16" s="638"/>
      <c r="BV16" s="638"/>
      <c r="BW16" s="680"/>
    </row>
    <row r="17" spans="1:75" ht="17.25" hidden="1" customHeight="1" x14ac:dyDescent="0.15">
      <c r="A17" s="250"/>
      <c r="B17" s="228"/>
      <c r="C17" s="228"/>
      <c r="D17" s="228"/>
      <c r="E17" s="228"/>
      <c r="F17" s="228"/>
      <c r="G17" s="623"/>
      <c r="H17" s="640"/>
      <c r="I17" s="641"/>
      <c r="J17" s="641"/>
      <c r="K17" s="641"/>
      <c r="L17" s="641"/>
      <c r="M17" s="641"/>
      <c r="N17" s="641"/>
      <c r="O17" s="641"/>
      <c r="P17" s="641"/>
      <c r="Q17" s="641"/>
      <c r="R17" s="641"/>
      <c r="S17" s="641"/>
      <c r="T17" s="641"/>
      <c r="U17" s="641"/>
      <c r="V17" s="641"/>
      <c r="W17" s="641"/>
      <c r="X17" s="641"/>
      <c r="Y17" s="641"/>
      <c r="Z17" s="641"/>
      <c r="AA17" s="641"/>
      <c r="AB17" s="642"/>
      <c r="AC17" s="658"/>
      <c r="AD17" s="658"/>
      <c r="AE17" s="658"/>
      <c r="AF17" s="658"/>
      <c r="AG17" s="659"/>
      <c r="AH17" s="659"/>
      <c r="AI17" s="660"/>
      <c r="AJ17" s="187"/>
      <c r="AK17" s="14"/>
      <c r="AL17" s="15"/>
      <c r="AM17" s="682" t="s">
        <v>145</v>
      </c>
      <c r="AN17" s="628"/>
      <c r="AO17" s="628"/>
      <c r="AP17" s="628"/>
      <c r="AQ17" s="628"/>
      <c r="AR17" s="628"/>
      <c r="AS17" s="629"/>
      <c r="AT17" s="660"/>
      <c r="AU17" s="187"/>
      <c r="AV17" s="614"/>
      <c r="AW17" s="614"/>
      <c r="AX17" s="187"/>
      <c r="AY17" s="614"/>
      <c r="AZ17" s="614"/>
      <c r="BA17" s="187"/>
      <c r="BB17" s="614"/>
      <c r="BC17" s="614"/>
      <c r="BD17" s="187"/>
      <c r="BE17" s="187"/>
      <c r="BF17" s="614"/>
      <c r="BG17" s="187"/>
      <c r="BH17" s="641"/>
      <c r="BI17" s="641"/>
      <c r="BJ17" s="641"/>
      <c r="BK17" s="641"/>
      <c r="BL17" s="641"/>
      <c r="BM17" s="641"/>
      <c r="BN17" s="641"/>
      <c r="BO17" s="641"/>
      <c r="BP17" s="641"/>
      <c r="BQ17" s="641"/>
      <c r="BR17" s="641"/>
      <c r="BS17" s="641"/>
      <c r="BT17" s="641"/>
      <c r="BU17" s="641"/>
      <c r="BV17" s="641"/>
      <c r="BW17" s="681"/>
    </row>
    <row r="18" spans="1:75" ht="17.25" hidden="1" customHeight="1" x14ac:dyDescent="0.15">
      <c r="A18" s="621" t="s">
        <v>143</v>
      </c>
      <c r="B18" s="226"/>
      <c r="C18" s="226"/>
      <c r="D18" s="226"/>
      <c r="E18" s="226"/>
      <c r="F18" s="226"/>
      <c r="G18" s="622"/>
      <c r="H18" s="235" t="s">
        <v>102</v>
      </c>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618"/>
      <c r="AL18" s="161"/>
      <c r="AM18" s="225" t="s">
        <v>131</v>
      </c>
      <c r="AN18" s="632"/>
      <c r="AO18" s="632"/>
      <c r="AP18" s="632"/>
      <c r="AQ18" s="632"/>
      <c r="AR18" s="632"/>
      <c r="AS18" s="633"/>
      <c r="AT18" s="585" t="s">
        <v>105</v>
      </c>
      <c r="AU18" s="585"/>
      <c r="AV18" s="585"/>
      <c r="AW18" s="585">
        <f>K22</f>
        <v>0</v>
      </c>
      <c r="AX18" s="581"/>
      <c r="AY18" s="16" t="s">
        <v>106</v>
      </c>
      <c r="AZ18" s="582">
        <f>N22</f>
        <v>0</v>
      </c>
      <c r="BA18" s="582"/>
      <c r="BB18" s="16" t="s">
        <v>107</v>
      </c>
      <c r="BC18" s="55"/>
      <c r="BD18" s="581" t="s">
        <v>108</v>
      </c>
      <c r="BE18" s="582"/>
      <c r="BF18" s="583"/>
      <c r="BG18" s="581">
        <f>U22</f>
        <v>0</v>
      </c>
      <c r="BH18" s="582"/>
      <c r="BI18" s="16" t="s">
        <v>106</v>
      </c>
      <c r="BJ18" s="582">
        <f>X22</f>
        <v>0</v>
      </c>
      <c r="BK18" s="582"/>
      <c r="BL18" s="16" t="s">
        <v>107</v>
      </c>
      <c r="BM18" s="55"/>
      <c r="BN18" s="581" t="s">
        <v>109</v>
      </c>
      <c r="BO18" s="582"/>
      <c r="BP18" s="583"/>
      <c r="BQ18" s="581">
        <f>AE22</f>
        <v>0</v>
      </c>
      <c r="BR18" s="582"/>
      <c r="BS18" s="16" t="s">
        <v>106</v>
      </c>
      <c r="BT18" s="582">
        <f>AH22</f>
        <v>0</v>
      </c>
      <c r="BU18" s="582"/>
      <c r="BV18" s="16" t="s">
        <v>107</v>
      </c>
      <c r="BW18" s="85"/>
    </row>
    <row r="19" spans="1:75" ht="17.25" hidden="1" customHeight="1" x14ac:dyDescent="0.15">
      <c r="A19" s="250"/>
      <c r="B19" s="228"/>
      <c r="C19" s="228"/>
      <c r="D19" s="228"/>
      <c r="E19" s="228"/>
      <c r="F19" s="228"/>
      <c r="G19" s="623"/>
      <c r="H19" s="660" t="s">
        <v>164</v>
      </c>
      <c r="I19" s="187"/>
      <c r="J19" s="187"/>
      <c r="K19" s="187"/>
      <c r="L19" s="187"/>
      <c r="M19" s="187"/>
      <c r="N19" s="187"/>
      <c r="O19" s="187"/>
      <c r="P19" s="187"/>
      <c r="Q19" s="187"/>
      <c r="R19" s="187"/>
      <c r="S19" s="187"/>
      <c r="T19" s="187"/>
      <c r="U19" s="187"/>
      <c r="V19" s="187"/>
      <c r="W19" s="187"/>
      <c r="X19" s="187"/>
      <c r="Y19" s="187"/>
      <c r="Z19" s="187"/>
      <c r="AA19" s="187"/>
      <c r="AB19" s="187"/>
      <c r="AC19" s="187"/>
      <c r="AD19" s="159" t="s">
        <v>37</v>
      </c>
      <c r="AE19" s="187"/>
      <c r="AF19" s="187"/>
      <c r="AG19" s="187"/>
      <c r="AH19" s="187"/>
      <c r="AI19" s="187"/>
      <c r="AJ19" s="187"/>
      <c r="AK19" s="111" t="s">
        <v>165</v>
      </c>
      <c r="AL19" s="161"/>
      <c r="AM19" s="687"/>
      <c r="AN19" s="635"/>
      <c r="AO19" s="635"/>
      <c r="AP19" s="635"/>
      <c r="AQ19" s="635"/>
      <c r="AR19" s="635"/>
      <c r="AS19" s="636"/>
      <c r="AT19" s="643" t="s">
        <v>110</v>
      </c>
      <c r="AU19" s="643"/>
      <c r="AV19" s="643"/>
      <c r="AW19" s="598">
        <f>K23</f>
        <v>0</v>
      </c>
      <c r="AX19" s="235"/>
      <c r="AY19" s="11" t="s">
        <v>106</v>
      </c>
      <c r="AZ19" s="188">
        <f>N23</f>
        <v>0</v>
      </c>
      <c r="BA19" s="188"/>
      <c r="BB19" s="11" t="s">
        <v>107</v>
      </c>
      <c r="BC19" s="61"/>
      <c r="BD19" s="235" t="s">
        <v>111</v>
      </c>
      <c r="BE19" s="188"/>
      <c r="BF19" s="597"/>
      <c r="BG19" s="235">
        <f>U23</f>
        <v>0</v>
      </c>
      <c r="BH19" s="188"/>
      <c r="BI19" s="11" t="s">
        <v>106</v>
      </c>
      <c r="BJ19" s="188">
        <f>X23</f>
        <v>0</v>
      </c>
      <c r="BK19" s="188"/>
      <c r="BL19" s="11" t="s">
        <v>107</v>
      </c>
      <c r="BM19" s="61"/>
      <c r="BN19" s="235" t="s">
        <v>112</v>
      </c>
      <c r="BO19" s="188"/>
      <c r="BP19" s="597"/>
      <c r="BQ19" s="235">
        <f>AE23</f>
        <v>0</v>
      </c>
      <c r="BR19" s="188"/>
      <c r="BS19" s="11" t="s">
        <v>106</v>
      </c>
      <c r="BT19" s="188">
        <f>AH23</f>
        <v>0</v>
      </c>
      <c r="BU19" s="188"/>
      <c r="BV19" s="11" t="s">
        <v>107</v>
      </c>
      <c r="BW19" s="99"/>
    </row>
    <row r="20" spans="1:75" ht="17.25" hidden="1" customHeight="1" x14ac:dyDescent="0.15">
      <c r="A20" s="624" t="s">
        <v>144</v>
      </c>
      <c r="B20" s="625"/>
      <c r="C20" s="625"/>
      <c r="D20" s="625"/>
      <c r="E20" s="625"/>
      <c r="F20" s="625"/>
      <c r="G20" s="626"/>
      <c r="H20" s="235" t="s">
        <v>286</v>
      </c>
      <c r="I20" s="188"/>
      <c r="J20" s="613"/>
      <c r="K20" s="613"/>
      <c r="L20" s="188" t="s">
        <v>95</v>
      </c>
      <c r="M20" s="613"/>
      <c r="N20" s="613"/>
      <c r="O20" s="188" t="s">
        <v>96</v>
      </c>
      <c r="P20" s="613"/>
      <c r="Q20" s="613"/>
      <c r="R20" s="188" t="s">
        <v>6</v>
      </c>
      <c r="S20" s="188" t="s">
        <v>103</v>
      </c>
      <c r="T20" s="613"/>
      <c r="U20" s="188" t="s">
        <v>104</v>
      </c>
      <c r="V20" s="638"/>
      <c r="W20" s="638"/>
      <c r="X20" s="638"/>
      <c r="Y20" s="638"/>
      <c r="Z20" s="638"/>
      <c r="AA20" s="638"/>
      <c r="AB20" s="638"/>
      <c r="AC20" s="638"/>
      <c r="AD20" s="638"/>
      <c r="AE20" s="638"/>
      <c r="AF20" s="638"/>
      <c r="AG20" s="638"/>
      <c r="AH20" s="638"/>
      <c r="AI20" s="638"/>
      <c r="AJ20" s="638"/>
      <c r="AK20" s="647"/>
      <c r="AL20" s="158"/>
      <c r="AM20" s="384" t="s">
        <v>148</v>
      </c>
      <c r="AN20" s="385"/>
      <c r="AO20" s="385"/>
      <c r="AP20" s="499"/>
      <c r="AQ20" s="385" t="s">
        <v>171</v>
      </c>
      <c r="AR20" s="385"/>
      <c r="AS20" s="385"/>
      <c r="AT20" s="385"/>
      <c r="AU20" s="385"/>
      <c r="AV20" s="166" t="str">
        <f>J24</f>
        <v>（</v>
      </c>
      <c r="AW20" s="349">
        <f>K24</f>
        <v>0</v>
      </c>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167" t="s">
        <v>165</v>
      </c>
    </row>
    <row r="21" spans="1:75" ht="17.25" hidden="1" customHeight="1" x14ac:dyDescent="0.15">
      <c r="A21" s="627" t="s">
        <v>145</v>
      </c>
      <c r="B21" s="628"/>
      <c r="C21" s="628"/>
      <c r="D21" s="628"/>
      <c r="E21" s="628"/>
      <c r="F21" s="628"/>
      <c r="G21" s="629"/>
      <c r="H21" s="660"/>
      <c r="I21" s="187"/>
      <c r="J21" s="614"/>
      <c r="K21" s="614"/>
      <c r="L21" s="187"/>
      <c r="M21" s="614"/>
      <c r="N21" s="614"/>
      <c r="O21" s="187"/>
      <c r="P21" s="614"/>
      <c r="Q21" s="614"/>
      <c r="R21" s="187"/>
      <c r="S21" s="187"/>
      <c r="T21" s="614"/>
      <c r="U21" s="187"/>
      <c r="V21" s="641"/>
      <c r="W21" s="641"/>
      <c r="X21" s="641"/>
      <c r="Y21" s="641"/>
      <c r="Z21" s="641"/>
      <c r="AA21" s="641"/>
      <c r="AB21" s="641"/>
      <c r="AC21" s="641"/>
      <c r="AD21" s="641"/>
      <c r="AE21" s="641"/>
      <c r="AF21" s="641"/>
      <c r="AG21" s="641"/>
      <c r="AH21" s="641"/>
      <c r="AI21" s="641"/>
      <c r="AJ21" s="641"/>
      <c r="AK21" s="648"/>
      <c r="AL21" s="158"/>
      <c r="AM21" s="609" t="s">
        <v>114</v>
      </c>
      <c r="AN21" s="606"/>
      <c r="AO21" s="606"/>
      <c r="AP21" s="606"/>
      <c r="AQ21" s="606"/>
      <c r="AR21" s="606"/>
      <c r="AS21" s="606"/>
      <c r="AT21" s="607"/>
      <c r="AU21" s="605" t="s">
        <v>115</v>
      </c>
      <c r="AV21" s="606"/>
      <c r="AW21" s="606"/>
      <c r="AX21" s="606"/>
      <c r="AY21" s="606"/>
      <c r="AZ21" s="606"/>
      <c r="BA21" s="608"/>
      <c r="BB21" s="102" t="s">
        <v>116</v>
      </c>
      <c r="BC21" s="101"/>
      <c r="BD21" s="683" t="s">
        <v>146</v>
      </c>
      <c r="BE21" s="683"/>
      <c r="BF21" s="683"/>
      <c r="BG21" s="659" t="s">
        <v>2</v>
      </c>
      <c r="BH21" s="659"/>
      <c r="BI21" s="659"/>
      <c r="BJ21" s="659"/>
      <c r="BK21" s="659" t="s">
        <v>3</v>
      </c>
      <c r="BL21" s="659"/>
      <c r="BM21" s="659"/>
      <c r="BN21" s="659"/>
      <c r="BO21" s="659" t="s">
        <v>4</v>
      </c>
      <c r="BP21" s="659"/>
      <c r="BQ21" s="659"/>
      <c r="BR21" s="659"/>
      <c r="BS21" s="592" t="s">
        <v>147</v>
      </c>
      <c r="BT21" s="592"/>
      <c r="BU21" s="592"/>
      <c r="BV21" s="592"/>
      <c r="BW21" s="593"/>
    </row>
    <row r="22" spans="1:75" ht="17.25" hidden="1" customHeight="1" x14ac:dyDescent="0.15">
      <c r="A22" s="248" t="s">
        <v>131</v>
      </c>
      <c r="B22" s="632"/>
      <c r="C22" s="632"/>
      <c r="D22" s="632"/>
      <c r="E22" s="632"/>
      <c r="F22" s="632"/>
      <c r="G22" s="633"/>
      <c r="H22" s="585" t="s">
        <v>105</v>
      </c>
      <c r="I22" s="585"/>
      <c r="J22" s="585"/>
      <c r="K22" s="585"/>
      <c r="L22" s="581"/>
      <c r="M22" s="16" t="s">
        <v>106</v>
      </c>
      <c r="N22" s="599"/>
      <c r="O22" s="599"/>
      <c r="P22" s="16" t="s">
        <v>107</v>
      </c>
      <c r="Q22" s="55"/>
      <c r="R22" s="581" t="s">
        <v>108</v>
      </c>
      <c r="S22" s="582"/>
      <c r="T22" s="583"/>
      <c r="U22" s="581"/>
      <c r="V22" s="582"/>
      <c r="W22" s="16" t="s">
        <v>106</v>
      </c>
      <c r="X22" s="599"/>
      <c r="Y22" s="599"/>
      <c r="Z22" s="16" t="s">
        <v>107</v>
      </c>
      <c r="AA22" s="55"/>
      <c r="AB22" s="581" t="s">
        <v>109</v>
      </c>
      <c r="AC22" s="582"/>
      <c r="AD22" s="583"/>
      <c r="AE22" s="581"/>
      <c r="AF22" s="582"/>
      <c r="AG22" s="16" t="s">
        <v>106</v>
      </c>
      <c r="AH22" s="599"/>
      <c r="AI22" s="599"/>
      <c r="AJ22" s="16" t="s">
        <v>107</v>
      </c>
      <c r="AK22" s="56"/>
      <c r="AL22" s="129"/>
      <c r="AM22" s="684">
        <f>A26</f>
        <v>0</v>
      </c>
      <c r="AN22" s="685"/>
      <c r="AO22" s="685"/>
      <c r="AP22" s="685"/>
      <c r="AQ22" s="685"/>
      <c r="AR22" s="685"/>
      <c r="AS22" s="685"/>
      <c r="AT22" s="686"/>
      <c r="AU22" s="72">
        <f>I26</f>
        <v>0</v>
      </c>
      <c r="AV22" s="164" t="s">
        <v>132</v>
      </c>
      <c r="AW22" s="74">
        <f>K26</f>
        <v>0</v>
      </c>
      <c r="AX22" s="16" t="s">
        <v>5</v>
      </c>
      <c r="AY22" s="70">
        <f>M26</f>
        <v>0</v>
      </c>
      <c r="AZ22" s="164" t="s">
        <v>132</v>
      </c>
      <c r="BA22" s="103">
        <f t="shared" ref="BA22:BB26" si="0">O26</f>
        <v>0</v>
      </c>
      <c r="BB22" s="583">
        <f t="shared" si="0"/>
        <v>0</v>
      </c>
      <c r="BC22" s="585"/>
      <c r="BD22" s="586" t="str">
        <f>R26</f>
        <v/>
      </c>
      <c r="BE22" s="586"/>
      <c r="BF22" s="586"/>
      <c r="BG22" s="586" t="str">
        <f t="shared" ref="BG22:BG27" si="1">U26</f>
        <v/>
      </c>
      <c r="BH22" s="586"/>
      <c r="BI22" s="586"/>
      <c r="BJ22" s="586"/>
      <c r="BK22" s="586">
        <f t="shared" ref="BK22:BK27" si="2">Y26</f>
        <v>0</v>
      </c>
      <c r="BL22" s="586"/>
      <c r="BM22" s="586"/>
      <c r="BN22" s="586"/>
      <c r="BO22" s="586" t="str">
        <f t="shared" ref="BO22:BO27" si="3">AC26</f>
        <v/>
      </c>
      <c r="BP22" s="586"/>
      <c r="BQ22" s="586"/>
      <c r="BR22" s="586"/>
      <c r="BS22" s="595">
        <f t="shared" ref="BS22:BS29" si="4">AG26</f>
        <v>0</v>
      </c>
      <c r="BT22" s="667"/>
      <c r="BU22" s="667"/>
      <c r="BV22" s="667"/>
      <c r="BW22" s="85" t="s">
        <v>113</v>
      </c>
    </row>
    <row r="23" spans="1:75" ht="17.25" hidden="1" customHeight="1" x14ac:dyDescent="0.15">
      <c r="A23" s="634"/>
      <c r="B23" s="635"/>
      <c r="C23" s="635"/>
      <c r="D23" s="635"/>
      <c r="E23" s="635"/>
      <c r="F23" s="635"/>
      <c r="G23" s="636"/>
      <c r="H23" s="643" t="s">
        <v>110</v>
      </c>
      <c r="I23" s="643"/>
      <c r="J23" s="643"/>
      <c r="K23" s="598"/>
      <c r="L23" s="235"/>
      <c r="M23" s="11" t="s">
        <v>106</v>
      </c>
      <c r="N23" s="281"/>
      <c r="O23" s="281"/>
      <c r="P23" s="11" t="s">
        <v>107</v>
      </c>
      <c r="Q23" s="61"/>
      <c r="R23" s="235" t="s">
        <v>111</v>
      </c>
      <c r="S23" s="188"/>
      <c r="T23" s="597"/>
      <c r="U23" s="235"/>
      <c r="V23" s="188"/>
      <c r="W23" s="11" t="s">
        <v>106</v>
      </c>
      <c r="X23" s="281"/>
      <c r="Y23" s="281"/>
      <c r="Z23" s="11" t="s">
        <v>107</v>
      </c>
      <c r="AA23" s="61"/>
      <c r="AB23" s="235" t="s">
        <v>112</v>
      </c>
      <c r="AC23" s="188"/>
      <c r="AD23" s="597"/>
      <c r="AE23" s="235"/>
      <c r="AF23" s="188"/>
      <c r="AG23" s="11" t="s">
        <v>106</v>
      </c>
      <c r="AH23" s="281"/>
      <c r="AI23" s="281"/>
      <c r="AJ23" s="11" t="s">
        <v>107</v>
      </c>
      <c r="AK23" s="12"/>
      <c r="AL23" s="15"/>
      <c r="AM23" s="684">
        <f>A27</f>
        <v>0</v>
      </c>
      <c r="AN23" s="685"/>
      <c r="AO23" s="685"/>
      <c r="AP23" s="685"/>
      <c r="AQ23" s="685"/>
      <c r="AR23" s="685"/>
      <c r="AS23" s="685"/>
      <c r="AT23" s="686"/>
      <c r="AU23" s="72">
        <f>I27</f>
        <v>0</v>
      </c>
      <c r="AV23" s="164" t="s">
        <v>132</v>
      </c>
      <c r="AW23" s="74">
        <f>K27</f>
        <v>0</v>
      </c>
      <c r="AX23" s="16" t="s">
        <v>5</v>
      </c>
      <c r="AY23" s="70">
        <f>M27</f>
        <v>0</v>
      </c>
      <c r="AZ23" s="164" t="s">
        <v>132</v>
      </c>
      <c r="BA23" s="103">
        <f t="shared" si="0"/>
        <v>0</v>
      </c>
      <c r="BB23" s="583">
        <f t="shared" si="0"/>
        <v>0</v>
      </c>
      <c r="BC23" s="585"/>
      <c r="BD23" s="586" t="str">
        <f>R27</f>
        <v/>
      </c>
      <c r="BE23" s="586"/>
      <c r="BF23" s="586"/>
      <c r="BG23" s="586" t="str">
        <f t="shared" si="1"/>
        <v/>
      </c>
      <c r="BH23" s="586"/>
      <c r="BI23" s="586"/>
      <c r="BJ23" s="586"/>
      <c r="BK23" s="586">
        <f t="shared" si="2"/>
        <v>0</v>
      </c>
      <c r="BL23" s="586"/>
      <c r="BM23" s="586"/>
      <c r="BN23" s="586"/>
      <c r="BO23" s="586" t="str">
        <f t="shared" si="3"/>
        <v/>
      </c>
      <c r="BP23" s="586"/>
      <c r="BQ23" s="586"/>
      <c r="BR23" s="586"/>
      <c r="BS23" s="595">
        <f t="shared" si="4"/>
        <v>0</v>
      </c>
      <c r="BT23" s="667"/>
      <c r="BU23" s="667"/>
      <c r="BV23" s="667"/>
      <c r="BW23" s="85" t="s">
        <v>113</v>
      </c>
    </row>
    <row r="24" spans="1:75" ht="17.25" hidden="1" customHeight="1" thickBot="1" x14ac:dyDescent="0.2">
      <c r="A24" s="751" t="s">
        <v>148</v>
      </c>
      <c r="B24" s="385"/>
      <c r="C24" s="385"/>
      <c r="D24" s="499"/>
      <c r="E24" s="385" t="s">
        <v>171</v>
      </c>
      <c r="F24" s="385"/>
      <c r="G24" s="385"/>
      <c r="H24" s="385"/>
      <c r="I24" s="385"/>
      <c r="J24" s="156" t="s">
        <v>37</v>
      </c>
      <c r="K24" s="737"/>
      <c r="L24" s="737"/>
      <c r="M24" s="737"/>
      <c r="N24" s="737"/>
      <c r="O24" s="737"/>
      <c r="P24" s="737"/>
      <c r="Q24" s="737"/>
      <c r="R24" s="737"/>
      <c r="S24" s="737"/>
      <c r="T24" s="737"/>
      <c r="U24" s="737"/>
      <c r="V24" s="737"/>
      <c r="W24" s="737"/>
      <c r="X24" s="737"/>
      <c r="Y24" s="737"/>
      <c r="Z24" s="737"/>
      <c r="AA24" s="737"/>
      <c r="AB24" s="737"/>
      <c r="AC24" s="737"/>
      <c r="AD24" s="737"/>
      <c r="AE24" s="737"/>
      <c r="AF24" s="737"/>
      <c r="AG24" s="737"/>
      <c r="AH24" s="737"/>
      <c r="AI24" s="737"/>
      <c r="AJ24" s="737"/>
      <c r="AK24" s="113" t="s">
        <v>165</v>
      </c>
      <c r="AL24" s="161"/>
      <c r="AM24" s="684">
        <f>A28</f>
        <v>0</v>
      </c>
      <c r="AN24" s="685"/>
      <c r="AO24" s="685"/>
      <c r="AP24" s="685"/>
      <c r="AQ24" s="685"/>
      <c r="AR24" s="685"/>
      <c r="AS24" s="685"/>
      <c r="AT24" s="686"/>
      <c r="AU24" s="72">
        <f>I28</f>
        <v>0</v>
      </c>
      <c r="AV24" s="164" t="s">
        <v>132</v>
      </c>
      <c r="AW24" s="74">
        <f>K28</f>
        <v>0</v>
      </c>
      <c r="AX24" s="16" t="s">
        <v>5</v>
      </c>
      <c r="AY24" s="70">
        <f>M28</f>
        <v>0</v>
      </c>
      <c r="AZ24" s="164" t="s">
        <v>132</v>
      </c>
      <c r="BA24" s="103">
        <f t="shared" si="0"/>
        <v>0</v>
      </c>
      <c r="BB24" s="583">
        <f t="shared" si="0"/>
        <v>0</v>
      </c>
      <c r="BC24" s="585"/>
      <c r="BD24" s="586" t="str">
        <f>R28</f>
        <v/>
      </c>
      <c r="BE24" s="586"/>
      <c r="BF24" s="586"/>
      <c r="BG24" s="586" t="str">
        <f t="shared" si="1"/>
        <v/>
      </c>
      <c r="BH24" s="586"/>
      <c r="BI24" s="586"/>
      <c r="BJ24" s="586"/>
      <c r="BK24" s="586">
        <f t="shared" si="2"/>
        <v>0</v>
      </c>
      <c r="BL24" s="586"/>
      <c r="BM24" s="586"/>
      <c r="BN24" s="586"/>
      <c r="BO24" s="586" t="str">
        <f t="shared" si="3"/>
        <v/>
      </c>
      <c r="BP24" s="586"/>
      <c r="BQ24" s="586"/>
      <c r="BR24" s="586"/>
      <c r="BS24" s="595">
        <f t="shared" si="4"/>
        <v>0</v>
      </c>
      <c r="BT24" s="667"/>
      <c r="BU24" s="667"/>
      <c r="BV24" s="667"/>
      <c r="BW24" s="85" t="s">
        <v>113</v>
      </c>
    </row>
    <row r="25" spans="1:75" ht="18.75" hidden="1" customHeight="1" thickTop="1" x14ac:dyDescent="0.15">
      <c r="A25" s="619" t="s">
        <v>114</v>
      </c>
      <c r="B25" s="187"/>
      <c r="C25" s="187"/>
      <c r="D25" s="187"/>
      <c r="E25" s="187"/>
      <c r="F25" s="187"/>
      <c r="G25" s="187"/>
      <c r="H25" s="620"/>
      <c r="I25" s="605" t="s">
        <v>115</v>
      </c>
      <c r="J25" s="606"/>
      <c r="K25" s="606"/>
      <c r="L25" s="606"/>
      <c r="M25" s="606"/>
      <c r="N25" s="606"/>
      <c r="O25" s="630"/>
      <c r="P25" s="58" t="s">
        <v>116</v>
      </c>
      <c r="Q25" s="59"/>
      <c r="R25" s="661" t="s">
        <v>146</v>
      </c>
      <c r="S25" s="661"/>
      <c r="T25" s="661"/>
      <c r="U25" s="588" t="s">
        <v>2</v>
      </c>
      <c r="V25" s="588"/>
      <c r="W25" s="588"/>
      <c r="X25" s="588"/>
      <c r="Y25" s="588" t="s">
        <v>3</v>
      </c>
      <c r="Z25" s="588"/>
      <c r="AA25" s="588"/>
      <c r="AB25" s="588"/>
      <c r="AC25" s="588" t="s">
        <v>4</v>
      </c>
      <c r="AD25" s="588"/>
      <c r="AE25" s="588"/>
      <c r="AF25" s="588"/>
      <c r="AG25" s="588" t="s">
        <v>147</v>
      </c>
      <c r="AH25" s="588"/>
      <c r="AI25" s="588"/>
      <c r="AJ25" s="588"/>
      <c r="AK25" s="732"/>
      <c r="AL25" s="168"/>
      <c r="AM25" s="684">
        <f>A29</f>
        <v>0</v>
      </c>
      <c r="AN25" s="685"/>
      <c r="AO25" s="685"/>
      <c r="AP25" s="685"/>
      <c r="AQ25" s="685"/>
      <c r="AR25" s="685"/>
      <c r="AS25" s="685"/>
      <c r="AT25" s="686"/>
      <c r="AU25" s="72">
        <f>I29</f>
        <v>0</v>
      </c>
      <c r="AV25" s="164" t="s">
        <v>132</v>
      </c>
      <c r="AW25" s="74">
        <f>K29</f>
        <v>0</v>
      </c>
      <c r="AX25" s="16" t="s">
        <v>5</v>
      </c>
      <c r="AY25" s="70">
        <f>M29</f>
        <v>0</v>
      </c>
      <c r="AZ25" s="164" t="s">
        <v>132</v>
      </c>
      <c r="BA25" s="103">
        <f t="shared" si="0"/>
        <v>0</v>
      </c>
      <c r="BB25" s="583">
        <f t="shared" si="0"/>
        <v>0</v>
      </c>
      <c r="BC25" s="585"/>
      <c r="BD25" s="586" t="str">
        <f>R29</f>
        <v/>
      </c>
      <c r="BE25" s="586"/>
      <c r="BF25" s="586"/>
      <c r="BG25" s="586" t="str">
        <f t="shared" si="1"/>
        <v/>
      </c>
      <c r="BH25" s="586"/>
      <c r="BI25" s="586"/>
      <c r="BJ25" s="586"/>
      <c r="BK25" s="586">
        <f t="shared" si="2"/>
        <v>0</v>
      </c>
      <c r="BL25" s="586"/>
      <c r="BM25" s="586"/>
      <c r="BN25" s="586"/>
      <c r="BO25" s="586" t="str">
        <f t="shared" si="3"/>
        <v/>
      </c>
      <c r="BP25" s="586"/>
      <c r="BQ25" s="586"/>
      <c r="BR25" s="586"/>
      <c r="BS25" s="595">
        <f t="shared" si="4"/>
        <v>0</v>
      </c>
      <c r="BT25" s="667"/>
      <c r="BU25" s="667"/>
      <c r="BV25" s="667"/>
      <c r="BW25" s="85" t="s">
        <v>113</v>
      </c>
    </row>
    <row r="26" spans="1:75" ht="18.75" hidden="1" customHeight="1" x14ac:dyDescent="0.15">
      <c r="A26" s="709"/>
      <c r="B26" s="685"/>
      <c r="C26" s="685"/>
      <c r="D26" s="685"/>
      <c r="E26" s="685"/>
      <c r="F26" s="685"/>
      <c r="G26" s="685"/>
      <c r="H26" s="686"/>
      <c r="I26" s="72"/>
      <c r="J26" s="164" t="s">
        <v>132</v>
      </c>
      <c r="K26" s="74"/>
      <c r="L26" s="16" t="s">
        <v>5</v>
      </c>
      <c r="M26" s="70"/>
      <c r="N26" s="164" t="s">
        <v>132</v>
      </c>
      <c r="O26" s="76"/>
      <c r="P26" s="584">
        <f>M26-I26</f>
        <v>0</v>
      </c>
      <c r="Q26" s="585"/>
      <c r="R26" s="586" t="str">
        <f>IF(A26="","",VLOOKUP(A26,使用料!A1:B22,2,FALSE))</f>
        <v/>
      </c>
      <c r="S26" s="586"/>
      <c r="T26" s="586"/>
      <c r="U26" s="586" t="str">
        <f>IF(R26="","",P26*R26)</f>
        <v/>
      </c>
      <c r="V26" s="586"/>
      <c r="W26" s="586"/>
      <c r="X26" s="586"/>
      <c r="Y26" s="586"/>
      <c r="Z26" s="586"/>
      <c r="AA26" s="586"/>
      <c r="AB26" s="586"/>
      <c r="AC26" s="586" t="str">
        <f>IF(OR(M20="",U26=""),"",IF(OR(10&lt;M20,M20&lt;5),U26/2,""))</f>
        <v/>
      </c>
      <c r="AD26" s="586"/>
      <c r="AE26" s="586"/>
      <c r="AF26" s="586"/>
      <c r="AG26" s="595">
        <f>SUM(U26:AF26)</f>
        <v>0</v>
      </c>
      <c r="AH26" s="667"/>
      <c r="AI26" s="667"/>
      <c r="AJ26" s="667"/>
      <c r="AK26" s="85" t="s">
        <v>113</v>
      </c>
      <c r="AL26" s="82"/>
      <c r="AM26" s="701">
        <f>A30</f>
        <v>0</v>
      </c>
      <c r="AN26" s="702"/>
      <c r="AO26" s="702"/>
      <c r="AP26" s="702"/>
      <c r="AQ26" s="702"/>
      <c r="AR26" s="702"/>
      <c r="AS26" s="702"/>
      <c r="AT26" s="703"/>
      <c r="AU26" s="104">
        <f>I30</f>
        <v>0</v>
      </c>
      <c r="AV26" s="165" t="s">
        <v>132</v>
      </c>
      <c r="AW26" s="105">
        <f>K30</f>
        <v>0</v>
      </c>
      <c r="AX26" s="19" t="s">
        <v>5</v>
      </c>
      <c r="AY26" s="106">
        <f>M30</f>
        <v>0</v>
      </c>
      <c r="AZ26" s="165" t="s">
        <v>132</v>
      </c>
      <c r="BA26" s="107">
        <f t="shared" si="0"/>
        <v>0</v>
      </c>
      <c r="BB26" s="583">
        <f t="shared" si="0"/>
        <v>0</v>
      </c>
      <c r="BC26" s="585"/>
      <c r="BD26" s="586" t="str">
        <f>R30</f>
        <v/>
      </c>
      <c r="BE26" s="586"/>
      <c r="BF26" s="586"/>
      <c r="BG26" s="586" t="str">
        <f t="shared" si="1"/>
        <v/>
      </c>
      <c r="BH26" s="586"/>
      <c r="BI26" s="586"/>
      <c r="BJ26" s="586"/>
      <c r="BK26" s="596">
        <f t="shared" si="2"/>
        <v>0</v>
      </c>
      <c r="BL26" s="596"/>
      <c r="BM26" s="596"/>
      <c r="BN26" s="596"/>
      <c r="BO26" s="596" t="str">
        <f t="shared" si="3"/>
        <v/>
      </c>
      <c r="BP26" s="596"/>
      <c r="BQ26" s="596"/>
      <c r="BR26" s="596"/>
      <c r="BS26" s="726">
        <f t="shared" si="4"/>
        <v>0</v>
      </c>
      <c r="BT26" s="739"/>
      <c r="BU26" s="739"/>
      <c r="BV26" s="739"/>
      <c r="BW26" s="20" t="s">
        <v>113</v>
      </c>
    </row>
    <row r="27" spans="1:75" ht="18.75" hidden="1" customHeight="1" x14ac:dyDescent="0.15">
      <c r="A27" s="709"/>
      <c r="B27" s="685"/>
      <c r="C27" s="685"/>
      <c r="D27" s="685"/>
      <c r="E27" s="685"/>
      <c r="F27" s="685"/>
      <c r="G27" s="685"/>
      <c r="H27" s="686"/>
      <c r="I27" s="72"/>
      <c r="J27" s="164" t="s">
        <v>132</v>
      </c>
      <c r="K27" s="74"/>
      <c r="L27" s="16" t="s">
        <v>5</v>
      </c>
      <c r="M27" s="70"/>
      <c r="N27" s="164" t="s">
        <v>132</v>
      </c>
      <c r="O27" s="76"/>
      <c r="P27" s="584">
        <f t="shared" ref="P27:P30" si="5">M27-I27</f>
        <v>0</v>
      </c>
      <c r="Q27" s="585"/>
      <c r="R27" s="586" t="str">
        <f>IF(A27="","",VLOOKUP(A27,使用料!A1:B22,2,FALSE))</f>
        <v/>
      </c>
      <c r="S27" s="586"/>
      <c r="T27" s="586"/>
      <c r="U27" s="586" t="str">
        <f t="shared" ref="U27:U30" si="6">IF(R27="","",P27*R27)</f>
        <v/>
      </c>
      <c r="V27" s="586"/>
      <c r="W27" s="586"/>
      <c r="X27" s="586"/>
      <c r="Y27" s="586"/>
      <c r="Z27" s="586"/>
      <c r="AA27" s="586"/>
      <c r="AB27" s="586"/>
      <c r="AC27" s="586" t="str">
        <f>IF(OR(M20="",U27=""),"",IF(OR(10&lt;M20,M20&lt;5),U27/2,""))</f>
        <v/>
      </c>
      <c r="AD27" s="586"/>
      <c r="AE27" s="586"/>
      <c r="AF27" s="586"/>
      <c r="AG27" s="595">
        <f t="shared" ref="AG27:AG30" si="7">SUM(U27:AF27)</f>
        <v>0</v>
      </c>
      <c r="AH27" s="667"/>
      <c r="AI27" s="667"/>
      <c r="AJ27" s="667"/>
      <c r="AK27" s="85" t="s">
        <v>113</v>
      </c>
      <c r="AL27" s="15"/>
      <c r="BB27" s="243" t="s">
        <v>117</v>
      </c>
      <c r="BC27" s="243"/>
      <c r="BD27" s="243"/>
      <c r="BE27" s="243"/>
      <c r="BF27" s="243"/>
      <c r="BG27" s="668">
        <f t="shared" si="1"/>
        <v>0</v>
      </c>
      <c r="BH27" s="461"/>
      <c r="BI27" s="461"/>
      <c r="BJ27" s="462"/>
      <c r="BK27" s="668">
        <f t="shared" si="2"/>
        <v>0</v>
      </c>
      <c r="BL27" s="461"/>
      <c r="BM27" s="461"/>
      <c r="BN27" s="462"/>
      <c r="BO27" s="668">
        <f t="shared" si="3"/>
        <v>0</v>
      </c>
      <c r="BP27" s="461"/>
      <c r="BQ27" s="461"/>
      <c r="BR27" s="462"/>
      <c r="BS27" s="668">
        <f t="shared" si="4"/>
        <v>0</v>
      </c>
      <c r="BT27" s="461"/>
      <c r="BU27" s="461"/>
      <c r="BV27" s="461"/>
      <c r="BW27" s="60" t="s">
        <v>113</v>
      </c>
    </row>
    <row r="28" spans="1:75" ht="18.75" hidden="1" customHeight="1" x14ac:dyDescent="0.15">
      <c r="A28" s="709"/>
      <c r="B28" s="685"/>
      <c r="C28" s="685"/>
      <c r="D28" s="685"/>
      <c r="E28" s="685"/>
      <c r="F28" s="685"/>
      <c r="G28" s="685"/>
      <c r="H28" s="686"/>
      <c r="I28" s="72"/>
      <c r="J28" s="164" t="s">
        <v>132</v>
      </c>
      <c r="K28" s="74"/>
      <c r="L28" s="16" t="s">
        <v>5</v>
      </c>
      <c r="M28" s="70"/>
      <c r="N28" s="164" t="s">
        <v>132</v>
      </c>
      <c r="O28" s="76"/>
      <c r="P28" s="584">
        <f t="shared" si="5"/>
        <v>0</v>
      </c>
      <c r="Q28" s="585"/>
      <c r="R28" s="586" t="str">
        <f>IF(A28="","",VLOOKUP(A28,使用料!A1:B22,2,FALSE))</f>
        <v/>
      </c>
      <c r="S28" s="586"/>
      <c r="T28" s="586"/>
      <c r="U28" s="586" t="str">
        <f t="shared" si="6"/>
        <v/>
      </c>
      <c r="V28" s="586"/>
      <c r="W28" s="586"/>
      <c r="X28" s="586"/>
      <c r="Y28" s="586"/>
      <c r="Z28" s="586"/>
      <c r="AA28" s="586"/>
      <c r="AB28" s="586"/>
      <c r="AC28" s="586" t="str">
        <f>IF(OR(M20="",U28=""),"",IF(OR(10&lt;M20,M20&lt;5),U28/2,""))</f>
        <v/>
      </c>
      <c r="AD28" s="586"/>
      <c r="AE28" s="586"/>
      <c r="AF28" s="586"/>
      <c r="AG28" s="595">
        <f t="shared" si="7"/>
        <v>0</v>
      </c>
      <c r="AH28" s="667"/>
      <c r="AI28" s="667"/>
      <c r="AJ28" s="667"/>
      <c r="AK28" s="85" t="s">
        <v>113</v>
      </c>
      <c r="AL28" s="15"/>
      <c r="AM28" s="310" t="s">
        <v>118</v>
      </c>
      <c r="AN28" s="312"/>
      <c r="AO28" s="727" t="s">
        <v>166</v>
      </c>
      <c r="AP28" s="728"/>
      <c r="AQ28" s="728"/>
      <c r="AR28" s="728"/>
      <c r="AS28" s="728"/>
      <c r="AT28" s="728"/>
      <c r="AU28" s="728"/>
      <c r="AV28" s="728"/>
      <c r="AW28" s="728"/>
      <c r="AX28" s="728"/>
      <c r="AY28" s="728"/>
      <c r="AZ28" s="728"/>
      <c r="BA28" s="728"/>
      <c r="BB28" s="728">
        <f>P32</f>
        <v>0</v>
      </c>
      <c r="BC28" s="728"/>
      <c r="BD28" s="704" t="s">
        <v>173</v>
      </c>
      <c r="BE28" s="705"/>
      <c r="BF28" s="705"/>
      <c r="BG28" s="705"/>
      <c r="BH28" s="706"/>
      <c r="BI28" s="740" t="s">
        <v>119</v>
      </c>
      <c r="BJ28" s="741"/>
      <c r="BK28" s="741"/>
      <c r="BL28" s="741"/>
      <c r="BM28" s="711"/>
      <c r="BN28" s="711"/>
      <c r="BO28" s="243" t="s">
        <v>120</v>
      </c>
      <c r="BP28" s="243"/>
      <c r="BQ28" s="243"/>
      <c r="BR28" s="243"/>
      <c r="BS28" s="668">
        <f t="shared" si="4"/>
        <v>0</v>
      </c>
      <c r="BT28" s="553"/>
      <c r="BU28" s="553"/>
      <c r="BV28" s="553"/>
      <c r="BW28" s="60" t="s">
        <v>113</v>
      </c>
    </row>
    <row r="29" spans="1:75" ht="18.75" hidden="1" customHeight="1" x14ac:dyDescent="0.15">
      <c r="A29" s="709"/>
      <c r="B29" s="685"/>
      <c r="C29" s="685"/>
      <c r="D29" s="685"/>
      <c r="E29" s="685"/>
      <c r="F29" s="685"/>
      <c r="G29" s="685"/>
      <c r="H29" s="686"/>
      <c r="I29" s="72"/>
      <c r="J29" s="164" t="s">
        <v>132</v>
      </c>
      <c r="K29" s="74"/>
      <c r="L29" s="16" t="s">
        <v>5</v>
      </c>
      <c r="M29" s="70"/>
      <c r="N29" s="164" t="s">
        <v>132</v>
      </c>
      <c r="O29" s="76"/>
      <c r="P29" s="584">
        <f t="shared" si="5"/>
        <v>0</v>
      </c>
      <c r="Q29" s="585"/>
      <c r="R29" s="586" t="str">
        <f>IF(A29="","",VLOOKUP(A29,使用料!A1:B22,2,FALSE))</f>
        <v/>
      </c>
      <c r="S29" s="586"/>
      <c r="T29" s="586"/>
      <c r="U29" s="586" t="str">
        <f t="shared" si="6"/>
        <v/>
      </c>
      <c r="V29" s="586"/>
      <c r="W29" s="586"/>
      <c r="X29" s="586"/>
      <c r="Y29" s="586"/>
      <c r="Z29" s="586"/>
      <c r="AA29" s="586"/>
      <c r="AB29" s="586"/>
      <c r="AC29" s="586" t="str">
        <f>IF(OR(M20="",U29=""),"",IF(OR(10&lt;M20,M20&lt;5),U29/2,""))</f>
        <v/>
      </c>
      <c r="AD29" s="586"/>
      <c r="AE29" s="586"/>
      <c r="AF29" s="586"/>
      <c r="AG29" s="595">
        <f t="shared" si="7"/>
        <v>0</v>
      </c>
      <c r="AH29" s="667"/>
      <c r="AI29" s="667"/>
      <c r="AJ29" s="667"/>
      <c r="AK29" s="85" t="s">
        <v>113</v>
      </c>
      <c r="AL29" s="15"/>
      <c r="AM29" s="117"/>
      <c r="AN29" s="117"/>
      <c r="AO29" s="169"/>
      <c r="AP29" s="114"/>
      <c r="AQ29" s="114"/>
      <c r="AR29" s="114"/>
      <c r="AS29" s="114"/>
      <c r="AT29" s="114"/>
      <c r="AU29" s="114"/>
      <c r="AV29" s="114"/>
      <c r="AW29" s="114"/>
      <c r="AX29" s="114"/>
      <c r="AY29" s="114"/>
      <c r="AZ29" s="114"/>
      <c r="BA29" s="114"/>
      <c r="BB29" s="114"/>
      <c r="BC29" s="114"/>
      <c r="BD29" s="114"/>
      <c r="BE29" s="114"/>
      <c r="BF29" s="114"/>
      <c r="BG29" s="114"/>
      <c r="BH29" s="114"/>
      <c r="BI29" s="115"/>
      <c r="BJ29" s="115"/>
      <c r="BK29" s="115"/>
      <c r="BL29" s="116"/>
      <c r="BM29" s="155" t="s">
        <v>27</v>
      </c>
      <c r="BN29" s="503" t="s">
        <v>88</v>
      </c>
      <c r="BO29" s="503"/>
      <c r="BP29" s="503"/>
      <c r="BQ29" s="503"/>
      <c r="BR29" s="689"/>
      <c r="BS29" s="668">
        <f t="shared" si="4"/>
        <v>0</v>
      </c>
      <c r="BT29" s="553"/>
      <c r="BU29" s="553"/>
      <c r="BV29" s="553"/>
      <c r="BW29" s="60" t="s">
        <v>23</v>
      </c>
    </row>
    <row r="30" spans="1:75" ht="18.75" hidden="1" customHeight="1" thickBot="1" x14ac:dyDescent="0.2">
      <c r="A30" s="752"/>
      <c r="B30" s="753"/>
      <c r="C30" s="753"/>
      <c r="D30" s="753"/>
      <c r="E30" s="753"/>
      <c r="F30" s="753"/>
      <c r="G30" s="753"/>
      <c r="H30" s="754"/>
      <c r="I30" s="73"/>
      <c r="J30" s="163" t="s">
        <v>132</v>
      </c>
      <c r="K30" s="75"/>
      <c r="L30" s="57" t="s">
        <v>5</v>
      </c>
      <c r="M30" s="71"/>
      <c r="N30" s="163" t="s">
        <v>132</v>
      </c>
      <c r="O30" s="77"/>
      <c r="P30" s="584">
        <f t="shared" si="5"/>
        <v>0</v>
      </c>
      <c r="Q30" s="585"/>
      <c r="R30" s="586" t="str">
        <f>IF(A30="","",VLOOKUP(A30,使用料!A1:B22,2,FALSE))</f>
        <v/>
      </c>
      <c r="S30" s="586"/>
      <c r="T30" s="586"/>
      <c r="U30" s="586" t="str">
        <f t="shared" si="6"/>
        <v/>
      </c>
      <c r="V30" s="586"/>
      <c r="W30" s="586"/>
      <c r="X30" s="586"/>
      <c r="Y30" s="596"/>
      <c r="Z30" s="596"/>
      <c r="AA30" s="596"/>
      <c r="AB30" s="596"/>
      <c r="AC30" s="586" t="str">
        <f>IF(OR(M20="",U30=""),"",IF(OR(10&lt;M20,M20&lt;5),U30/2,""))</f>
        <v/>
      </c>
      <c r="AD30" s="586"/>
      <c r="AE30" s="586"/>
      <c r="AF30" s="586"/>
      <c r="AG30" s="595">
        <f t="shared" si="7"/>
        <v>0</v>
      </c>
      <c r="AH30" s="667"/>
      <c r="AI30" s="667"/>
      <c r="AJ30" s="667"/>
      <c r="AK30" s="20" t="s">
        <v>113</v>
      </c>
      <c r="AL30" s="15"/>
      <c r="AO30" s="15"/>
      <c r="AP30" s="15"/>
      <c r="AQ30" s="15"/>
      <c r="AR30" s="15"/>
      <c r="AS30" s="15"/>
      <c r="AT30" s="15"/>
      <c r="AU30" s="15"/>
      <c r="AV30" s="15"/>
      <c r="AW30" s="15"/>
      <c r="AX30" s="15"/>
      <c r="AY30" s="15"/>
      <c r="AZ30" s="15"/>
      <c r="BA30" s="15"/>
      <c r="BB30" s="15"/>
      <c r="BC30" s="15"/>
      <c r="BD30" s="15"/>
      <c r="BE30" s="15"/>
      <c r="BF30" s="15"/>
      <c r="BG30" s="15"/>
      <c r="BH30" s="15"/>
    </row>
    <row r="31" spans="1:75" ht="18.75" hidden="1" customHeight="1" thickTop="1" x14ac:dyDescent="0.15">
      <c r="P31" s="243" t="s">
        <v>117</v>
      </c>
      <c r="Q31" s="243"/>
      <c r="R31" s="243"/>
      <c r="S31" s="243"/>
      <c r="T31" s="243"/>
      <c r="U31" s="668">
        <f>SUM(U26:X30)</f>
        <v>0</v>
      </c>
      <c r="V31" s="461"/>
      <c r="W31" s="461"/>
      <c r="X31" s="462"/>
      <c r="Y31" s="668">
        <f>SUM(Y26:AB30)</f>
        <v>0</v>
      </c>
      <c r="Z31" s="461"/>
      <c r="AA31" s="461"/>
      <c r="AB31" s="462"/>
      <c r="AC31" s="668">
        <f>SUM(AC26:AF30)</f>
        <v>0</v>
      </c>
      <c r="AD31" s="461"/>
      <c r="AE31" s="461"/>
      <c r="AF31" s="462"/>
      <c r="AG31" s="668">
        <f>IF(AE129&gt;0,AE129,SUM(AG26:AJ30))</f>
        <v>0</v>
      </c>
      <c r="AH31" s="461"/>
      <c r="AI31" s="461"/>
      <c r="AJ31" s="461"/>
      <c r="AK31" s="60" t="s">
        <v>113</v>
      </c>
      <c r="AL31" s="82"/>
      <c r="AM31" s="609" t="s">
        <v>139</v>
      </c>
      <c r="AN31" s="606"/>
      <c r="AO31" s="606"/>
      <c r="AP31" s="606"/>
      <c r="AQ31" s="606"/>
      <c r="AR31" s="606"/>
      <c r="AS31" s="606"/>
      <c r="AT31" s="606"/>
      <c r="AU31" s="606"/>
      <c r="AV31" s="607"/>
      <c r="AW31" s="592" t="s">
        <v>121</v>
      </c>
      <c r="AX31" s="592"/>
      <c r="AY31" s="592"/>
      <c r="AZ31" s="592"/>
      <c r="BA31" s="592"/>
      <c r="BB31" s="592"/>
      <c r="BC31" s="592" t="s">
        <v>122</v>
      </c>
      <c r="BD31" s="592"/>
      <c r="BE31" s="592" t="s">
        <v>123</v>
      </c>
      <c r="BF31" s="593"/>
      <c r="BG31" s="742" t="s">
        <v>2</v>
      </c>
      <c r="BH31" s="592"/>
      <c r="BI31" s="592"/>
      <c r="BJ31" s="592"/>
      <c r="BK31" s="592"/>
      <c r="BL31" s="593"/>
      <c r="BM31" s="79"/>
      <c r="BN31" s="160"/>
      <c r="BO31" s="160"/>
      <c r="BP31" s="160"/>
      <c r="BQ31" s="160"/>
      <c r="BR31" s="160"/>
      <c r="BS31" s="160"/>
      <c r="BT31" s="160"/>
      <c r="BU31" s="160"/>
      <c r="BV31" s="160"/>
      <c r="BW31" s="160"/>
    </row>
    <row r="32" spans="1:75" ht="18.75" hidden="1" customHeight="1" x14ac:dyDescent="0.15">
      <c r="A32" s="384" t="s">
        <v>118</v>
      </c>
      <c r="B32" s="386"/>
      <c r="C32" s="727" t="s">
        <v>166</v>
      </c>
      <c r="D32" s="728"/>
      <c r="E32" s="728"/>
      <c r="F32" s="728"/>
      <c r="G32" s="728"/>
      <c r="H32" s="728"/>
      <c r="I32" s="728"/>
      <c r="J32" s="728"/>
      <c r="K32" s="728"/>
      <c r="L32" s="728"/>
      <c r="M32" s="728"/>
      <c r="N32" s="728"/>
      <c r="O32" s="728"/>
      <c r="P32" s="728"/>
      <c r="Q32" s="728"/>
      <c r="R32" s="704" t="s">
        <v>173</v>
      </c>
      <c r="S32" s="705"/>
      <c r="T32" s="705"/>
      <c r="U32" s="705"/>
      <c r="V32" s="706"/>
      <c r="W32" s="689" t="s">
        <v>119</v>
      </c>
      <c r="X32" s="711"/>
      <c r="Y32" s="711"/>
      <c r="Z32" s="711"/>
      <c r="AA32" s="711"/>
      <c r="AB32" s="711"/>
      <c r="AC32" s="243" t="s">
        <v>120</v>
      </c>
      <c r="AD32" s="243"/>
      <c r="AE32" s="243"/>
      <c r="AF32" s="243"/>
      <c r="AG32" s="668"/>
      <c r="AH32" s="553"/>
      <c r="AI32" s="553"/>
      <c r="AJ32" s="553"/>
      <c r="AK32" s="60" t="s">
        <v>113</v>
      </c>
      <c r="AL32" s="15"/>
      <c r="AM32" s="684" t="s">
        <v>7</v>
      </c>
      <c r="AN32" s="685"/>
      <c r="AO32" s="685"/>
      <c r="AP32" s="685"/>
      <c r="AQ32" s="685"/>
      <c r="AR32" s="685"/>
      <c r="AS32" s="685"/>
      <c r="AT32" s="685"/>
      <c r="AU32" s="685"/>
      <c r="AV32" s="686"/>
      <c r="AW32" s="581" t="s">
        <v>124</v>
      </c>
      <c r="AX32" s="582"/>
      <c r="AY32" s="587">
        <v>5000</v>
      </c>
      <c r="AZ32" s="587"/>
      <c r="BA32" s="587"/>
      <c r="BB32" s="55" t="s">
        <v>113</v>
      </c>
      <c r="BC32" s="581">
        <f t="shared" ref="BC32" si="8">Q36</f>
        <v>0</v>
      </c>
      <c r="BD32" s="583"/>
      <c r="BE32" s="582">
        <f t="shared" ref="BE32" si="9">S36</f>
        <v>0</v>
      </c>
      <c r="BF32" s="688"/>
      <c r="BG32" s="23" t="s">
        <v>8</v>
      </c>
      <c r="BH32" s="594">
        <f t="shared" ref="BH32" si="10">V36</f>
        <v>0</v>
      </c>
      <c r="BI32" s="586"/>
      <c r="BJ32" s="586"/>
      <c r="BK32" s="595"/>
      <c r="BL32" s="16" t="s">
        <v>113</v>
      </c>
      <c r="BM32" s="82"/>
      <c r="BN32" s="15"/>
      <c r="BO32" s="15"/>
      <c r="BP32" s="15"/>
      <c r="BQ32" s="83"/>
      <c r="BR32" s="160"/>
      <c r="BS32" s="160"/>
      <c r="BT32" s="160"/>
      <c r="BU32" s="160"/>
      <c r="BV32" s="15"/>
      <c r="BW32" s="15"/>
    </row>
    <row r="33" spans="1:75" ht="18.75" hidden="1" customHeight="1" x14ac:dyDescent="0.15">
      <c r="A33" s="160"/>
      <c r="B33" s="160"/>
      <c r="C33" s="78"/>
      <c r="D33" s="114"/>
      <c r="E33" s="114"/>
      <c r="F33" s="114"/>
      <c r="G33" s="114"/>
      <c r="H33" s="114"/>
      <c r="I33" s="114"/>
      <c r="J33" s="114"/>
      <c r="K33" s="114"/>
      <c r="L33" s="114"/>
      <c r="M33" s="114"/>
      <c r="N33" s="114"/>
      <c r="O33" s="114"/>
      <c r="P33" s="114"/>
      <c r="Q33" s="114"/>
      <c r="R33" s="114"/>
      <c r="S33" s="114"/>
      <c r="T33" s="114"/>
      <c r="U33" s="114"/>
      <c r="V33" s="114"/>
      <c r="W33" s="115"/>
      <c r="X33" s="115"/>
      <c r="Y33" s="115"/>
      <c r="Z33" s="116"/>
      <c r="AA33" s="155" t="s">
        <v>27</v>
      </c>
      <c r="AB33" s="503" t="s">
        <v>88</v>
      </c>
      <c r="AC33" s="503"/>
      <c r="AD33" s="503"/>
      <c r="AE33" s="503"/>
      <c r="AF33" s="689"/>
      <c r="AG33" s="668">
        <f>AG31-AG32</f>
        <v>0</v>
      </c>
      <c r="AH33" s="553"/>
      <c r="AI33" s="553"/>
      <c r="AJ33" s="553"/>
      <c r="AK33" s="60" t="s">
        <v>23</v>
      </c>
      <c r="AL33" s="15"/>
      <c r="AM33" s="684" t="s">
        <v>9</v>
      </c>
      <c r="AN33" s="685"/>
      <c r="AO33" s="685"/>
      <c r="AP33" s="685"/>
      <c r="AQ33" s="685"/>
      <c r="AR33" s="685"/>
      <c r="AS33" s="685"/>
      <c r="AT33" s="685"/>
      <c r="AU33" s="685"/>
      <c r="AV33" s="686"/>
      <c r="AW33" s="581" t="s">
        <v>124</v>
      </c>
      <c r="AX33" s="582"/>
      <c r="AY33" s="587">
        <v>1000</v>
      </c>
      <c r="AZ33" s="587"/>
      <c r="BA33" s="587"/>
      <c r="BB33" s="55" t="s">
        <v>113</v>
      </c>
      <c r="BC33" s="581">
        <f>Q37</f>
        <v>0</v>
      </c>
      <c r="BD33" s="583"/>
      <c r="BE33" s="582">
        <f>S37</f>
        <v>0</v>
      </c>
      <c r="BF33" s="688"/>
      <c r="BG33" s="23" t="s">
        <v>10</v>
      </c>
      <c r="BH33" s="594">
        <f>V37</f>
        <v>0</v>
      </c>
      <c r="BI33" s="586"/>
      <c r="BJ33" s="586"/>
      <c r="BK33" s="595"/>
      <c r="BL33" s="16" t="s">
        <v>113</v>
      </c>
      <c r="BM33" s="79"/>
      <c r="BN33" s="160"/>
      <c r="BO33" s="160"/>
      <c r="BP33" s="160"/>
      <c r="BQ33" s="160"/>
      <c r="BR33" s="160"/>
      <c r="BS33" s="160"/>
      <c r="BT33" s="160"/>
      <c r="BU33" s="160"/>
      <c r="BV33" s="160"/>
      <c r="BW33" s="160"/>
    </row>
    <row r="34" spans="1:75" ht="17.25" hidden="1" customHeight="1" thickBot="1" x14ac:dyDescent="0.2">
      <c r="C34" s="15"/>
      <c r="D34" s="15"/>
      <c r="E34" s="15"/>
      <c r="F34" s="15"/>
      <c r="G34" s="15"/>
      <c r="H34" s="15"/>
      <c r="I34" s="15"/>
      <c r="J34" s="15"/>
      <c r="K34" s="15"/>
      <c r="L34" s="15"/>
      <c r="M34" s="15"/>
      <c r="N34" s="15"/>
      <c r="O34" s="15"/>
      <c r="P34" s="15"/>
      <c r="Q34" s="15"/>
      <c r="R34" s="15"/>
      <c r="S34" s="15"/>
      <c r="T34" s="15"/>
      <c r="U34" s="15"/>
      <c r="V34" s="15"/>
      <c r="AM34" s="684" t="s">
        <v>11</v>
      </c>
      <c r="AN34" s="685"/>
      <c r="AO34" s="685"/>
      <c r="AP34" s="685"/>
      <c r="AQ34" s="685"/>
      <c r="AR34" s="685"/>
      <c r="AS34" s="685"/>
      <c r="AT34" s="685"/>
      <c r="AU34" s="685"/>
      <c r="AV34" s="686"/>
      <c r="AW34" s="581" t="s">
        <v>124</v>
      </c>
      <c r="AX34" s="582"/>
      <c r="AY34" s="587">
        <v>1000</v>
      </c>
      <c r="AZ34" s="587"/>
      <c r="BA34" s="587"/>
      <c r="BB34" s="55" t="s">
        <v>113</v>
      </c>
      <c r="BC34" s="581">
        <f>Q38</f>
        <v>0</v>
      </c>
      <c r="BD34" s="583"/>
      <c r="BE34" s="582">
        <f>S38</f>
        <v>0</v>
      </c>
      <c r="BF34" s="688"/>
      <c r="BG34" s="23" t="s">
        <v>12</v>
      </c>
      <c r="BH34" s="594">
        <f>V38</f>
        <v>0</v>
      </c>
      <c r="BI34" s="586"/>
      <c r="BJ34" s="586"/>
      <c r="BK34" s="595"/>
      <c r="BL34" s="16" t="s">
        <v>113</v>
      </c>
      <c r="BM34" s="82"/>
      <c r="BN34" s="84"/>
      <c r="BO34" s="84"/>
      <c r="BP34" s="84"/>
      <c r="BQ34" s="160"/>
      <c r="BR34" s="160"/>
      <c r="BS34" s="160"/>
      <c r="BT34" s="160"/>
      <c r="BU34" s="160"/>
      <c r="BV34" s="15"/>
      <c r="BW34" s="15"/>
    </row>
    <row r="35" spans="1:75" ht="18.75" hidden="1" customHeight="1" thickTop="1" x14ac:dyDescent="0.15">
      <c r="A35" s="712" t="s">
        <v>139</v>
      </c>
      <c r="B35" s="713"/>
      <c r="C35" s="713"/>
      <c r="D35" s="713"/>
      <c r="E35" s="713"/>
      <c r="F35" s="713"/>
      <c r="G35" s="713"/>
      <c r="H35" s="713"/>
      <c r="I35" s="713"/>
      <c r="J35" s="714"/>
      <c r="K35" s="588" t="s">
        <v>121</v>
      </c>
      <c r="L35" s="588"/>
      <c r="M35" s="588"/>
      <c r="N35" s="588"/>
      <c r="O35" s="588"/>
      <c r="P35" s="588"/>
      <c r="Q35" s="588" t="s">
        <v>122</v>
      </c>
      <c r="R35" s="588"/>
      <c r="S35" s="588" t="s">
        <v>123</v>
      </c>
      <c r="T35" s="589"/>
      <c r="U35" s="591" t="s">
        <v>2</v>
      </c>
      <c r="V35" s="592"/>
      <c r="W35" s="592"/>
      <c r="X35" s="592"/>
      <c r="Y35" s="592"/>
      <c r="Z35" s="593"/>
      <c r="AA35" s="79"/>
      <c r="AB35" s="160"/>
      <c r="AC35" s="160"/>
      <c r="AD35" s="160"/>
      <c r="AE35" s="160"/>
      <c r="AF35" s="160"/>
      <c r="AG35" s="160"/>
      <c r="AH35" s="160"/>
      <c r="AI35" s="160"/>
      <c r="AJ35" s="160"/>
      <c r="AK35" s="160"/>
      <c r="AL35" s="160"/>
      <c r="AM35" s="684" t="s">
        <v>13</v>
      </c>
      <c r="AN35" s="685"/>
      <c r="AO35" s="685"/>
      <c r="AP35" s="685"/>
      <c r="AQ35" s="685"/>
      <c r="AR35" s="685"/>
      <c r="AS35" s="685"/>
      <c r="AT35" s="685"/>
      <c r="AU35" s="685"/>
      <c r="AV35" s="686"/>
      <c r="AW35" s="581" t="s">
        <v>124</v>
      </c>
      <c r="AX35" s="582"/>
      <c r="AY35" s="587">
        <v>1000</v>
      </c>
      <c r="AZ35" s="587"/>
      <c r="BA35" s="587"/>
      <c r="BB35" s="55" t="s">
        <v>113</v>
      </c>
      <c r="BC35" s="581">
        <f>Q39</f>
        <v>0</v>
      </c>
      <c r="BD35" s="583"/>
      <c r="BE35" s="582">
        <f>S39</f>
        <v>0</v>
      </c>
      <c r="BF35" s="688"/>
      <c r="BG35" s="23" t="s">
        <v>14</v>
      </c>
      <c r="BH35" s="594">
        <f>V39</f>
        <v>0</v>
      </c>
      <c r="BI35" s="586"/>
      <c r="BJ35" s="586"/>
      <c r="BK35" s="595"/>
      <c r="BL35" s="85" t="s">
        <v>113</v>
      </c>
      <c r="BM35" s="160"/>
      <c r="BN35" s="160"/>
      <c r="BO35" s="160"/>
      <c r="BP35" s="160"/>
      <c r="BQ35" s="160"/>
      <c r="BR35" s="160"/>
      <c r="BS35" s="160"/>
      <c r="BT35" s="160"/>
      <c r="BU35" s="160"/>
      <c r="BV35" s="160"/>
      <c r="BW35" s="160"/>
    </row>
    <row r="36" spans="1:75" ht="18.75" hidden="1" customHeight="1" x14ac:dyDescent="0.15">
      <c r="A36" s="709" t="s">
        <v>7</v>
      </c>
      <c r="B36" s="685"/>
      <c r="C36" s="685"/>
      <c r="D36" s="685"/>
      <c r="E36" s="685"/>
      <c r="F36" s="685"/>
      <c r="G36" s="685"/>
      <c r="H36" s="685"/>
      <c r="I36" s="685"/>
      <c r="J36" s="686"/>
      <c r="K36" s="581" t="s">
        <v>124</v>
      </c>
      <c r="L36" s="582"/>
      <c r="M36" s="587">
        <v>5000</v>
      </c>
      <c r="N36" s="587"/>
      <c r="O36" s="587"/>
      <c r="P36" s="55" t="s">
        <v>113</v>
      </c>
      <c r="Q36" s="581"/>
      <c r="R36" s="583"/>
      <c r="S36" s="582"/>
      <c r="T36" s="590"/>
      <c r="U36" s="62" t="s">
        <v>8</v>
      </c>
      <c r="V36" s="594">
        <f>M36*Q36*S36</f>
        <v>0</v>
      </c>
      <c r="W36" s="586"/>
      <c r="X36" s="586"/>
      <c r="Y36" s="595"/>
      <c r="Z36" s="16" t="s">
        <v>113</v>
      </c>
      <c r="AA36" s="82"/>
      <c r="AB36" s="15"/>
      <c r="AC36" s="15"/>
      <c r="AD36" s="15"/>
      <c r="AE36" s="83"/>
      <c r="AF36" s="160"/>
      <c r="AG36" s="160"/>
      <c r="AH36" s="160"/>
      <c r="AI36" s="160"/>
      <c r="AJ36" s="15"/>
      <c r="AK36" s="15"/>
      <c r="AL36" s="15"/>
      <c r="AM36" s="684" t="s">
        <v>133</v>
      </c>
      <c r="AN36" s="685"/>
      <c r="AO36" s="685"/>
      <c r="AP36" s="685"/>
      <c r="AQ36" s="685"/>
      <c r="AR36" s="685"/>
      <c r="AS36" s="685"/>
      <c r="AT36" s="685"/>
      <c r="AU36" s="685"/>
      <c r="AV36" s="686"/>
      <c r="AW36" s="581" t="s">
        <v>124</v>
      </c>
      <c r="AX36" s="582"/>
      <c r="AY36" s="587">
        <v>2000</v>
      </c>
      <c r="AZ36" s="587"/>
      <c r="BA36" s="587"/>
      <c r="BB36" s="55" t="s">
        <v>113</v>
      </c>
      <c r="BC36" s="581">
        <f>Q40</f>
        <v>0</v>
      </c>
      <c r="BD36" s="583"/>
      <c r="BE36" s="582">
        <f>S40</f>
        <v>0</v>
      </c>
      <c r="BF36" s="688"/>
      <c r="BG36" s="23" t="s">
        <v>15</v>
      </c>
      <c r="BH36" s="594">
        <f>V40</f>
        <v>0</v>
      </c>
      <c r="BI36" s="586"/>
      <c r="BJ36" s="586"/>
      <c r="BK36" s="595"/>
      <c r="BL36" s="85" t="s">
        <v>113</v>
      </c>
      <c r="BM36" s="160"/>
      <c r="BN36" s="160"/>
      <c r="BO36" s="160"/>
      <c r="BP36" s="160"/>
      <c r="BQ36" s="160"/>
      <c r="BR36" s="160"/>
      <c r="BS36" s="160"/>
      <c r="BT36" s="160"/>
      <c r="BU36" s="160"/>
      <c r="BV36" s="39"/>
      <c r="BW36" s="39"/>
    </row>
    <row r="37" spans="1:75" ht="18.75" hidden="1" customHeight="1" x14ac:dyDescent="0.15">
      <c r="A37" s="709" t="s">
        <v>9</v>
      </c>
      <c r="B37" s="685"/>
      <c r="C37" s="685"/>
      <c r="D37" s="685"/>
      <c r="E37" s="685"/>
      <c r="F37" s="685"/>
      <c r="G37" s="685"/>
      <c r="H37" s="685"/>
      <c r="I37" s="685"/>
      <c r="J37" s="686"/>
      <c r="K37" s="581" t="s">
        <v>124</v>
      </c>
      <c r="L37" s="582"/>
      <c r="M37" s="587">
        <v>1000</v>
      </c>
      <c r="N37" s="587"/>
      <c r="O37" s="587"/>
      <c r="P37" s="55" t="s">
        <v>113</v>
      </c>
      <c r="Q37" s="581"/>
      <c r="R37" s="583"/>
      <c r="S37" s="582"/>
      <c r="T37" s="590"/>
      <c r="U37" s="62" t="s">
        <v>10</v>
      </c>
      <c r="V37" s="594">
        <f t="shared" ref="V37:V42" si="11">M37*Q37*S37</f>
        <v>0</v>
      </c>
      <c r="W37" s="586"/>
      <c r="X37" s="586"/>
      <c r="Y37" s="595"/>
      <c r="Z37" s="16" t="s">
        <v>113</v>
      </c>
      <c r="AA37" s="79"/>
      <c r="AB37" s="160"/>
      <c r="AC37" s="160"/>
      <c r="AD37" s="160"/>
      <c r="AE37" s="160"/>
      <c r="AF37" s="160"/>
      <c r="AG37" s="160"/>
      <c r="AH37" s="160"/>
      <c r="AI37" s="160"/>
      <c r="AJ37" s="160"/>
      <c r="AK37" s="160"/>
      <c r="AL37" s="160"/>
      <c r="AM37" s="694" t="s">
        <v>288</v>
      </c>
      <c r="AN37" s="695"/>
      <c r="AO37" s="695"/>
      <c r="AP37" s="695"/>
      <c r="AQ37" s="695"/>
      <c r="AR37" s="695"/>
      <c r="AS37" s="695"/>
      <c r="AT37" s="695"/>
      <c r="AU37" s="695"/>
      <c r="AV37" s="696"/>
      <c r="AW37" s="697" t="s">
        <v>289</v>
      </c>
      <c r="AX37" s="698"/>
      <c r="AY37" s="699" t="s">
        <v>290</v>
      </c>
      <c r="AZ37" s="700"/>
      <c r="BA37" s="700"/>
      <c r="BB37" s="55" t="s">
        <v>113</v>
      </c>
      <c r="BC37" s="581"/>
      <c r="BD37" s="583"/>
      <c r="BE37" s="582"/>
      <c r="BF37" s="582"/>
      <c r="BG37" s="170" t="s">
        <v>291</v>
      </c>
      <c r="BH37" s="594"/>
      <c r="BI37" s="586"/>
      <c r="BJ37" s="586"/>
      <c r="BK37" s="595"/>
      <c r="BL37" s="85" t="s">
        <v>113</v>
      </c>
      <c r="BW37" s="120"/>
    </row>
    <row r="38" spans="1:75" ht="18.75" hidden="1" customHeight="1" x14ac:dyDescent="0.15">
      <c r="A38" s="709" t="s">
        <v>11</v>
      </c>
      <c r="B38" s="685"/>
      <c r="C38" s="685"/>
      <c r="D38" s="685"/>
      <c r="E38" s="685"/>
      <c r="F38" s="685"/>
      <c r="G38" s="685"/>
      <c r="H38" s="685"/>
      <c r="I38" s="685"/>
      <c r="J38" s="686"/>
      <c r="K38" s="581" t="s">
        <v>124</v>
      </c>
      <c r="L38" s="582"/>
      <c r="M38" s="587">
        <v>1000</v>
      </c>
      <c r="N38" s="587"/>
      <c r="O38" s="587"/>
      <c r="P38" s="55" t="s">
        <v>113</v>
      </c>
      <c r="Q38" s="581"/>
      <c r="R38" s="583"/>
      <c r="S38" s="582"/>
      <c r="T38" s="590"/>
      <c r="U38" s="62" t="s">
        <v>12</v>
      </c>
      <c r="V38" s="594">
        <f t="shared" si="11"/>
        <v>0</v>
      </c>
      <c r="W38" s="586"/>
      <c r="X38" s="586"/>
      <c r="Y38" s="595"/>
      <c r="Z38" s="16" t="s">
        <v>113</v>
      </c>
      <c r="AA38" s="82"/>
      <c r="AB38" s="84"/>
      <c r="AC38" s="84"/>
      <c r="AD38" s="84"/>
      <c r="AE38" s="160"/>
      <c r="AF38" s="160"/>
      <c r="AG38" s="160"/>
      <c r="AH38" s="160"/>
      <c r="AI38" s="160"/>
      <c r="AJ38" s="15"/>
      <c r="AK38" s="15"/>
      <c r="AL38" s="15"/>
      <c r="AM38" s="701" t="s">
        <v>134</v>
      </c>
      <c r="AN38" s="702"/>
      <c r="AO38" s="702"/>
      <c r="AP38" s="702"/>
      <c r="AQ38" s="702"/>
      <c r="AR38" s="702"/>
      <c r="AS38" s="702"/>
      <c r="AT38" s="702"/>
      <c r="AU38" s="702"/>
      <c r="AV38" s="703"/>
      <c r="AW38" s="719" t="s">
        <v>124</v>
      </c>
      <c r="AX38" s="720"/>
      <c r="AY38" s="721">
        <v>1800</v>
      </c>
      <c r="AZ38" s="721"/>
      <c r="BA38" s="721"/>
      <c r="BB38" s="109" t="s">
        <v>113</v>
      </c>
      <c r="BC38" s="719">
        <f>Q42</f>
        <v>0</v>
      </c>
      <c r="BD38" s="722"/>
      <c r="BE38" s="720">
        <f>S42</f>
        <v>0</v>
      </c>
      <c r="BF38" s="723"/>
      <c r="BG38" s="108" t="s">
        <v>292</v>
      </c>
      <c r="BH38" s="724">
        <f>V42</f>
        <v>0</v>
      </c>
      <c r="BI38" s="725"/>
      <c r="BJ38" s="725"/>
      <c r="BK38" s="726"/>
      <c r="BL38" s="20" t="s">
        <v>113</v>
      </c>
      <c r="BM38" s="384" t="s">
        <v>151</v>
      </c>
      <c r="BN38" s="385"/>
      <c r="BO38" s="385"/>
      <c r="BP38" s="385"/>
      <c r="BQ38" s="385"/>
      <c r="BR38" s="386"/>
      <c r="BS38" s="553">
        <f>AG42</f>
        <v>0</v>
      </c>
      <c r="BT38" s="553"/>
      <c r="BU38" s="553"/>
      <c r="BV38" s="553"/>
      <c r="BW38" s="18" t="s">
        <v>23</v>
      </c>
    </row>
    <row r="39" spans="1:75" ht="18.75" hidden="1" customHeight="1" x14ac:dyDescent="0.15">
      <c r="A39" s="709" t="s">
        <v>13</v>
      </c>
      <c r="B39" s="685"/>
      <c r="C39" s="685"/>
      <c r="D39" s="685"/>
      <c r="E39" s="685"/>
      <c r="F39" s="685"/>
      <c r="G39" s="685"/>
      <c r="H39" s="685"/>
      <c r="I39" s="685"/>
      <c r="J39" s="686"/>
      <c r="K39" s="581" t="s">
        <v>124</v>
      </c>
      <c r="L39" s="582"/>
      <c r="M39" s="587">
        <v>1000</v>
      </c>
      <c r="N39" s="587"/>
      <c r="O39" s="587"/>
      <c r="P39" s="55" t="s">
        <v>113</v>
      </c>
      <c r="Q39" s="581"/>
      <c r="R39" s="583"/>
      <c r="S39" s="582"/>
      <c r="T39" s="590"/>
      <c r="U39" s="62" t="s">
        <v>14</v>
      </c>
      <c r="V39" s="594">
        <f t="shared" si="11"/>
        <v>0</v>
      </c>
      <c r="W39" s="586"/>
      <c r="X39" s="586"/>
      <c r="Y39" s="595"/>
      <c r="Z39" s="85" t="s">
        <v>113</v>
      </c>
      <c r="AA39" s="160"/>
      <c r="AB39" s="160"/>
      <c r="AC39" s="160"/>
      <c r="AD39" s="160"/>
      <c r="AE39" s="160"/>
      <c r="AF39" s="160"/>
      <c r="AG39" s="160"/>
      <c r="AH39" s="160"/>
      <c r="AI39" s="160"/>
      <c r="AJ39" s="160"/>
      <c r="AK39" s="160"/>
      <c r="AL39" s="160"/>
      <c r="AM39" s="384" t="s">
        <v>35</v>
      </c>
      <c r="AN39" s="386"/>
      <c r="AO39" s="727" t="s">
        <v>167</v>
      </c>
      <c r="AP39" s="728"/>
      <c r="AQ39" s="728"/>
      <c r="AR39" s="728"/>
      <c r="AS39" s="728"/>
      <c r="AT39" s="728"/>
      <c r="AU39" s="728"/>
      <c r="AV39" s="728"/>
      <c r="AW39" s="728"/>
      <c r="AX39" s="728"/>
      <c r="AY39" s="728"/>
      <c r="AZ39" s="728"/>
      <c r="BA39" s="728"/>
      <c r="BB39" s="728"/>
      <c r="BC39" s="728"/>
      <c r="BD39" s="728"/>
      <c r="BE39" s="728"/>
      <c r="BF39" s="729"/>
      <c r="BG39" s="502" t="s">
        <v>168</v>
      </c>
      <c r="BH39" s="503"/>
      <c r="BI39" s="503"/>
      <c r="BJ39" s="503"/>
      <c r="BK39" s="118">
        <f>Y43</f>
        <v>0</v>
      </c>
      <c r="BL39" s="119" t="s">
        <v>149</v>
      </c>
      <c r="BM39" s="384" t="s">
        <v>22</v>
      </c>
      <c r="BN39" s="385"/>
      <c r="BO39" s="385"/>
      <c r="BP39" s="385"/>
      <c r="BQ39" s="385"/>
      <c r="BR39" s="386"/>
      <c r="BS39" s="668">
        <f>AG43</f>
        <v>0</v>
      </c>
      <c r="BT39" s="553"/>
      <c r="BU39" s="553"/>
      <c r="BV39" s="553"/>
      <c r="BW39" s="86" t="s">
        <v>23</v>
      </c>
    </row>
    <row r="40" spans="1:75" ht="18.75" hidden="1" customHeight="1" x14ac:dyDescent="0.15">
      <c r="A40" s="709" t="s">
        <v>133</v>
      </c>
      <c r="B40" s="685"/>
      <c r="C40" s="685"/>
      <c r="D40" s="685"/>
      <c r="E40" s="685"/>
      <c r="F40" s="685"/>
      <c r="G40" s="685"/>
      <c r="H40" s="685"/>
      <c r="I40" s="685"/>
      <c r="J40" s="686"/>
      <c r="K40" s="581" t="s">
        <v>124</v>
      </c>
      <c r="L40" s="582"/>
      <c r="M40" s="587">
        <v>2000</v>
      </c>
      <c r="N40" s="587"/>
      <c r="O40" s="587"/>
      <c r="P40" s="55" t="s">
        <v>113</v>
      </c>
      <c r="Q40" s="581"/>
      <c r="R40" s="583"/>
      <c r="S40" s="582"/>
      <c r="T40" s="590"/>
      <c r="U40" s="62" t="s">
        <v>15</v>
      </c>
      <c r="V40" s="594">
        <f t="shared" si="11"/>
        <v>0</v>
      </c>
      <c r="W40" s="586"/>
      <c r="X40" s="586"/>
      <c r="Y40" s="595"/>
      <c r="Z40" s="85" t="s">
        <v>113</v>
      </c>
      <c r="AA40" s="160"/>
      <c r="AB40" s="160"/>
      <c r="AC40" s="160"/>
      <c r="AD40" s="160"/>
      <c r="AE40" s="160"/>
      <c r="AF40" s="160"/>
      <c r="AG40" s="160"/>
      <c r="AH40" s="160"/>
      <c r="AI40" s="160"/>
      <c r="AJ40" s="39"/>
      <c r="AK40" s="39"/>
      <c r="AL40" s="39"/>
      <c r="AM40" s="117"/>
      <c r="AN40" s="117"/>
      <c r="AO40" s="63"/>
      <c r="AP40" s="114"/>
      <c r="AQ40" s="114"/>
      <c r="AR40" s="114"/>
      <c r="AS40" s="114"/>
      <c r="AT40" s="114"/>
      <c r="AU40" s="114"/>
      <c r="AV40" s="114"/>
      <c r="AW40" s="114"/>
      <c r="AX40" s="114"/>
      <c r="AY40" s="114"/>
      <c r="AZ40" s="114"/>
      <c r="BA40" s="114"/>
      <c r="BB40" s="114"/>
      <c r="BC40" s="114"/>
      <c r="BD40" s="114"/>
      <c r="BE40" s="114"/>
      <c r="BF40" s="114"/>
      <c r="BG40" s="114"/>
      <c r="BH40" s="114"/>
      <c r="BI40" s="115"/>
      <c r="BJ40" s="115"/>
      <c r="BK40" s="115"/>
      <c r="BL40" s="116"/>
      <c r="BM40" s="81" t="s">
        <v>28</v>
      </c>
      <c r="BN40" s="773" t="s">
        <v>79</v>
      </c>
      <c r="BO40" s="773"/>
      <c r="BP40" s="773"/>
      <c r="BQ40" s="773"/>
      <c r="BR40" s="774"/>
      <c r="BS40" s="668">
        <f>AG44</f>
        <v>0</v>
      </c>
      <c r="BT40" s="553"/>
      <c r="BU40" s="553"/>
      <c r="BV40" s="553"/>
      <c r="BW40" s="64" t="s">
        <v>23</v>
      </c>
    </row>
    <row r="41" spans="1:75" ht="18.75" hidden="1" customHeight="1" thickBot="1" x14ac:dyDescent="0.2">
      <c r="A41" s="710" t="s">
        <v>288</v>
      </c>
      <c r="B41" s="695"/>
      <c r="C41" s="695"/>
      <c r="D41" s="695"/>
      <c r="E41" s="695"/>
      <c r="F41" s="695"/>
      <c r="G41" s="695"/>
      <c r="H41" s="695"/>
      <c r="I41" s="695"/>
      <c r="J41" s="696"/>
      <c r="K41" s="697" t="s">
        <v>289</v>
      </c>
      <c r="L41" s="698"/>
      <c r="M41" s="699" t="s">
        <v>290</v>
      </c>
      <c r="N41" s="700"/>
      <c r="O41" s="700"/>
      <c r="P41" s="55" t="s">
        <v>113</v>
      </c>
      <c r="Q41" s="581"/>
      <c r="R41" s="583"/>
      <c r="S41" s="582"/>
      <c r="T41" s="590"/>
      <c r="U41" s="62" t="s">
        <v>291</v>
      </c>
      <c r="V41" s="594"/>
      <c r="W41" s="586"/>
      <c r="X41" s="586"/>
      <c r="Y41" s="595"/>
      <c r="Z41" s="85" t="s">
        <v>113</v>
      </c>
      <c r="AA41" s="160"/>
      <c r="AB41" s="160"/>
      <c r="AC41" s="160"/>
      <c r="AD41" s="160"/>
      <c r="AE41" s="160"/>
      <c r="AF41" s="160"/>
      <c r="AG41" s="160"/>
      <c r="AH41" s="160"/>
      <c r="AI41" s="160"/>
      <c r="AJ41" s="39"/>
      <c r="AK41" s="87"/>
      <c r="AL41" s="39"/>
      <c r="AO41" s="15"/>
    </row>
    <row r="42" spans="1:75" ht="18.75" hidden="1" customHeight="1" thickTop="1" thickBot="1" x14ac:dyDescent="0.2">
      <c r="A42" s="752" t="s">
        <v>134</v>
      </c>
      <c r="B42" s="753"/>
      <c r="C42" s="753"/>
      <c r="D42" s="753"/>
      <c r="E42" s="753"/>
      <c r="F42" s="753"/>
      <c r="G42" s="753"/>
      <c r="H42" s="753"/>
      <c r="I42" s="753"/>
      <c r="J42" s="754"/>
      <c r="K42" s="775" t="s">
        <v>124</v>
      </c>
      <c r="L42" s="776"/>
      <c r="M42" s="777">
        <v>1800</v>
      </c>
      <c r="N42" s="777"/>
      <c r="O42" s="777"/>
      <c r="P42" s="21" t="s">
        <v>113</v>
      </c>
      <c r="Q42" s="775"/>
      <c r="R42" s="778"/>
      <c r="S42" s="776"/>
      <c r="T42" s="779"/>
      <c r="U42" s="80" t="s">
        <v>292</v>
      </c>
      <c r="V42" s="724">
        <f t="shared" si="11"/>
        <v>0</v>
      </c>
      <c r="W42" s="725"/>
      <c r="X42" s="725"/>
      <c r="Y42" s="726"/>
      <c r="Z42" s="20" t="s">
        <v>113</v>
      </c>
      <c r="AA42" s="384" t="s">
        <v>293</v>
      </c>
      <c r="AB42" s="385"/>
      <c r="AC42" s="385"/>
      <c r="AD42" s="385"/>
      <c r="AE42" s="385"/>
      <c r="AF42" s="386"/>
      <c r="AG42" s="553">
        <f>SUM(V36:Y42)</f>
        <v>0</v>
      </c>
      <c r="AH42" s="553"/>
      <c r="AI42" s="553"/>
      <c r="AJ42" s="553"/>
      <c r="AK42" s="18" t="s">
        <v>23</v>
      </c>
      <c r="AL42" s="160"/>
      <c r="AM42" s="310" t="s">
        <v>125</v>
      </c>
      <c r="AN42" s="311"/>
      <c r="AO42" s="311"/>
      <c r="AP42" s="311"/>
      <c r="AQ42" s="311"/>
      <c r="AR42" s="312"/>
      <c r="AS42" s="310" t="str">
        <f>E46</f>
        <v>令和</v>
      </c>
      <c r="AT42" s="311"/>
      <c r="AU42" s="311">
        <f>G46</f>
        <v>0</v>
      </c>
      <c r="AV42" s="311"/>
      <c r="AW42" s="311" t="s">
        <v>26</v>
      </c>
      <c r="AX42" s="311">
        <f>J46</f>
        <v>0</v>
      </c>
      <c r="AY42" s="311"/>
      <c r="AZ42" s="311" t="s">
        <v>25</v>
      </c>
      <c r="BA42" s="311">
        <f>M46</f>
        <v>0</v>
      </c>
      <c r="BB42" s="311"/>
      <c r="BC42" s="735" t="s">
        <v>24</v>
      </c>
      <c r="BD42" s="692" t="s">
        <v>163</v>
      </c>
      <c r="BE42" s="692"/>
      <c r="BF42" s="692"/>
      <c r="BG42" s="692"/>
      <c r="BH42" s="692"/>
      <c r="BI42" s="690">
        <f>S46</f>
        <v>0</v>
      </c>
      <c r="BJ42" s="690"/>
      <c r="BK42" s="690"/>
      <c r="BL42" s="690"/>
      <c r="BM42" s="690"/>
      <c r="BN42" s="160"/>
      <c r="BO42" s="744" t="s">
        <v>29</v>
      </c>
      <c r="BP42" s="745"/>
      <c r="BQ42" s="745"/>
      <c r="BR42" s="745"/>
      <c r="BS42" s="745"/>
      <c r="BT42" s="745"/>
      <c r="BU42" s="745"/>
      <c r="BV42" s="745"/>
      <c r="BW42" s="746"/>
    </row>
    <row r="43" spans="1:75" ht="18.75" hidden="1" customHeight="1" thickTop="1" x14ac:dyDescent="0.15">
      <c r="A43" s="563" t="s">
        <v>35</v>
      </c>
      <c r="B43" s="377"/>
      <c r="C43" s="615" t="s">
        <v>167</v>
      </c>
      <c r="D43" s="616"/>
      <c r="E43" s="616"/>
      <c r="F43" s="616"/>
      <c r="G43" s="616"/>
      <c r="H43" s="616"/>
      <c r="I43" s="616"/>
      <c r="J43" s="616"/>
      <c r="K43" s="616"/>
      <c r="L43" s="616"/>
      <c r="M43" s="616"/>
      <c r="N43" s="616"/>
      <c r="O43" s="616"/>
      <c r="P43" s="616"/>
      <c r="Q43" s="616"/>
      <c r="R43" s="616"/>
      <c r="S43" s="616"/>
      <c r="T43" s="617"/>
      <c r="U43" s="780" t="s">
        <v>168</v>
      </c>
      <c r="V43" s="781"/>
      <c r="W43" s="781"/>
      <c r="X43" s="781"/>
      <c r="Y43" s="118"/>
      <c r="Z43" s="119" t="s">
        <v>149</v>
      </c>
      <c r="AA43" s="315" t="s">
        <v>22</v>
      </c>
      <c r="AB43" s="316"/>
      <c r="AC43" s="316"/>
      <c r="AD43" s="316"/>
      <c r="AE43" s="316"/>
      <c r="AF43" s="317"/>
      <c r="AG43" s="450"/>
      <c r="AH43" s="450"/>
      <c r="AI43" s="450"/>
      <c r="AJ43" s="450"/>
      <c r="AK43" s="86" t="s">
        <v>23</v>
      </c>
      <c r="AL43" s="160"/>
      <c r="AM43" s="315"/>
      <c r="AN43" s="316"/>
      <c r="AO43" s="316"/>
      <c r="AP43" s="316"/>
      <c r="AQ43" s="316"/>
      <c r="AR43" s="317"/>
      <c r="AS43" s="315"/>
      <c r="AT43" s="316"/>
      <c r="AU43" s="316"/>
      <c r="AV43" s="316"/>
      <c r="AW43" s="316"/>
      <c r="AX43" s="316"/>
      <c r="AY43" s="316"/>
      <c r="AZ43" s="316"/>
      <c r="BA43" s="316"/>
      <c r="BB43" s="316"/>
      <c r="BC43" s="736"/>
      <c r="BD43" s="693"/>
      <c r="BE43" s="693"/>
      <c r="BF43" s="693"/>
      <c r="BG43" s="693"/>
      <c r="BH43" s="693"/>
      <c r="BI43" s="691"/>
      <c r="BJ43" s="691"/>
      <c r="BK43" s="691"/>
      <c r="BL43" s="691"/>
      <c r="BM43" s="691"/>
      <c r="BN43" s="160"/>
      <c r="BO43" s="747">
        <f>AC47</f>
        <v>0</v>
      </c>
      <c r="BP43" s="748"/>
      <c r="BQ43" s="748"/>
      <c r="BR43" s="748"/>
      <c r="BS43" s="748"/>
      <c r="BT43" s="748"/>
      <c r="BU43" s="748"/>
      <c r="BV43" s="748"/>
      <c r="BW43" s="733" t="s">
        <v>23</v>
      </c>
    </row>
    <row r="44" spans="1:75" ht="18.75" hidden="1" customHeight="1" thickBot="1" x14ac:dyDescent="0.2">
      <c r="A44" s="117"/>
      <c r="B44" s="117"/>
      <c r="C44" s="63"/>
      <c r="D44" s="114"/>
      <c r="E44" s="114"/>
      <c r="F44" s="114"/>
      <c r="G44" s="114"/>
      <c r="H44" s="114"/>
      <c r="I44" s="114"/>
      <c r="J44" s="114"/>
      <c r="K44" s="114"/>
      <c r="L44" s="114"/>
      <c r="M44" s="114"/>
      <c r="N44" s="114"/>
      <c r="O44" s="114"/>
      <c r="P44" s="114"/>
      <c r="Q44" s="114"/>
      <c r="R44" s="114"/>
      <c r="S44" s="114"/>
      <c r="T44" s="114"/>
      <c r="U44" s="114"/>
      <c r="V44" s="114"/>
      <c r="W44" s="115"/>
      <c r="X44" s="115"/>
      <c r="Y44" s="115"/>
      <c r="Z44" s="116"/>
      <c r="AA44" s="81" t="s">
        <v>28</v>
      </c>
      <c r="AB44" s="773" t="s">
        <v>79</v>
      </c>
      <c r="AC44" s="773"/>
      <c r="AD44" s="773"/>
      <c r="AE44" s="773"/>
      <c r="AF44" s="774"/>
      <c r="AG44" s="553">
        <f>AG42-AG43</f>
        <v>0</v>
      </c>
      <c r="AH44" s="553"/>
      <c r="AI44" s="553"/>
      <c r="AJ44" s="553"/>
      <c r="AK44" s="64" t="s">
        <v>23</v>
      </c>
      <c r="AL44" s="82"/>
      <c r="AM44" s="160" t="s">
        <v>294</v>
      </c>
      <c r="BN44" s="160"/>
      <c r="BO44" s="749"/>
      <c r="BP44" s="750"/>
      <c r="BQ44" s="750"/>
      <c r="BR44" s="750"/>
      <c r="BS44" s="750"/>
      <c r="BT44" s="750"/>
      <c r="BU44" s="750"/>
      <c r="BV44" s="750"/>
      <c r="BW44" s="734"/>
    </row>
    <row r="45" spans="1:75" ht="13.5" hidden="1" customHeight="1" thickTop="1" thickBot="1" x14ac:dyDescent="0.2">
      <c r="C45" s="120"/>
      <c r="AM45" s="738" t="s">
        <v>295</v>
      </c>
      <c r="AN45" s="738"/>
      <c r="AO45" s="738"/>
      <c r="AP45" s="738"/>
      <c r="AQ45" s="738"/>
      <c r="AR45" s="738"/>
      <c r="AS45" s="738"/>
      <c r="AT45" s="738"/>
      <c r="AU45" s="738"/>
      <c r="AV45" s="738"/>
      <c r="AW45" s="738"/>
      <c r="AX45" s="738"/>
      <c r="AY45" s="738"/>
      <c r="AZ45" s="738"/>
      <c r="BA45" s="738"/>
      <c r="BB45" s="738"/>
      <c r="BC45" s="738"/>
      <c r="BD45" s="738"/>
      <c r="BE45" s="738"/>
      <c r="BF45" s="738"/>
      <c r="BG45" s="738"/>
      <c r="BH45" s="738"/>
      <c r="BI45" s="738"/>
      <c r="BJ45" s="738"/>
      <c r="BK45" s="738"/>
      <c r="BL45" s="738"/>
      <c r="BM45" s="738"/>
      <c r="BN45" s="738"/>
      <c r="BO45" s="738"/>
      <c r="BP45" s="738"/>
      <c r="BQ45" s="738"/>
      <c r="BR45" s="738"/>
      <c r="BS45" s="738"/>
      <c r="BT45" s="738"/>
      <c r="BU45" s="738"/>
      <c r="BV45" s="738"/>
    </row>
    <row r="46" spans="1:75" ht="17.25" hidden="1" customHeight="1" thickTop="1" x14ac:dyDescent="0.15">
      <c r="A46" s="310" t="s">
        <v>125</v>
      </c>
      <c r="B46" s="311"/>
      <c r="C46" s="311"/>
      <c r="D46" s="311"/>
      <c r="E46" s="310" t="s">
        <v>286</v>
      </c>
      <c r="F46" s="311"/>
      <c r="G46" s="385"/>
      <c r="H46" s="385"/>
      <c r="I46" s="311" t="s">
        <v>26</v>
      </c>
      <c r="J46" s="311"/>
      <c r="K46" s="311"/>
      <c r="L46" s="311" t="s">
        <v>25</v>
      </c>
      <c r="M46" s="311"/>
      <c r="N46" s="311"/>
      <c r="O46" s="311" t="s">
        <v>24</v>
      </c>
      <c r="P46" s="743" t="s">
        <v>126</v>
      </c>
      <c r="Q46" s="743"/>
      <c r="R46" s="743"/>
      <c r="S46" s="743"/>
      <c r="T46" s="743"/>
      <c r="U46" s="743"/>
      <c r="V46" s="243" t="s">
        <v>127</v>
      </c>
      <c r="W46" s="243"/>
      <c r="X46" s="243"/>
      <c r="Y46" s="243"/>
      <c r="Z46" s="243"/>
      <c r="AA46" s="243"/>
      <c r="AB46" s="79"/>
      <c r="AC46" s="744" t="s">
        <v>29</v>
      </c>
      <c r="AD46" s="745"/>
      <c r="AE46" s="745"/>
      <c r="AF46" s="745"/>
      <c r="AG46" s="745"/>
      <c r="AH46" s="745"/>
      <c r="AI46" s="745"/>
      <c r="AJ46" s="745"/>
      <c r="AK46" s="746"/>
      <c r="AL46" s="110"/>
      <c r="AM46" s="738"/>
      <c r="AN46" s="738"/>
      <c r="AO46" s="738"/>
      <c r="AP46" s="738"/>
      <c r="AQ46" s="738"/>
      <c r="AR46" s="738"/>
      <c r="AS46" s="738"/>
      <c r="AT46" s="738"/>
      <c r="AU46" s="738"/>
      <c r="AV46" s="738"/>
      <c r="AW46" s="738"/>
      <c r="AX46" s="738"/>
      <c r="AY46" s="738"/>
      <c r="AZ46" s="738"/>
      <c r="BA46" s="738"/>
      <c r="BB46" s="738"/>
      <c r="BC46" s="738"/>
      <c r="BD46" s="738"/>
      <c r="BE46" s="738"/>
      <c r="BF46" s="738"/>
      <c r="BG46" s="738"/>
      <c r="BH46" s="738"/>
      <c r="BI46" s="738"/>
      <c r="BJ46" s="738"/>
      <c r="BK46" s="738"/>
      <c r="BL46" s="738"/>
      <c r="BM46" s="738"/>
      <c r="BN46" s="738"/>
      <c r="BO46" s="738"/>
      <c r="BP46" s="738"/>
      <c r="BQ46" s="738"/>
      <c r="BR46" s="738"/>
      <c r="BS46" s="738"/>
      <c r="BT46" s="738"/>
      <c r="BU46" s="738"/>
      <c r="BV46" s="738"/>
    </row>
    <row r="47" spans="1:75" ht="17.25" hidden="1" customHeight="1" x14ac:dyDescent="0.15">
      <c r="A47" s="315"/>
      <c r="B47" s="316"/>
      <c r="C47" s="316"/>
      <c r="D47" s="316"/>
      <c r="E47" s="315"/>
      <c r="F47" s="316"/>
      <c r="G47" s="385"/>
      <c r="H47" s="385"/>
      <c r="I47" s="316"/>
      <c r="J47" s="316"/>
      <c r="K47" s="316"/>
      <c r="L47" s="316"/>
      <c r="M47" s="316"/>
      <c r="N47" s="316"/>
      <c r="O47" s="316"/>
      <c r="P47" s="743"/>
      <c r="Q47" s="743"/>
      <c r="R47" s="743"/>
      <c r="S47" s="743"/>
      <c r="T47" s="743"/>
      <c r="U47" s="743"/>
      <c r="V47" s="243"/>
      <c r="W47" s="243"/>
      <c r="X47" s="243"/>
      <c r="Y47" s="243"/>
      <c r="Z47" s="243"/>
      <c r="AA47" s="243"/>
      <c r="AB47" s="79"/>
      <c r="AC47" s="747">
        <f>AG33+AG44</f>
        <v>0</v>
      </c>
      <c r="AD47" s="748"/>
      <c r="AE47" s="748"/>
      <c r="AF47" s="748"/>
      <c r="AG47" s="748"/>
      <c r="AH47" s="748"/>
      <c r="AI47" s="748"/>
      <c r="AJ47" s="748"/>
      <c r="AK47" s="733" t="s">
        <v>23</v>
      </c>
      <c r="AL47" s="161"/>
      <c r="AM47" s="738"/>
      <c r="AN47" s="738"/>
      <c r="AO47" s="738"/>
      <c r="AP47" s="738"/>
      <c r="AQ47" s="738"/>
      <c r="AR47" s="738"/>
      <c r="AS47" s="738"/>
      <c r="AT47" s="738"/>
      <c r="AU47" s="738"/>
      <c r="AV47" s="738"/>
      <c r="AW47" s="738"/>
      <c r="AX47" s="738"/>
      <c r="AY47" s="738"/>
      <c r="AZ47" s="738"/>
      <c r="BA47" s="738"/>
      <c r="BB47" s="738"/>
      <c r="BC47" s="738"/>
      <c r="BD47" s="738"/>
      <c r="BE47" s="738"/>
      <c r="BF47" s="738"/>
      <c r="BG47" s="738"/>
      <c r="BH47" s="738"/>
      <c r="BI47" s="738"/>
      <c r="BJ47" s="738"/>
      <c r="BK47" s="738"/>
      <c r="BL47" s="738"/>
      <c r="BM47" s="738"/>
      <c r="BN47" s="738"/>
      <c r="BO47" s="738"/>
      <c r="BP47" s="738"/>
      <c r="BQ47" s="738"/>
      <c r="BR47" s="738"/>
      <c r="BS47" s="738"/>
      <c r="BT47" s="738"/>
      <c r="BU47" s="738"/>
      <c r="BV47" s="738"/>
    </row>
    <row r="48" spans="1:75" ht="17.25" hidden="1" customHeight="1" thickBot="1" x14ac:dyDescent="0.2">
      <c r="A48" s="310" t="s">
        <v>128</v>
      </c>
      <c r="B48" s="311"/>
      <c r="C48" s="311"/>
      <c r="D48" s="311"/>
      <c r="E48" s="310" t="s">
        <v>286</v>
      </c>
      <c r="F48" s="311"/>
      <c r="G48" s="385"/>
      <c r="H48" s="385"/>
      <c r="I48" s="311" t="s">
        <v>26</v>
      </c>
      <c r="J48" s="311"/>
      <c r="K48" s="311"/>
      <c r="L48" s="311" t="s">
        <v>25</v>
      </c>
      <c r="M48" s="311"/>
      <c r="N48" s="311"/>
      <c r="O48" s="311" t="s">
        <v>24</v>
      </c>
      <c r="P48" s="743" t="s">
        <v>129</v>
      </c>
      <c r="Q48" s="743"/>
      <c r="R48" s="743"/>
      <c r="S48" s="743"/>
      <c r="T48" s="743"/>
      <c r="U48" s="743"/>
      <c r="V48" s="243" t="s">
        <v>127</v>
      </c>
      <c r="W48" s="243"/>
      <c r="X48" s="243"/>
      <c r="Y48" s="243"/>
      <c r="Z48" s="243"/>
      <c r="AA48" s="243"/>
      <c r="AB48" s="79"/>
      <c r="AC48" s="749"/>
      <c r="AD48" s="750"/>
      <c r="AE48" s="750"/>
      <c r="AF48" s="750"/>
      <c r="AG48" s="750"/>
      <c r="AH48" s="750"/>
      <c r="AI48" s="750"/>
      <c r="AJ48" s="750"/>
      <c r="AK48" s="734"/>
      <c r="AL48" s="161"/>
      <c r="AM48" s="171"/>
      <c r="AN48" s="171"/>
      <c r="AO48" s="171"/>
      <c r="AP48" s="171"/>
      <c r="AQ48" s="171"/>
      <c r="AR48" s="171"/>
      <c r="AS48" s="171"/>
      <c r="AT48" s="171"/>
      <c r="AU48" s="171"/>
      <c r="AV48" s="171"/>
      <c r="AW48" s="171"/>
      <c r="AX48" s="171"/>
      <c r="AY48" s="171"/>
      <c r="AZ48" s="171"/>
      <c r="BA48" s="171"/>
      <c r="BB48" s="171"/>
      <c r="BC48" s="171"/>
      <c r="BD48" s="206" t="s">
        <v>296</v>
      </c>
      <c r="BE48" s="206"/>
      <c r="BF48" s="206"/>
      <c r="BG48" s="206"/>
      <c r="BH48" s="206"/>
      <c r="BI48" s="206"/>
      <c r="BJ48" s="206"/>
      <c r="BK48" s="206"/>
      <c r="BL48" s="206"/>
      <c r="BM48" s="206"/>
      <c r="BN48" s="206"/>
      <c r="BO48" s="206"/>
      <c r="BP48" s="206"/>
      <c r="BQ48" s="206"/>
      <c r="BR48" s="206"/>
      <c r="BS48" s="206"/>
      <c r="BT48" s="206"/>
      <c r="BU48" s="171"/>
      <c r="BV48" s="171"/>
    </row>
    <row r="49" spans="1:75" ht="17.25" hidden="1" customHeight="1" thickTop="1" x14ac:dyDescent="0.15">
      <c r="A49" s="315"/>
      <c r="B49" s="316"/>
      <c r="C49" s="316"/>
      <c r="D49" s="316"/>
      <c r="E49" s="315"/>
      <c r="F49" s="316"/>
      <c r="G49" s="385"/>
      <c r="H49" s="385"/>
      <c r="I49" s="316"/>
      <c r="J49" s="316"/>
      <c r="K49" s="316"/>
      <c r="L49" s="316"/>
      <c r="M49" s="316"/>
      <c r="N49" s="316"/>
      <c r="O49" s="316"/>
      <c r="P49" s="743"/>
      <c r="Q49" s="743"/>
      <c r="R49" s="743"/>
      <c r="S49" s="743"/>
      <c r="T49" s="743"/>
      <c r="U49" s="743"/>
      <c r="V49" s="243"/>
      <c r="W49" s="243"/>
      <c r="X49" s="243"/>
      <c r="Y49" s="243"/>
      <c r="Z49" s="243"/>
      <c r="AA49" s="243"/>
      <c r="AB49" s="79"/>
      <c r="AC49" s="160"/>
    </row>
    <row r="50" spans="1:75" ht="17.25" hidden="1" customHeight="1" x14ac:dyDescent="0.15">
      <c r="A50" s="3" t="s">
        <v>172</v>
      </c>
      <c r="R50" s="37"/>
    </row>
    <row r="51" spans="1:75" ht="17.25" hidden="1" customHeight="1" x14ac:dyDescent="0.15">
      <c r="R51" s="37"/>
      <c r="AM51" s="492" t="s">
        <v>174</v>
      </c>
      <c r="AN51" s="492"/>
      <c r="AO51" s="492"/>
      <c r="AP51" s="492"/>
      <c r="AQ51" s="492"/>
      <c r="AR51" s="492"/>
      <c r="AS51" s="492"/>
      <c r="AT51" s="492"/>
      <c r="AU51" s="492"/>
      <c r="AV51" s="492"/>
      <c r="AW51" s="492"/>
      <c r="AX51" s="492"/>
      <c r="AY51" s="492"/>
      <c r="AZ51" s="492"/>
      <c r="BA51" s="492"/>
      <c r="BB51" s="492"/>
      <c r="BC51" s="492"/>
      <c r="BD51" s="492"/>
      <c r="BE51" s="492"/>
      <c r="BF51" s="492"/>
      <c r="BG51" s="492"/>
      <c r="BH51" s="492"/>
      <c r="BI51" s="492"/>
      <c r="BJ51" s="492"/>
      <c r="BK51" s="492"/>
      <c r="BL51" s="492"/>
      <c r="BM51" s="492"/>
      <c r="BN51" s="492"/>
      <c r="BO51" s="492"/>
      <c r="BP51" s="492"/>
      <c r="BQ51" s="492"/>
      <c r="BR51" s="492"/>
      <c r="BS51" s="492"/>
      <c r="BT51" s="492"/>
      <c r="BU51" s="492"/>
      <c r="BV51" s="492"/>
      <c r="BW51" s="492"/>
    </row>
    <row r="52" spans="1:75" ht="17.25" hidden="1" customHeight="1" x14ac:dyDescent="0.15">
      <c r="R52" s="37"/>
      <c r="AM52" s="492"/>
      <c r="AN52" s="492"/>
      <c r="AO52" s="492"/>
      <c r="AP52" s="492"/>
      <c r="AQ52" s="492"/>
      <c r="AR52" s="492"/>
      <c r="AS52" s="492"/>
      <c r="AT52" s="492"/>
      <c r="AU52" s="492"/>
      <c r="AV52" s="492"/>
      <c r="AW52" s="492"/>
      <c r="AX52" s="492"/>
      <c r="AY52" s="492"/>
      <c r="AZ52" s="492"/>
      <c r="BA52" s="492"/>
      <c r="BB52" s="492"/>
      <c r="BC52" s="492"/>
      <c r="BD52" s="492"/>
      <c r="BE52" s="492"/>
      <c r="BF52" s="492"/>
      <c r="BG52" s="492"/>
      <c r="BH52" s="492"/>
      <c r="BI52" s="492"/>
      <c r="BJ52" s="492"/>
      <c r="BK52" s="492"/>
      <c r="BL52" s="492"/>
      <c r="BM52" s="492"/>
      <c r="BN52" s="492"/>
      <c r="BO52" s="492"/>
      <c r="BP52" s="492"/>
      <c r="BQ52" s="492"/>
      <c r="BR52" s="492"/>
      <c r="BS52" s="492"/>
      <c r="BT52" s="492"/>
      <c r="BU52" s="492"/>
      <c r="BV52" s="492"/>
      <c r="BW52" s="492"/>
    </row>
    <row r="53" spans="1:75" ht="17.25" hidden="1" customHeight="1" x14ac:dyDescent="0.15">
      <c r="R53" s="37"/>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row>
    <row r="54" spans="1:75" ht="17.25" hidden="1" customHeight="1" x14ac:dyDescent="0.15">
      <c r="R54" s="37"/>
      <c r="AM54" s="28" t="s">
        <v>175</v>
      </c>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row>
    <row r="55" spans="1:75" ht="17.25" hidden="1" customHeight="1" x14ac:dyDescent="0.15">
      <c r="R55" s="37"/>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row>
    <row r="56" spans="1:75" ht="17.25" hidden="1" customHeight="1" x14ac:dyDescent="0.15">
      <c r="R56" s="37"/>
      <c r="AM56" s="122" t="s">
        <v>213</v>
      </c>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121" t="s">
        <v>176</v>
      </c>
    </row>
    <row r="57" spans="1:75" ht="17.25" hidden="1" customHeight="1" x14ac:dyDescent="0.15">
      <c r="R57" s="37"/>
      <c r="AM57" s="28"/>
      <c r="AN57" s="28" t="s">
        <v>214</v>
      </c>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row>
    <row r="58" spans="1:75" ht="17.25" hidden="1" customHeight="1" x14ac:dyDescent="0.15">
      <c r="R58" s="37"/>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row>
    <row r="59" spans="1:75" ht="17.25" hidden="1" customHeight="1" x14ac:dyDescent="0.15">
      <c r="R59" s="37"/>
      <c r="AM59" s="28" t="s">
        <v>177</v>
      </c>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row>
    <row r="60" spans="1:75" ht="17.25" hidden="1" customHeight="1" x14ac:dyDescent="0.15">
      <c r="R60" s="37"/>
      <c r="AM60" s="28" t="s">
        <v>178</v>
      </c>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row>
    <row r="61" spans="1:75" ht="17.25" hidden="1" customHeight="1" x14ac:dyDescent="0.15">
      <c r="R61" s="37"/>
      <c r="AM61" s="28"/>
      <c r="AN61" s="28"/>
      <c r="AO61" s="28" t="s">
        <v>179</v>
      </c>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row>
    <row r="62" spans="1:75" ht="17.25" hidden="1" customHeight="1" x14ac:dyDescent="0.15">
      <c r="R62" s="37"/>
      <c r="AM62" s="28" t="s">
        <v>180</v>
      </c>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row>
    <row r="63" spans="1:75" ht="17.25" hidden="1" customHeight="1" x14ac:dyDescent="0.15">
      <c r="R63" s="37"/>
      <c r="AM63" s="28"/>
      <c r="AN63" s="28"/>
      <c r="AO63" s="28" t="s">
        <v>181</v>
      </c>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row>
    <row r="64" spans="1:75" ht="17.25" hidden="1" customHeight="1" x14ac:dyDescent="0.15">
      <c r="R64" s="37"/>
      <c r="AM64" s="28"/>
      <c r="AN64" s="28"/>
      <c r="AO64" s="28"/>
      <c r="AP64" s="28" t="s">
        <v>182</v>
      </c>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row>
    <row r="65" spans="18:74" ht="17.25" hidden="1" customHeight="1" x14ac:dyDescent="0.15">
      <c r="R65" s="37"/>
      <c r="AM65" s="28"/>
      <c r="AN65" s="28"/>
      <c r="AO65" s="28" t="s">
        <v>183</v>
      </c>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row>
    <row r="66" spans="18:74" ht="17.25" hidden="1" customHeight="1" x14ac:dyDescent="0.15">
      <c r="R66" s="37"/>
      <c r="AM66" s="28" t="s">
        <v>184</v>
      </c>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row>
    <row r="67" spans="18:74" ht="17.25" hidden="1" customHeight="1" x14ac:dyDescent="0.15">
      <c r="R67" s="37"/>
      <c r="AM67" s="28"/>
      <c r="AN67" s="28"/>
      <c r="AO67" s="28" t="s">
        <v>185</v>
      </c>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row>
    <row r="68" spans="18:74" ht="17.25" hidden="1" customHeight="1" x14ac:dyDescent="0.15">
      <c r="R68" s="37"/>
      <c r="AM68" s="28"/>
      <c r="AN68" s="28"/>
      <c r="AO68" s="28"/>
      <c r="AP68" s="28" t="s">
        <v>186</v>
      </c>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row>
    <row r="69" spans="18:74" ht="17.25" hidden="1" customHeight="1" x14ac:dyDescent="0.15">
      <c r="R69" s="37"/>
      <c r="AM69" s="28" t="s">
        <v>187</v>
      </c>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row>
    <row r="70" spans="18:74" ht="17.25" hidden="1" customHeight="1" x14ac:dyDescent="0.15">
      <c r="R70" s="37"/>
      <c r="AM70" s="28"/>
      <c r="AN70" s="28"/>
      <c r="AO70" s="28" t="s">
        <v>188</v>
      </c>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row>
    <row r="71" spans="18:74" ht="17.25" hidden="1" customHeight="1" x14ac:dyDescent="0.15">
      <c r="R71" s="37"/>
      <c r="AM71" s="28"/>
      <c r="AN71" s="28"/>
      <c r="AO71" s="28"/>
      <c r="AP71" s="28" t="s">
        <v>189</v>
      </c>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row>
    <row r="72" spans="18:74" ht="17.25" hidden="1" customHeight="1" x14ac:dyDescent="0.15">
      <c r="R72" s="37"/>
      <c r="AM72" s="28"/>
      <c r="AN72" s="28"/>
      <c r="AO72" s="28" t="s">
        <v>190</v>
      </c>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row>
    <row r="73" spans="18:74" ht="17.25" hidden="1" customHeight="1" x14ac:dyDescent="0.15">
      <c r="R73" s="37"/>
      <c r="AM73" s="28" t="s">
        <v>191</v>
      </c>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row>
    <row r="74" spans="18:74" ht="17.25" hidden="1" customHeight="1" x14ac:dyDescent="0.15">
      <c r="R74" s="37"/>
      <c r="AM74" s="28"/>
      <c r="AN74" s="28"/>
      <c r="AO74" s="28" t="s">
        <v>192</v>
      </c>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row>
    <row r="75" spans="18:74" ht="17.25" hidden="1" customHeight="1" x14ac:dyDescent="0.15">
      <c r="R75" s="37"/>
      <c r="AM75" s="28"/>
      <c r="AN75" s="28"/>
      <c r="AO75" s="28" t="s">
        <v>193</v>
      </c>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row>
    <row r="76" spans="18:74" ht="17.25" hidden="1" customHeight="1" x14ac:dyDescent="0.15">
      <c r="R76" s="37"/>
      <c r="AM76" s="28" t="s">
        <v>194</v>
      </c>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row>
    <row r="77" spans="18:74" ht="17.25" hidden="1" customHeight="1" x14ac:dyDescent="0.15">
      <c r="R77" s="37"/>
      <c r="AM77" s="28"/>
      <c r="AN77" s="28"/>
      <c r="AO77" s="28" t="s">
        <v>195</v>
      </c>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row>
    <row r="78" spans="18:74" ht="17.25" hidden="1" customHeight="1" x14ac:dyDescent="0.15">
      <c r="R78" s="37"/>
      <c r="AM78" s="28"/>
      <c r="AN78" s="28"/>
      <c r="AO78" s="28" t="s">
        <v>196</v>
      </c>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row>
    <row r="79" spans="18:74" ht="17.25" hidden="1" customHeight="1" x14ac:dyDescent="0.15">
      <c r="R79" s="37"/>
      <c r="AM79" s="28"/>
      <c r="AN79" s="28"/>
      <c r="AO79" s="28"/>
      <c r="AP79" s="28" t="s">
        <v>197</v>
      </c>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row>
    <row r="80" spans="18:74" ht="17.25" hidden="1" customHeight="1" x14ac:dyDescent="0.15">
      <c r="R80" s="37"/>
      <c r="AM80" s="28"/>
      <c r="AN80" s="28"/>
      <c r="AO80" s="28" t="s">
        <v>198</v>
      </c>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row>
    <row r="81" spans="18:74" ht="17.25" hidden="1" customHeight="1" x14ac:dyDescent="0.15">
      <c r="R81" s="37"/>
      <c r="AM81" s="28" t="s">
        <v>199</v>
      </c>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row>
    <row r="82" spans="18:74" ht="17.25" hidden="1" customHeight="1" x14ac:dyDescent="0.15">
      <c r="R82" s="37"/>
      <c r="AM82" s="28"/>
      <c r="AN82" s="28"/>
      <c r="AO82" s="28" t="s">
        <v>200</v>
      </c>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row>
    <row r="83" spans="18:74" ht="17.25" hidden="1" customHeight="1" x14ac:dyDescent="0.15">
      <c r="R83" s="37"/>
      <c r="AM83" s="28"/>
      <c r="AN83" s="28"/>
      <c r="AO83" s="28" t="s">
        <v>201</v>
      </c>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row>
    <row r="84" spans="18:74" ht="17.25" hidden="1" customHeight="1" x14ac:dyDescent="0.15">
      <c r="R84" s="37"/>
      <c r="AM84" s="28"/>
      <c r="AN84" s="28"/>
      <c r="AO84" s="28"/>
      <c r="AP84" s="28" t="s">
        <v>202</v>
      </c>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row>
    <row r="85" spans="18:74" ht="17.25" hidden="1" customHeight="1" x14ac:dyDescent="0.15">
      <c r="R85" s="37"/>
      <c r="AM85" s="28"/>
      <c r="AN85" s="28"/>
      <c r="AO85" s="28" t="s">
        <v>203</v>
      </c>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row>
    <row r="86" spans="18:74" ht="17.25" hidden="1" customHeight="1" x14ac:dyDescent="0.15">
      <c r="R86" s="37"/>
      <c r="AM86" s="28" t="s">
        <v>204</v>
      </c>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row>
    <row r="87" spans="18:74" ht="17.25" hidden="1" customHeight="1" x14ac:dyDescent="0.15">
      <c r="R87" s="37"/>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row>
    <row r="88" spans="18:74" ht="17.25" hidden="1" customHeight="1" x14ac:dyDescent="0.15">
      <c r="R88" s="37"/>
      <c r="AM88" s="28" t="s">
        <v>205</v>
      </c>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row>
    <row r="89" spans="18:74" ht="17.25" hidden="1" customHeight="1" x14ac:dyDescent="0.15">
      <c r="R89" s="37"/>
      <c r="AM89" s="28"/>
      <c r="AN89" s="28" t="s">
        <v>206</v>
      </c>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row>
    <row r="90" spans="18:74" ht="17.25" hidden="1" customHeight="1" x14ac:dyDescent="0.15">
      <c r="R90" s="37"/>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row>
    <row r="91" spans="18:74" ht="17.25" hidden="1" customHeight="1" x14ac:dyDescent="0.15">
      <c r="R91" s="37"/>
      <c r="AM91" s="28" t="s">
        <v>207</v>
      </c>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row>
    <row r="92" spans="18:74" ht="17.25" hidden="1" customHeight="1" x14ac:dyDescent="0.15">
      <c r="R92" s="37"/>
      <c r="AM92" s="28"/>
      <c r="AN92" s="28" t="s">
        <v>208</v>
      </c>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row>
    <row r="93" spans="18:74" ht="17.25" hidden="1" customHeight="1" x14ac:dyDescent="0.15">
      <c r="R93" s="37"/>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row>
    <row r="94" spans="18:74" ht="17.25" hidden="1" customHeight="1" x14ac:dyDescent="0.15">
      <c r="R94" s="37"/>
      <c r="AM94" s="28" t="s">
        <v>209</v>
      </c>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row>
    <row r="95" spans="18:74" ht="17.25" hidden="1" customHeight="1" x14ac:dyDescent="0.15">
      <c r="R95" s="37"/>
      <c r="AM95" s="28"/>
      <c r="AN95" s="28" t="s">
        <v>210</v>
      </c>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row>
    <row r="96" spans="18:74" ht="17.25" hidden="1" customHeight="1" x14ac:dyDescent="0.15">
      <c r="R96" s="37"/>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row>
    <row r="97" spans="1:120" ht="17.25" hidden="1" customHeight="1" x14ac:dyDescent="0.15">
      <c r="R97" s="37"/>
      <c r="AM97" s="28" t="s">
        <v>211</v>
      </c>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row>
    <row r="98" spans="1:120" ht="17.25" hidden="1" customHeight="1" x14ac:dyDescent="0.15">
      <c r="R98" s="37"/>
      <c r="AM98" s="28"/>
      <c r="AN98" s="28" t="s">
        <v>212</v>
      </c>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row>
    <row r="99" spans="1:120" ht="17.25" hidden="1" customHeight="1" x14ac:dyDescent="0.15">
      <c r="R99" s="37"/>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row>
    <row r="100" spans="1:120" ht="17.25" hidden="1" customHeight="1" x14ac:dyDescent="0.15">
      <c r="R100" s="37"/>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row>
    <row r="101" spans="1:120" ht="17.25" hidden="1" customHeight="1" x14ac:dyDescent="0.15">
      <c r="A101" s="183" t="s">
        <v>40</v>
      </c>
      <c r="B101" s="183"/>
      <c r="C101" s="184"/>
      <c r="D101" s="184"/>
      <c r="E101" s="184"/>
      <c r="F101" s="184"/>
      <c r="G101" s="184"/>
      <c r="H101" s="184"/>
      <c r="I101" s="184"/>
      <c r="J101" s="184"/>
      <c r="K101" s="184"/>
      <c r="L101" s="184"/>
      <c r="M101" s="184"/>
      <c r="N101" s="184"/>
      <c r="O101" s="184"/>
      <c r="P101" s="184"/>
      <c r="Q101" s="184"/>
      <c r="R101" s="184"/>
      <c r="S101" s="184"/>
      <c r="T101" s="184"/>
      <c r="U101" s="184"/>
      <c r="AM101" s="28" t="s">
        <v>215</v>
      </c>
      <c r="AN101" s="28"/>
    </row>
    <row r="102" spans="1:120" ht="12.75" hidden="1" customHeight="1" thickBot="1" x14ac:dyDescent="0.2">
      <c r="Z102" s="3" t="s">
        <v>77</v>
      </c>
    </row>
    <row r="103" spans="1:120" ht="24.95" hidden="1" customHeight="1" thickTop="1" thickBot="1" x14ac:dyDescent="0.2">
      <c r="A103" s="600" t="s">
        <v>169</v>
      </c>
      <c r="B103" s="601"/>
      <c r="C103" s="601"/>
      <c r="D103" s="601"/>
      <c r="E103" s="601"/>
      <c r="F103" s="601"/>
      <c r="G103" s="601"/>
      <c r="H103" s="601"/>
      <c r="I103" s="601"/>
      <c r="J103" s="601"/>
      <c r="K103" s="602">
        <f>H10</f>
        <v>0</v>
      </c>
      <c r="L103" s="603"/>
      <c r="M103" s="603"/>
      <c r="N103" s="603"/>
      <c r="O103" s="603"/>
      <c r="P103" s="603"/>
      <c r="Q103" s="603"/>
      <c r="R103" s="603"/>
      <c r="S103" s="603"/>
      <c r="T103" s="603"/>
      <c r="U103" s="603"/>
      <c r="V103" s="603"/>
      <c r="W103" s="603"/>
      <c r="X103" s="603"/>
      <c r="Y103" s="603"/>
      <c r="Z103" s="603"/>
      <c r="AA103" s="603"/>
      <c r="AB103" s="603"/>
      <c r="AC103" s="603"/>
      <c r="AD103" s="603"/>
      <c r="AE103" s="603"/>
      <c r="AF103" s="603"/>
      <c r="AG103" s="603"/>
      <c r="AH103" s="603"/>
      <c r="AI103" s="603"/>
      <c r="AJ103" s="603"/>
      <c r="AK103" s="604"/>
      <c r="AM103" s="493" t="s">
        <v>169</v>
      </c>
      <c r="AN103" s="494"/>
      <c r="AO103" s="494"/>
      <c r="AP103" s="494"/>
      <c r="AQ103" s="494"/>
      <c r="AR103" s="494"/>
      <c r="AS103" s="494"/>
      <c r="AT103" s="494"/>
      <c r="AU103" s="494"/>
      <c r="AV103" s="494"/>
      <c r="AW103" s="495">
        <f>K103</f>
        <v>0</v>
      </c>
      <c r="AX103" s="496"/>
      <c r="AY103" s="496"/>
      <c r="AZ103" s="496"/>
      <c r="BA103" s="496"/>
      <c r="BB103" s="496"/>
      <c r="BC103" s="496"/>
      <c r="BD103" s="496"/>
      <c r="BE103" s="496"/>
      <c r="BF103" s="496"/>
      <c r="BG103" s="496"/>
      <c r="BH103" s="496"/>
      <c r="BI103" s="496"/>
      <c r="BJ103" s="496"/>
      <c r="BK103" s="496"/>
      <c r="BL103" s="496"/>
      <c r="BM103" s="496"/>
      <c r="BN103" s="496"/>
      <c r="BO103" s="496"/>
      <c r="BP103" s="496"/>
      <c r="BQ103" s="496"/>
      <c r="BR103" s="496"/>
      <c r="BS103" s="496"/>
      <c r="BT103" s="496"/>
      <c r="BU103" s="496"/>
      <c r="BV103" s="496"/>
      <c r="BW103" s="497"/>
      <c r="BY103" s="755" t="s">
        <v>91</v>
      </c>
      <c r="BZ103" s="756"/>
      <c r="CA103" s="756"/>
      <c r="CB103" s="756"/>
      <c r="CC103" s="756"/>
      <c r="CD103" s="756"/>
      <c r="CE103" s="756"/>
      <c r="CF103" s="756"/>
      <c r="CG103" s="756"/>
      <c r="CH103" s="756"/>
      <c r="CI103" s="756"/>
      <c r="CJ103" s="756"/>
      <c r="CK103" s="756"/>
      <c r="CL103" s="757"/>
      <c r="CN103" s="761" t="s">
        <v>93</v>
      </c>
      <c r="CO103" s="762"/>
      <c r="CP103" s="762"/>
      <c r="CQ103" s="762"/>
      <c r="CR103" s="762"/>
      <c r="CS103" s="762"/>
      <c r="CT103" s="762"/>
      <c r="CU103" s="762"/>
      <c r="CV103" s="762"/>
      <c r="CW103" s="762"/>
      <c r="CX103" s="762"/>
      <c r="CY103" s="762"/>
      <c r="CZ103" s="762"/>
      <c r="DA103" s="763"/>
      <c r="DC103" s="767" t="s">
        <v>323</v>
      </c>
      <c r="DD103" s="768"/>
      <c r="DE103" s="768"/>
      <c r="DF103" s="768"/>
      <c r="DG103" s="768"/>
      <c r="DH103" s="768"/>
      <c r="DI103" s="768"/>
      <c r="DJ103" s="768"/>
      <c r="DK103" s="768"/>
      <c r="DL103" s="768"/>
      <c r="DM103" s="768"/>
      <c r="DN103" s="768"/>
      <c r="DO103" s="768"/>
      <c r="DP103" s="769"/>
    </row>
    <row r="104" spans="1:120" ht="10.5" hidden="1" customHeight="1" thickTop="1" thickBot="1" x14ac:dyDescent="0.2">
      <c r="A104" s="29"/>
      <c r="B104" s="29"/>
      <c r="C104" s="29"/>
      <c r="D104" s="29"/>
      <c r="E104" s="29"/>
      <c r="F104" s="38"/>
      <c r="G104" s="38"/>
      <c r="H104" s="38"/>
      <c r="I104" s="38"/>
      <c r="J104" s="38"/>
      <c r="K104" s="38"/>
      <c r="L104" s="38"/>
      <c r="M104" s="38"/>
      <c r="N104" s="38"/>
      <c r="O104" s="38"/>
      <c r="P104" s="38"/>
      <c r="Q104" s="38"/>
      <c r="R104" s="38"/>
      <c r="S104" s="38"/>
      <c r="AM104" s="29"/>
      <c r="AN104" s="29"/>
      <c r="AO104" s="29"/>
      <c r="AP104" s="29"/>
      <c r="AQ104" s="29"/>
      <c r="AR104" s="38"/>
      <c r="AS104" s="38"/>
      <c r="AT104" s="38"/>
      <c r="AU104" s="38"/>
      <c r="AV104" s="38"/>
      <c r="AW104" s="38"/>
      <c r="AX104" s="38"/>
      <c r="AY104" s="38"/>
      <c r="AZ104" s="38"/>
      <c r="BA104" s="38"/>
      <c r="BB104" s="38"/>
      <c r="BC104" s="38"/>
      <c r="BD104" s="38"/>
      <c r="BE104" s="38"/>
      <c r="BY104" s="758"/>
      <c r="BZ104" s="759"/>
      <c r="CA104" s="759"/>
      <c r="CB104" s="759"/>
      <c r="CC104" s="759"/>
      <c r="CD104" s="759"/>
      <c r="CE104" s="759"/>
      <c r="CF104" s="759"/>
      <c r="CG104" s="759"/>
      <c r="CH104" s="759"/>
      <c r="CI104" s="759"/>
      <c r="CJ104" s="759"/>
      <c r="CK104" s="759"/>
      <c r="CL104" s="760"/>
      <c r="CN104" s="764"/>
      <c r="CO104" s="765"/>
      <c r="CP104" s="765"/>
      <c r="CQ104" s="765"/>
      <c r="CR104" s="765"/>
      <c r="CS104" s="765"/>
      <c r="CT104" s="765"/>
      <c r="CU104" s="765"/>
      <c r="CV104" s="765"/>
      <c r="CW104" s="765"/>
      <c r="CX104" s="765"/>
      <c r="CY104" s="765"/>
      <c r="CZ104" s="765"/>
      <c r="DA104" s="766"/>
      <c r="DC104" s="770"/>
      <c r="DD104" s="771"/>
      <c r="DE104" s="771"/>
      <c r="DF104" s="771"/>
      <c r="DG104" s="771"/>
      <c r="DH104" s="771"/>
      <c r="DI104" s="771"/>
      <c r="DJ104" s="771"/>
      <c r="DK104" s="771"/>
      <c r="DL104" s="771"/>
      <c r="DM104" s="771"/>
      <c r="DN104" s="771"/>
      <c r="DO104" s="771"/>
      <c r="DP104" s="772"/>
    </row>
    <row r="105" spans="1:120" ht="17.25" hidden="1" customHeight="1" thickTop="1" x14ac:dyDescent="0.15">
      <c r="A105" s="609" t="s">
        <v>41</v>
      </c>
      <c r="B105" s="606"/>
      <c r="C105" s="606"/>
      <c r="D105" s="607"/>
      <c r="E105" s="610" t="s">
        <v>152</v>
      </c>
      <c r="F105" s="611"/>
      <c r="G105" s="612"/>
      <c r="H105" s="579"/>
      <c r="I105" s="580"/>
      <c r="J105" s="172" t="s">
        <v>25</v>
      </c>
      <c r="K105" s="172"/>
      <c r="L105" s="173" t="s">
        <v>24</v>
      </c>
      <c r="M105" s="708"/>
      <c r="N105" s="580"/>
      <c r="O105" s="172" t="s">
        <v>25</v>
      </c>
      <c r="P105" s="172"/>
      <c r="Q105" s="173" t="s">
        <v>24</v>
      </c>
      <c r="R105" s="708"/>
      <c r="S105" s="580"/>
      <c r="T105" s="172" t="s">
        <v>25</v>
      </c>
      <c r="U105" s="172"/>
      <c r="V105" s="174" t="s">
        <v>24</v>
      </c>
      <c r="W105" s="730" t="s">
        <v>63</v>
      </c>
      <c r="X105" s="731"/>
      <c r="Y105" s="605" t="s">
        <v>39</v>
      </c>
      <c r="Z105" s="606"/>
      <c r="AA105" s="607"/>
      <c r="AB105" s="605" t="s">
        <v>20</v>
      </c>
      <c r="AC105" s="606"/>
      <c r="AD105" s="607"/>
      <c r="AE105" s="605" t="s">
        <v>21</v>
      </c>
      <c r="AF105" s="606"/>
      <c r="AG105" s="607"/>
      <c r="AH105" s="605" t="s">
        <v>153</v>
      </c>
      <c r="AI105" s="606"/>
      <c r="AJ105" s="606"/>
      <c r="AK105" s="608"/>
      <c r="AL105" s="91"/>
      <c r="AM105" s="384" t="s">
        <v>41</v>
      </c>
      <c r="AN105" s="385"/>
      <c r="AO105" s="385"/>
      <c r="AP105" s="499"/>
      <c r="AQ105" s="502" t="s">
        <v>152</v>
      </c>
      <c r="AR105" s="503"/>
      <c r="AS105" s="504"/>
      <c r="AT105" s="458">
        <f t="shared" ref="AT105:AT128" si="12">H105</f>
        <v>0</v>
      </c>
      <c r="AU105" s="458"/>
      <c r="AV105" s="175" t="s">
        <v>25</v>
      </c>
      <c r="AW105" s="175">
        <f t="shared" ref="AW105:AW127" si="13">K105</f>
        <v>0</v>
      </c>
      <c r="AX105" s="176" t="s">
        <v>24</v>
      </c>
      <c r="AY105" s="458">
        <f t="shared" ref="AY105:AY128" si="14">M105</f>
        <v>0</v>
      </c>
      <c r="AZ105" s="458"/>
      <c r="BA105" s="175" t="s">
        <v>25</v>
      </c>
      <c r="BB105" s="175">
        <f t="shared" ref="BB105:BB127" si="15">P105</f>
        <v>0</v>
      </c>
      <c r="BC105" s="176" t="s">
        <v>24</v>
      </c>
      <c r="BD105" s="458">
        <f t="shared" ref="BD105:BD128" si="16">R105</f>
        <v>0</v>
      </c>
      <c r="BE105" s="458"/>
      <c r="BF105" s="175" t="s">
        <v>25</v>
      </c>
      <c r="BG105" s="175">
        <f t="shared" ref="BG105:BG127" si="17">U105</f>
        <v>0</v>
      </c>
      <c r="BH105" s="176" t="s">
        <v>24</v>
      </c>
      <c r="BI105" s="518" t="s">
        <v>63</v>
      </c>
      <c r="BJ105" s="519"/>
      <c r="BK105" s="498" t="s">
        <v>39</v>
      </c>
      <c r="BL105" s="385"/>
      <c r="BM105" s="499"/>
      <c r="BN105" s="498" t="s">
        <v>20</v>
      </c>
      <c r="BO105" s="385"/>
      <c r="BP105" s="499"/>
      <c r="BQ105" s="498" t="s">
        <v>21</v>
      </c>
      <c r="BR105" s="385"/>
      <c r="BS105" s="499"/>
      <c r="BT105" s="498" t="s">
        <v>153</v>
      </c>
      <c r="BU105" s="385"/>
      <c r="BV105" s="385"/>
      <c r="BW105" s="386"/>
      <c r="BY105" s="528" t="s">
        <v>322</v>
      </c>
      <c r="BZ105" s="528"/>
      <c r="CA105" s="527" t="s">
        <v>135</v>
      </c>
      <c r="CB105" s="527"/>
      <c r="CC105" s="527"/>
      <c r="CD105" s="521" t="s">
        <v>136</v>
      </c>
      <c r="CE105" s="521"/>
      <c r="CF105" s="521"/>
      <c r="CG105" s="527" t="s">
        <v>92</v>
      </c>
      <c r="CH105" s="527"/>
      <c r="CI105" s="527"/>
      <c r="CJ105" s="527" t="s">
        <v>36</v>
      </c>
      <c r="CK105" s="527"/>
      <c r="CL105" s="527"/>
      <c r="CM105" s="34"/>
      <c r="CN105" s="526" t="s">
        <v>322</v>
      </c>
      <c r="CO105" s="526"/>
      <c r="CP105" s="523" t="s">
        <v>135</v>
      </c>
      <c r="CQ105" s="523"/>
      <c r="CR105" s="523"/>
      <c r="CS105" s="521" t="s">
        <v>136</v>
      </c>
      <c r="CT105" s="521"/>
      <c r="CU105" s="521"/>
      <c r="CV105" s="523" t="s">
        <v>92</v>
      </c>
      <c r="CW105" s="523"/>
      <c r="CX105" s="523"/>
      <c r="CY105" s="523" t="s">
        <v>36</v>
      </c>
      <c r="CZ105" s="523"/>
      <c r="DA105" s="523"/>
      <c r="DC105" s="525" t="s">
        <v>322</v>
      </c>
      <c r="DD105" s="525"/>
      <c r="DE105" s="522" t="s">
        <v>135</v>
      </c>
      <c r="DF105" s="522"/>
      <c r="DG105" s="522"/>
      <c r="DH105" s="521" t="s">
        <v>136</v>
      </c>
      <c r="DI105" s="521"/>
      <c r="DJ105" s="521"/>
      <c r="DK105" s="522" t="s">
        <v>92</v>
      </c>
      <c r="DL105" s="522"/>
      <c r="DM105" s="522"/>
      <c r="DN105" s="522" t="s">
        <v>36</v>
      </c>
      <c r="DO105" s="522"/>
      <c r="DP105" s="522"/>
    </row>
    <row r="106" spans="1:120" ht="20.100000000000001" hidden="1" customHeight="1" x14ac:dyDescent="0.15">
      <c r="A106" s="473" t="s">
        <v>42</v>
      </c>
      <c r="B106" s="474"/>
      <c r="C106" s="474"/>
      <c r="D106" s="474"/>
      <c r="E106" s="475">
        <v>6000</v>
      </c>
      <c r="F106" s="475"/>
      <c r="G106" s="551"/>
      <c r="H106" s="552"/>
      <c r="I106" s="476"/>
      <c r="J106" s="31" t="s">
        <v>19</v>
      </c>
      <c r="K106" s="476"/>
      <c r="L106" s="575"/>
      <c r="M106" s="576"/>
      <c r="N106" s="476"/>
      <c r="O106" s="31" t="s">
        <v>19</v>
      </c>
      <c r="P106" s="476"/>
      <c r="Q106" s="575"/>
      <c r="R106" s="576"/>
      <c r="S106" s="476"/>
      <c r="T106" s="31" t="s">
        <v>19</v>
      </c>
      <c r="U106" s="476"/>
      <c r="V106" s="577"/>
      <c r="W106" s="540">
        <f>BY106+CN106+DC106</f>
        <v>0</v>
      </c>
      <c r="X106" s="541"/>
      <c r="Y106" s="542">
        <f t="shared" ref="Y106:Y127" si="18">CA106+CP106+DE106</f>
        <v>0</v>
      </c>
      <c r="Z106" s="543"/>
      <c r="AA106" s="544"/>
      <c r="AB106" s="545">
        <f>CD106+CS106+DH106</f>
        <v>0</v>
      </c>
      <c r="AC106" s="546"/>
      <c r="AD106" s="547"/>
      <c r="AE106" s="548">
        <f>IF(CG106="","",CG106+CV106+DK106)</f>
        <v>0</v>
      </c>
      <c r="AF106" s="548"/>
      <c r="AG106" s="548"/>
      <c r="AH106" s="549">
        <f>IF(CJ106="","",CJ106+CY106+DN106)</f>
        <v>0</v>
      </c>
      <c r="AI106" s="549"/>
      <c r="AJ106" s="549"/>
      <c r="AK106" s="550"/>
      <c r="AL106" s="95"/>
      <c r="AM106" s="505" t="s">
        <v>42</v>
      </c>
      <c r="AN106" s="506"/>
      <c r="AO106" s="506"/>
      <c r="AP106" s="506"/>
      <c r="AQ106" s="491">
        <f>E106</f>
        <v>6000</v>
      </c>
      <c r="AR106" s="491"/>
      <c r="AS106" s="491"/>
      <c r="AT106" s="500">
        <f t="shared" si="12"/>
        <v>0</v>
      </c>
      <c r="AU106" s="500"/>
      <c r="AV106" s="92" t="s">
        <v>19</v>
      </c>
      <c r="AW106" s="500">
        <f t="shared" si="13"/>
        <v>0</v>
      </c>
      <c r="AX106" s="501"/>
      <c r="AY106" s="500">
        <f t="shared" si="14"/>
        <v>0</v>
      </c>
      <c r="AZ106" s="500"/>
      <c r="BA106" s="92" t="s">
        <v>19</v>
      </c>
      <c r="BB106" s="500">
        <f t="shared" si="15"/>
        <v>0</v>
      </c>
      <c r="BC106" s="501"/>
      <c r="BD106" s="500">
        <f t="shared" si="16"/>
        <v>0</v>
      </c>
      <c r="BE106" s="500"/>
      <c r="BF106" s="92" t="s">
        <v>19</v>
      </c>
      <c r="BG106" s="500">
        <f t="shared" si="17"/>
        <v>0</v>
      </c>
      <c r="BH106" s="501"/>
      <c r="BI106" s="437">
        <f>W106</f>
        <v>0</v>
      </c>
      <c r="BJ106" s="438"/>
      <c r="BK106" s="439">
        <f>Y106</f>
        <v>0</v>
      </c>
      <c r="BL106" s="440"/>
      <c r="BM106" s="441"/>
      <c r="BN106" s="442">
        <f>AB106</f>
        <v>0</v>
      </c>
      <c r="BO106" s="443"/>
      <c r="BP106" s="444"/>
      <c r="BQ106" s="478">
        <f>AE106</f>
        <v>0</v>
      </c>
      <c r="BR106" s="478"/>
      <c r="BS106" s="478"/>
      <c r="BT106" s="446">
        <f>AH106</f>
        <v>0</v>
      </c>
      <c r="BU106" s="446"/>
      <c r="BV106" s="446"/>
      <c r="BW106" s="447"/>
      <c r="BY106" s="520">
        <f>(K106-H106)*24</f>
        <v>0</v>
      </c>
      <c r="BZ106" s="520"/>
      <c r="CA106" s="508">
        <f>E106*BY106</f>
        <v>0</v>
      </c>
      <c r="CB106" s="508"/>
      <c r="CC106" s="508"/>
      <c r="CD106" s="510"/>
      <c r="CE106" s="510"/>
      <c r="CF106" s="510"/>
      <c r="CG106" s="508">
        <f>IF(OR(10&lt;H105,H105&lt;5),CA106/2,"")</f>
        <v>0</v>
      </c>
      <c r="CH106" s="508"/>
      <c r="CI106" s="508"/>
      <c r="CJ106" s="509">
        <f>SUM(CA106:CI106)</f>
        <v>0</v>
      </c>
      <c r="CK106" s="509"/>
      <c r="CL106" s="509"/>
      <c r="CM106" s="15"/>
      <c r="CN106" s="511">
        <f>(P106-M106)*24</f>
        <v>0</v>
      </c>
      <c r="CO106" s="511"/>
      <c r="CP106" s="515">
        <f>E106*CN106</f>
        <v>0</v>
      </c>
      <c r="CQ106" s="515"/>
      <c r="CR106" s="515"/>
      <c r="CS106" s="510"/>
      <c r="CT106" s="510"/>
      <c r="CU106" s="510"/>
      <c r="CV106" s="515">
        <f>IF(OR(10&lt;M105,M105&lt;5),CP106/2,"")</f>
        <v>0</v>
      </c>
      <c r="CW106" s="515"/>
      <c r="CX106" s="515"/>
      <c r="CY106" s="517">
        <f>SUM(CP106:CX106)</f>
        <v>0</v>
      </c>
      <c r="CZ106" s="517"/>
      <c r="DA106" s="517"/>
      <c r="DC106" s="514">
        <f>(U106-R106)*24</f>
        <v>0</v>
      </c>
      <c r="DD106" s="514"/>
      <c r="DE106" s="512">
        <f>E106*DC106</f>
        <v>0</v>
      </c>
      <c r="DF106" s="512"/>
      <c r="DG106" s="512"/>
      <c r="DH106" s="513"/>
      <c r="DI106" s="513"/>
      <c r="DJ106" s="513"/>
      <c r="DK106" s="512">
        <f>IF(OR(10&lt;R105,R105&lt;5),DE106/2,"")</f>
        <v>0</v>
      </c>
      <c r="DL106" s="512"/>
      <c r="DM106" s="512"/>
      <c r="DN106" s="507">
        <f>SUM(DE106:DM106)</f>
        <v>0</v>
      </c>
      <c r="DO106" s="507"/>
      <c r="DP106" s="507"/>
    </row>
    <row r="107" spans="1:120" ht="20.100000000000001" hidden="1" customHeight="1" x14ac:dyDescent="0.15">
      <c r="A107" s="473" t="s">
        <v>43</v>
      </c>
      <c r="B107" s="474"/>
      <c r="C107" s="474"/>
      <c r="D107" s="474"/>
      <c r="E107" s="475">
        <v>1200</v>
      </c>
      <c r="F107" s="475"/>
      <c r="G107" s="551"/>
      <c r="H107" s="552"/>
      <c r="I107" s="476"/>
      <c r="J107" s="35" t="s">
        <v>19</v>
      </c>
      <c r="K107" s="476"/>
      <c r="L107" s="575"/>
      <c r="M107" s="576"/>
      <c r="N107" s="476"/>
      <c r="O107" s="35" t="s">
        <v>19</v>
      </c>
      <c r="P107" s="476"/>
      <c r="Q107" s="575"/>
      <c r="R107" s="576"/>
      <c r="S107" s="476"/>
      <c r="T107" s="35" t="s">
        <v>19</v>
      </c>
      <c r="U107" s="476"/>
      <c r="V107" s="577"/>
      <c r="W107" s="540">
        <f t="shared" ref="W107:W127" si="19">BY107+CN107+DC107</f>
        <v>0</v>
      </c>
      <c r="X107" s="541"/>
      <c r="Y107" s="542">
        <f t="shared" si="18"/>
        <v>0</v>
      </c>
      <c r="Z107" s="543"/>
      <c r="AA107" s="544"/>
      <c r="AB107" s="545">
        <f t="shared" ref="AB107:AB127" si="20">CD107+CS107+DH107</f>
        <v>0</v>
      </c>
      <c r="AC107" s="546"/>
      <c r="AD107" s="547"/>
      <c r="AE107" s="548">
        <f t="shared" ref="AE107:AE127" si="21">IF(CG107="","",CG107+CV107+DK107)</f>
        <v>0</v>
      </c>
      <c r="AF107" s="548"/>
      <c r="AG107" s="548"/>
      <c r="AH107" s="549">
        <f t="shared" ref="AH107:AH127" si="22">IF(CJ107="","",CJ107+CY107+DN107)</f>
        <v>0</v>
      </c>
      <c r="AI107" s="549"/>
      <c r="AJ107" s="549"/>
      <c r="AK107" s="550"/>
      <c r="AL107" s="95"/>
      <c r="AM107" s="473" t="s">
        <v>43</v>
      </c>
      <c r="AN107" s="474"/>
      <c r="AO107" s="474"/>
      <c r="AP107" s="474"/>
      <c r="AQ107" s="491">
        <f t="shared" ref="AQ107:AQ111" si="23">E107</f>
        <v>1200</v>
      </c>
      <c r="AR107" s="491"/>
      <c r="AS107" s="491"/>
      <c r="AT107" s="476">
        <f t="shared" si="12"/>
        <v>0</v>
      </c>
      <c r="AU107" s="476"/>
      <c r="AV107" s="35" t="s">
        <v>19</v>
      </c>
      <c r="AW107" s="476">
        <f t="shared" si="13"/>
        <v>0</v>
      </c>
      <c r="AX107" s="477"/>
      <c r="AY107" s="476">
        <f t="shared" si="14"/>
        <v>0</v>
      </c>
      <c r="AZ107" s="476"/>
      <c r="BA107" s="35" t="s">
        <v>19</v>
      </c>
      <c r="BB107" s="476">
        <f t="shared" si="15"/>
        <v>0</v>
      </c>
      <c r="BC107" s="477"/>
      <c r="BD107" s="476">
        <f t="shared" si="16"/>
        <v>0</v>
      </c>
      <c r="BE107" s="476"/>
      <c r="BF107" s="35" t="s">
        <v>19</v>
      </c>
      <c r="BG107" s="476">
        <f t="shared" si="17"/>
        <v>0</v>
      </c>
      <c r="BH107" s="477"/>
      <c r="BI107" s="437">
        <f t="shared" ref="BI107:BI127" si="24">W107</f>
        <v>0</v>
      </c>
      <c r="BJ107" s="438"/>
      <c r="BK107" s="439">
        <f t="shared" ref="BK107:BK127" si="25">Y107</f>
        <v>0</v>
      </c>
      <c r="BL107" s="440"/>
      <c r="BM107" s="441"/>
      <c r="BN107" s="442">
        <f t="shared" ref="BN107:BN127" si="26">AB107</f>
        <v>0</v>
      </c>
      <c r="BO107" s="443"/>
      <c r="BP107" s="444"/>
      <c r="BQ107" s="478">
        <f t="shared" ref="BQ107:BQ128" si="27">AE107</f>
        <v>0</v>
      </c>
      <c r="BR107" s="478"/>
      <c r="BS107" s="478"/>
      <c r="BT107" s="446">
        <f t="shared" ref="BT107:BT127" si="28">AH107</f>
        <v>0</v>
      </c>
      <c r="BU107" s="446"/>
      <c r="BV107" s="446"/>
      <c r="BW107" s="447"/>
      <c r="BY107" s="520">
        <f t="shared" ref="BY107:BY127" si="29">(K107-H107)*24</f>
        <v>0</v>
      </c>
      <c r="BZ107" s="520"/>
      <c r="CA107" s="508">
        <f t="shared" ref="CA107:CA127" si="30">E107*BY107</f>
        <v>0</v>
      </c>
      <c r="CB107" s="508"/>
      <c r="CC107" s="508"/>
      <c r="CD107" s="510"/>
      <c r="CE107" s="510"/>
      <c r="CF107" s="510"/>
      <c r="CG107" s="508">
        <f>IF(OR(10&lt;H105,H105&lt;5),CA107/2,"")</f>
        <v>0</v>
      </c>
      <c r="CH107" s="508"/>
      <c r="CI107" s="508"/>
      <c r="CJ107" s="509">
        <f t="shared" ref="CJ107:CJ127" si="31">SUM(CA107:CI107)</f>
        <v>0</v>
      </c>
      <c r="CK107" s="509"/>
      <c r="CL107" s="509"/>
      <c r="CM107" s="15"/>
      <c r="CN107" s="511">
        <f t="shared" ref="CN107:CN127" si="32">(P107-M107)*24</f>
        <v>0</v>
      </c>
      <c r="CO107" s="511"/>
      <c r="CP107" s="515">
        <f t="shared" ref="CP107:CP127" si="33">E107*CN107</f>
        <v>0</v>
      </c>
      <c r="CQ107" s="515"/>
      <c r="CR107" s="515"/>
      <c r="CS107" s="510"/>
      <c r="CT107" s="510"/>
      <c r="CU107" s="510"/>
      <c r="CV107" s="515">
        <f>IF(OR(10&lt;M105,M105&lt;5),CP107/2,"")</f>
        <v>0</v>
      </c>
      <c r="CW107" s="515"/>
      <c r="CX107" s="515"/>
      <c r="CY107" s="517">
        <f t="shared" ref="CY107:CY127" si="34">SUM(CP107:CX107)</f>
        <v>0</v>
      </c>
      <c r="CZ107" s="517"/>
      <c r="DA107" s="517"/>
      <c r="DC107" s="514">
        <f t="shared" ref="DC107:DC127" si="35">(U107-R107)*24</f>
        <v>0</v>
      </c>
      <c r="DD107" s="514"/>
      <c r="DE107" s="512">
        <f t="shared" ref="DE107:DE127" si="36">E107*DC107</f>
        <v>0</v>
      </c>
      <c r="DF107" s="512"/>
      <c r="DG107" s="512"/>
      <c r="DH107" s="513"/>
      <c r="DI107" s="513"/>
      <c r="DJ107" s="513"/>
      <c r="DK107" s="512">
        <f>IF(OR(10&lt;R105,R105&lt;5),DE107/2,"")</f>
        <v>0</v>
      </c>
      <c r="DL107" s="512"/>
      <c r="DM107" s="512"/>
      <c r="DN107" s="507">
        <f t="shared" ref="DN107:DN127" si="37">SUM(DE107:DM107)</f>
        <v>0</v>
      </c>
      <c r="DO107" s="507"/>
      <c r="DP107" s="507"/>
    </row>
    <row r="108" spans="1:120" ht="20.100000000000001" hidden="1" customHeight="1" x14ac:dyDescent="0.15">
      <c r="A108" s="473" t="s">
        <v>44</v>
      </c>
      <c r="B108" s="474"/>
      <c r="C108" s="474"/>
      <c r="D108" s="474"/>
      <c r="E108" s="475">
        <v>360</v>
      </c>
      <c r="F108" s="475"/>
      <c r="G108" s="551"/>
      <c r="H108" s="552"/>
      <c r="I108" s="476"/>
      <c r="J108" s="35" t="s">
        <v>19</v>
      </c>
      <c r="K108" s="476"/>
      <c r="L108" s="575"/>
      <c r="M108" s="576"/>
      <c r="N108" s="476"/>
      <c r="O108" s="35" t="s">
        <v>19</v>
      </c>
      <c r="P108" s="476"/>
      <c r="Q108" s="575"/>
      <c r="R108" s="576"/>
      <c r="S108" s="476"/>
      <c r="T108" s="35" t="s">
        <v>19</v>
      </c>
      <c r="U108" s="476"/>
      <c r="V108" s="577"/>
      <c r="W108" s="540">
        <f t="shared" si="19"/>
        <v>0</v>
      </c>
      <c r="X108" s="541"/>
      <c r="Y108" s="542">
        <f t="shared" si="18"/>
        <v>0</v>
      </c>
      <c r="Z108" s="543"/>
      <c r="AA108" s="544"/>
      <c r="AB108" s="545">
        <f t="shared" si="20"/>
        <v>0</v>
      </c>
      <c r="AC108" s="546"/>
      <c r="AD108" s="547"/>
      <c r="AE108" s="548">
        <f t="shared" si="21"/>
        <v>0</v>
      </c>
      <c r="AF108" s="548"/>
      <c r="AG108" s="548"/>
      <c r="AH108" s="549">
        <f t="shared" si="22"/>
        <v>0</v>
      </c>
      <c r="AI108" s="549"/>
      <c r="AJ108" s="549"/>
      <c r="AK108" s="550"/>
      <c r="AL108" s="95"/>
      <c r="AM108" s="473" t="s">
        <v>44</v>
      </c>
      <c r="AN108" s="474"/>
      <c r="AO108" s="474"/>
      <c r="AP108" s="474"/>
      <c r="AQ108" s="491">
        <f t="shared" si="23"/>
        <v>360</v>
      </c>
      <c r="AR108" s="491"/>
      <c r="AS108" s="491"/>
      <c r="AT108" s="476">
        <f t="shared" si="12"/>
        <v>0</v>
      </c>
      <c r="AU108" s="476"/>
      <c r="AV108" s="35" t="s">
        <v>19</v>
      </c>
      <c r="AW108" s="476">
        <f t="shared" si="13"/>
        <v>0</v>
      </c>
      <c r="AX108" s="477"/>
      <c r="AY108" s="476">
        <f t="shared" si="14"/>
        <v>0</v>
      </c>
      <c r="AZ108" s="476"/>
      <c r="BA108" s="35" t="s">
        <v>19</v>
      </c>
      <c r="BB108" s="476">
        <f t="shared" si="15"/>
        <v>0</v>
      </c>
      <c r="BC108" s="477"/>
      <c r="BD108" s="476">
        <f t="shared" si="16"/>
        <v>0</v>
      </c>
      <c r="BE108" s="476"/>
      <c r="BF108" s="35" t="s">
        <v>19</v>
      </c>
      <c r="BG108" s="476">
        <f t="shared" si="17"/>
        <v>0</v>
      </c>
      <c r="BH108" s="477"/>
      <c r="BI108" s="437">
        <f t="shared" si="24"/>
        <v>0</v>
      </c>
      <c r="BJ108" s="438"/>
      <c r="BK108" s="439">
        <f t="shared" si="25"/>
        <v>0</v>
      </c>
      <c r="BL108" s="440"/>
      <c r="BM108" s="441"/>
      <c r="BN108" s="442">
        <f t="shared" si="26"/>
        <v>0</v>
      </c>
      <c r="BO108" s="443"/>
      <c r="BP108" s="444"/>
      <c r="BQ108" s="478">
        <f t="shared" si="27"/>
        <v>0</v>
      </c>
      <c r="BR108" s="478"/>
      <c r="BS108" s="478"/>
      <c r="BT108" s="446">
        <f t="shared" si="28"/>
        <v>0</v>
      </c>
      <c r="BU108" s="446"/>
      <c r="BV108" s="446"/>
      <c r="BW108" s="447"/>
      <c r="BY108" s="520">
        <f t="shared" si="29"/>
        <v>0</v>
      </c>
      <c r="BZ108" s="520"/>
      <c r="CA108" s="508">
        <f t="shared" si="30"/>
        <v>0</v>
      </c>
      <c r="CB108" s="508"/>
      <c r="CC108" s="508"/>
      <c r="CD108" s="510"/>
      <c r="CE108" s="510"/>
      <c r="CF108" s="510"/>
      <c r="CG108" s="508">
        <f>IF(OR(10&lt;H105,H105&lt;5),CA108/2,"")</f>
        <v>0</v>
      </c>
      <c r="CH108" s="508"/>
      <c r="CI108" s="508"/>
      <c r="CJ108" s="509">
        <f t="shared" si="31"/>
        <v>0</v>
      </c>
      <c r="CK108" s="509"/>
      <c r="CL108" s="509"/>
      <c r="CM108" s="15"/>
      <c r="CN108" s="511">
        <f t="shared" si="32"/>
        <v>0</v>
      </c>
      <c r="CO108" s="511"/>
      <c r="CP108" s="515">
        <f t="shared" si="33"/>
        <v>0</v>
      </c>
      <c r="CQ108" s="515"/>
      <c r="CR108" s="515"/>
      <c r="CS108" s="510"/>
      <c r="CT108" s="510"/>
      <c r="CU108" s="510"/>
      <c r="CV108" s="515">
        <f>IF(OR(10&lt;M105,M105&lt;5),CP108/2,"")</f>
        <v>0</v>
      </c>
      <c r="CW108" s="515"/>
      <c r="CX108" s="515"/>
      <c r="CY108" s="517">
        <f t="shared" si="34"/>
        <v>0</v>
      </c>
      <c r="CZ108" s="517"/>
      <c r="DA108" s="517"/>
      <c r="DC108" s="514">
        <f t="shared" si="35"/>
        <v>0</v>
      </c>
      <c r="DD108" s="514"/>
      <c r="DE108" s="512">
        <f t="shared" si="36"/>
        <v>0</v>
      </c>
      <c r="DF108" s="512"/>
      <c r="DG108" s="512"/>
      <c r="DH108" s="513"/>
      <c r="DI108" s="513"/>
      <c r="DJ108" s="513"/>
      <c r="DK108" s="512">
        <f>IF(OR(10&lt;R105,R105&lt;5),DE108/2,"")</f>
        <v>0</v>
      </c>
      <c r="DL108" s="512"/>
      <c r="DM108" s="512"/>
      <c r="DN108" s="507">
        <f t="shared" si="37"/>
        <v>0</v>
      </c>
      <c r="DO108" s="507"/>
      <c r="DP108" s="507"/>
    </row>
    <row r="109" spans="1:120" ht="20.100000000000001" hidden="1" customHeight="1" x14ac:dyDescent="0.15">
      <c r="A109" s="473" t="s">
        <v>45</v>
      </c>
      <c r="B109" s="474"/>
      <c r="C109" s="474"/>
      <c r="D109" s="474"/>
      <c r="E109" s="475">
        <v>360</v>
      </c>
      <c r="F109" s="475"/>
      <c r="G109" s="551"/>
      <c r="H109" s="552"/>
      <c r="I109" s="476"/>
      <c r="J109" s="35" t="s">
        <v>19</v>
      </c>
      <c r="K109" s="476"/>
      <c r="L109" s="476"/>
      <c r="M109" s="576"/>
      <c r="N109" s="476"/>
      <c r="O109" s="35" t="s">
        <v>19</v>
      </c>
      <c r="P109" s="476"/>
      <c r="Q109" s="575"/>
      <c r="R109" s="476"/>
      <c r="S109" s="476"/>
      <c r="T109" s="35" t="s">
        <v>19</v>
      </c>
      <c r="U109" s="476"/>
      <c r="V109" s="577"/>
      <c r="W109" s="540">
        <f t="shared" si="19"/>
        <v>0</v>
      </c>
      <c r="X109" s="541"/>
      <c r="Y109" s="542">
        <f t="shared" si="18"/>
        <v>0</v>
      </c>
      <c r="Z109" s="543"/>
      <c r="AA109" s="544"/>
      <c r="AB109" s="545">
        <f t="shared" si="20"/>
        <v>0</v>
      </c>
      <c r="AC109" s="546"/>
      <c r="AD109" s="547"/>
      <c r="AE109" s="548">
        <f t="shared" si="21"/>
        <v>0</v>
      </c>
      <c r="AF109" s="548"/>
      <c r="AG109" s="548"/>
      <c r="AH109" s="549">
        <f t="shared" si="22"/>
        <v>0</v>
      </c>
      <c r="AI109" s="549"/>
      <c r="AJ109" s="549"/>
      <c r="AK109" s="550"/>
      <c r="AL109" s="95"/>
      <c r="AM109" s="473" t="s">
        <v>45</v>
      </c>
      <c r="AN109" s="474"/>
      <c r="AO109" s="474"/>
      <c r="AP109" s="474"/>
      <c r="AQ109" s="491">
        <f t="shared" si="23"/>
        <v>360</v>
      </c>
      <c r="AR109" s="491"/>
      <c r="AS109" s="491"/>
      <c r="AT109" s="476">
        <f t="shared" si="12"/>
        <v>0</v>
      </c>
      <c r="AU109" s="476"/>
      <c r="AV109" s="35" t="s">
        <v>19</v>
      </c>
      <c r="AW109" s="476">
        <f t="shared" si="13"/>
        <v>0</v>
      </c>
      <c r="AX109" s="477"/>
      <c r="AY109" s="476">
        <f t="shared" si="14"/>
        <v>0</v>
      </c>
      <c r="AZ109" s="476"/>
      <c r="BA109" s="35" t="s">
        <v>19</v>
      </c>
      <c r="BB109" s="476">
        <f t="shared" si="15"/>
        <v>0</v>
      </c>
      <c r="BC109" s="477"/>
      <c r="BD109" s="476">
        <f t="shared" si="16"/>
        <v>0</v>
      </c>
      <c r="BE109" s="476"/>
      <c r="BF109" s="35" t="s">
        <v>19</v>
      </c>
      <c r="BG109" s="476">
        <f t="shared" si="17"/>
        <v>0</v>
      </c>
      <c r="BH109" s="477"/>
      <c r="BI109" s="437">
        <f t="shared" si="24"/>
        <v>0</v>
      </c>
      <c r="BJ109" s="438"/>
      <c r="BK109" s="439">
        <f t="shared" si="25"/>
        <v>0</v>
      </c>
      <c r="BL109" s="440"/>
      <c r="BM109" s="441"/>
      <c r="BN109" s="442">
        <f t="shared" si="26"/>
        <v>0</v>
      </c>
      <c r="BO109" s="443"/>
      <c r="BP109" s="444"/>
      <c r="BQ109" s="478">
        <f t="shared" si="27"/>
        <v>0</v>
      </c>
      <c r="BR109" s="478"/>
      <c r="BS109" s="478"/>
      <c r="BT109" s="446">
        <f t="shared" si="28"/>
        <v>0</v>
      </c>
      <c r="BU109" s="446"/>
      <c r="BV109" s="446"/>
      <c r="BW109" s="447"/>
      <c r="BY109" s="520">
        <f t="shared" si="29"/>
        <v>0</v>
      </c>
      <c r="BZ109" s="520"/>
      <c r="CA109" s="508">
        <f t="shared" si="30"/>
        <v>0</v>
      </c>
      <c r="CB109" s="508"/>
      <c r="CC109" s="508"/>
      <c r="CD109" s="510"/>
      <c r="CE109" s="510"/>
      <c r="CF109" s="510"/>
      <c r="CG109" s="508">
        <f>IF(OR(10&lt;H105,H105&lt;5),CA109/2,"")</f>
        <v>0</v>
      </c>
      <c r="CH109" s="508"/>
      <c r="CI109" s="508"/>
      <c r="CJ109" s="509">
        <f t="shared" si="31"/>
        <v>0</v>
      </c>
      <c r="CK109" s="509"/>
      <c r="CL109" s="509"/>
      <c r="CM109" s="15"/>
      <c r="CN109" s="511">
        <f t="shared" si="32"/>
        <v>0</v>
      </c>
      <c r="CO109" s="511"/>
      <c r="CP109" s="515">
        <f t="shared" si="33"/>
        <v>0</v>
      </c>
      <c r="CQ109" s="515"/>
      <c r="CR109" s="515"/>
      <c r="CS109" s="510"/>
      <c r="CT109" s="510"/>
      <c r="CU109" s="510"/>
      <c r="CV109" s="515">
        <f>IF(OR(10&lt;M105,M105&lt;5),CP109/2,"")</f>
        <v>0</v>
      </c>
      <c r="CW109" s="515"/>
      <c r="CX109" s="515"/>
      <c r="CY109" s="517">
        <f t="shared" si="34"/>
        <v>0</v>
      </c>
      <c r="CZ109" s="517"/>
      <c r="DA109" s="517"/>
      <c r="DC109" s="514">
        <f t="shared" si="35"/>
        <v>0</v>
      </c>
      <c r="DD109" s="514"/>
      <c r="DE109" s="512">
        <f t="shared" si="36"/>
        <v>0</v>
      </c>
      <c r="DF109" s="512"/>
      <c r="DG109" s="512"/>
      <c r="DH109" s="513"/>
      <c r="DI109" s="513"/>
      <c r="DJ109" s="513"/>
      <c r="DK109" s="512">
        <f>IF(OR(10&lt;R105,R105&lt;5),DE109/2,"")</f>
        <v>0</v>
      </c>
      <c r="DL109" s="512"/>
      <c r="DM109" s="512"/>
      <c r="DN109" s="507">
        <f t="shared" si="37"/>
        <v>0</v>
      </c>
      <c r="DO109" s="507"/>
      <c r="DP109" s="507"/>
    </row>
    <row r="110" spans="1:120" ht="20.100000000000001" hidden="1" customHeight="1" x14ac:dyDescent="0.15">
      <c r="A110" s="473" t="s">
        <v>46</v>
      </c>
      <c r="B110" s="474"/>
      <c r="C110" s="474"/>
      <c r="D110" s="474"/>
      <c r="E110" s="475">
        <v>480</v>
      </c>
      <c r="F110" s="475"/>
      <c r="G110" s="551"/>
      <c r="H110" s="552"/>
      <c r="I110" s="476"/>
      <c r="J110" s="35" t="s">
        <v>19</v>
      </c>
      <c r="K110" s="476"/>
      <c r="L110" s="575"/>
      <c r="M110" s="576"/>
      <c r="N110" s="476"/>
      <c r="O110" s="35" t="s">
        <v>19</v>
      </c>
      <c r="P110" s="476"/>
      <c r="Q110" s="575"/>
      <c r="R110" s="576"/>
      <c r="S110" s="476"/>
      <c r="T110" s="35" t="s">
        <v>19</v>
      </c>
      <c r="U110" s="476"/>
      <c r="V110" s="577"/>
      <c r="W110" s="540">
        <f t="shared" si="19"/>
        <v>0</v>
      </c>
      <c r="X110" s="541"/>
      <c r="Y110" s="542">
        <f t="shared" si="18"/>
        <v>0</v>
      </c>
      <c r="Z110" s="543"/>
      <c r="AA110" s="544"/>
      <c r="AB110" s="545">
        <f t="shared" si="20"/>
        <v>0</v>
      </c>
      <c r="AC110" s="546"/>
      <c r="AD110" s="547"/>
      <c r="AE110" s="548">
        <f t="shared" si="21"/>
        <v>0</v>
      </c>
      <c r="AF110" s="548"/>
      <c r="AG110" s="548"/>
      <c r="AH110" s="549">
        <f t="shared" si="22"/>
        <v>0</v>
      </c>
      <c r="AI110" s="549"/>
      <c r="AJ110" s="549"/>
      <c r="AK110" s="550"/>
      <c r="AL110" s="95"/>
      <c r="AM110" s="473" t="s">
        <v>46</v>
      </c>
      <c r="AN110" s="474"/>
      <c r="AO110" s="474"/>
      <c r="AP110" s="474"/>
      <c r="AQ110" s="491">
        <f t="shared" si="23"/>
        <v>480</v>
      </c>
      <c r="AR110" s="491"/>
      <c r="AS110" s="491"/>
      <c r="AT110" s="476">
        <f t="shared" si="12"/>
        <v>0</v>
      </c>
      <c r="AU110" s="476"/>
      <c r="AV110" s="35" t="s">
        <v>19</v>
      </c>
      <c r="AW110" s="476">
        <f t="shared" si="13"/>
        <v>0</v>
      </c>
      <c r="AX110" s="477"/>
      <c r="AY110" s="476">
        <f t="shared" si="14"/>
        <v>0</v>
      </c>
      <c r="AZ110" s="476"/>
      <c r="BA110" s="35" t="s">
        <v>19</v>
      </c>
      <c r="BB110" s="476">
        <f t="shared" si="15"/>
        <v>0</v>
      </c>
      <c r="BC110" s="477"/>
      <c r="BD110" s="476">
        <f t="shared" si="16"/>
        <v>0</v>
      </c>
      <c r="BE110" s="476"/>
      <c r="BF110" s="35" t="s">
        <v>19</v>
      </c>
      <c r="BG110" s="476">
        <f t="shared" si="17"/>
        <v>0</v>
      </c>
      <c r="BH110" s="477"/>
      <c r="BI110" s="437">
        <f t="shared" si="24"/>
        <v>0</v>
      </c>
      <c r="BJ110" s="438"/>
      <c r="BK110" s="439">
        <f t="shared" si="25"/>
        <v>0</v>
      </c>
      <c r="BL110" s="440"/>
      <c r="BM110" s="441"/>
      <c r="BN110" s="442">
        <f t="shared" si="26"/>
        <v>0</v>
      </c>
      <c r="BO110" s="443"/>
      <c r="BP110" s="444"/>
      <c r="BQ110" s="478">
        <f t="shared" si="27"/>
        <v>0</v>
      </c>
      <c r="BR110" s="478"/>
      <c r="BS110" s="478"/>
      <c r="BT110" s="446">
        <f t="shared" si="28"/>
        <v>0</v>
      </c>
      <c r="BU110" s="446"/>
      <c r="BV110" s="446"/>
      <c r="BW110" s="447"/>
      <c r="BY110" s="520">
        <f t="shared" si="29"/>
        <v>0</v>
      </c>
      <c r="BZ110" s="520"/>
      <c r="CA110" s="508">
        <f t="shared" si="30"/>
        <v>0</v>
      </c>
      <c r="CB110" s="508"/>
      <c r="CC110" s="508"/>
      <c r="CD110" s="510"/>
      <c r="CE110" s="510"/>
      <c r="CF110" s="510"/>
      <c r="CG110" s="508">
        <f>IF(OR(10&lt;H105,H105&lt;5),CA110/2,"")</f>
        <v>0</v>
      </c>
      <c r="CH110" s="508"/>
      <c r="CI110" s="508"/>
      <c r="CJ110" s="509">
        <f t="shared" si="31"/>
        <v>0</v>
      </c>
      <c r="CK110" s="509"/>
      <c r="CL110" s="509"/>
      <c r="CM110" s="15"/>
      <c r="CN110" s="511">
        <f t="shared" si="32"/>
        <v>0</v>
      </c>
      <c r="CO110" s="511"/>
      <c r="CP110" s="515">
        <f t="shared" si="33"/>
        <v>0</v>
      </c>
      <c r="CQ110" s="515"/>
      <c r="CR110" s="515"/>
      <c r="CS110" s="510"/>
      <c r="CT110" s="510"/>
      <c r="CU110" s="510"/>
      <c r="CV110" s="515">
        <f>IF(OR(10&lt;M105,M105&lt;5),CP110/2,"")</f>
        <v>0</v>
      </c>
      <c r="CW110" s="515"/>
      <c r="CX110" s="515"/>
      <c r="CY110" s="517">
        <f t="shared" si="34"/>
        <v>0</v>
      </c>
      <c r="CZ110" s="517"/>
      <c r="DA110" s="517"/>
      <c r="DC110" s="514">
        <f t="shared" si="35"/>
        <v>0</v>
      </c>
      <c r="DD110" s="514"/>
      <c r="DE110" s="512">
        <f t="shared" si="36"/>
        <v>0</v>
      </c>
      <c r="DF110" s="512"/>
      <c r="DG110" s="512"/>
      <c r="DH110" s="513"/>
      <c r="DI110" s="513"/>
      <c r="DJ110" s="513"/>
      <c r="DK110" s="512">
        <f>IF(OR(10&lt;R105,R105&lt;5),DE110/2,"")</f>
        <v>0</v>
      </c>
      <c r="DL110" s="512"/>
      <c r="DM110" s="512"/>
      <c r="DN110" s="507">
        <f t="shared" si="37"/>
        <v>0</v>
      </c>
      <c r="DO110" s="507"/>
      <c r="DP110" s="507"/>
    </row>
    <row r="111" spans="1:120" ht="20.100000000000001" hidden="1" customHeight="1" x14ac:dyDescent="0.15">
      <c r="A111" s="473" t="s">
        <v>47</v>
      </c>
      <c r="B111" s="474"/>
      <c r="C111" s="474"/>
      <c r="D111" s="474"/>
      <c r="E111" s="475">
        <v>600</v>
      </c>
      <c r="F111" s="475"/>
      <c r="G111" s="551"/>
      <c r="H111" s="552"/>
      <c r="I111" s="476"/>
      <c r="J111" s="35" t="s">
        <v>19</v>
      </c>
      <c r="K111" s="476"/>
      <c r="L111" s="575"/>
      <c r="M111" s="576"/>
      <c r="N111" s="476"/>
      <c r="O111" s="35" t="s">
        <v>19</v>
      </c>
      <c r="P111" s="476"/>
      <c r="Q111" s="575"/>
      <c r="R111" s="576"/>
      <c r="S111" s="476"/>
      <c r="T111" s="35" t="s">
        <v>19</v>
      </c>
      <c r="U111" s="476"/>
      <c r="V111" s="577"/>
      <c r="W111" s="540">
        <f t="shared" si="19"/>
        <v>0</v>
      </c>
      <c r="X111" s="541"/>
      <c r="Y111" s="542">
        <f t="shared" si="18"/>
        <v>0</v>
      </c>
      <c r="Z111" s="543"/>
      <c r="AA111" s="544"/>
      <c r="AB111" s="545">
        <f t="shared" si="20"/>
        <v>0</v>
      </c>
      <c r="AC111" s="546"/>
      <c r="AD111" s="547"/>
      <c r="AE111" s="548">
        <f t="shared" si="21"/>
        <v>0</v>
      </c>
      <c r="AF111" s="548"/>
      <c r="AG111" s="548"/>
      <c r="AH111" s="549">
        <f t="shared" si="22"/>
        <v>0</v>
      </c>
      <c r="AI111" s="549"/>
      <c r="AJ111" s="549"/>
      <c r="AK111" s="550"/>
      <c r="AL111" s="95"/>
      <c r="AM111" s="473" t="s">
        <v>47</v>
      </c>
      <c r="AN111" s="474"/>
      <c r="AO111" s="474"/>
      <c r="AP111" s="474"/>
      <c r="AQ111" s="491">
        <f t="shared" si="23"/>
        <v>600</v>
      </c>
      <c r="AR111" s="491"/>
      <c r="AS111" s="491"/>
      <c r="AT111" s="476">
        <f t="shared" si="12"/>
        <v>0</v>
      </c>
      <c r="AU111" s="476"/>
      <c r="AV111" s="35" t="s">
        <v>19</v>
      </c>
      <c r="AW111" s="476">
        <f t="shared" si="13"/>
        <v>0</v>
      </c>
      <c r="AX111" s="477"/>
      <c r="AY111" s="476">
        <f t="shared" si="14"/>
        <v>0</v>
      </c>
      <c r="AZ111" s="476"/>
      <c r="BA111" s="35" t="s">
        <v>19</v>
      </c>
      <c r="BB111" s="476">
        <f t="shared" si="15"/>
        <v>0</v>
      </c>
      <c r="BC111" s="477"/>
      <c r="BD111" s="476">
        <f t="shared" si="16"/>
        <v>0</v>
      </c>
      <c r="BE111" s="476"/>
      <c r="BF111" s="35" t="s">
        <v>19</v>
      </c>
      <c r="BG111" s="476">
        <f t="shared" si="17"/>
        <v>0</v>
      </c>
      <c r="BH111" s="477"/>
      <c r="BI111" s="437">
        <f t="shared" si="24"/>
        <v>0</v>
      </c>
      <c r="BJ111" s="438"/>
      <c r="BK111" s="439">
        <f t="shared" si="25"/>
        <v>0</v>
      </c>
      <c r="BL111" s="440"/>
      <c r="BM111" s="441"/>
      <c r="BN111" s="442">
        <f t="shared" si="26"/>
        <v>0</v>
      </c>
      <c r="BO111" s="443"/>
      <c r="BP111" s="444"/>
      <c r="BQ111" s="478">
        <f t="shared" si="27"/>
        <v>0</v>
      </c>
      <c r="BR111" s="478"/>
      <c r="BS111" s="478"/>
      <c r="BT111" s="446">
        <f t="shared" si="28"/>
        <v>0</v>
      </c>
      <c r="BU111" s="446"/>
      <c r="BV111" s="446"/>
      <c r="BW111" s="447"/>
      <c r="BY111" s="520">
        <f t="shared" si="29"/>
        <v>0</v>
      </c>
      <c r="BZ111" s="520"/>
      <c r="CA111" s="508">
        <f t="shared" si="30"/>
        <v>0</v>
      </c>
      <c r="CB111" s="508"/>
      <c r="CC111" s="508"/>
      <c r="CD111" s="510"/>
      <c r="CE111" s="510"/>
      <c r="CF111" s="510"/>
      <c r="CG111" s="508">
        <f>IF(OR(10&lt;H105,H105&lt;5),CA111/2,"")</f>
        <v>0</v>
      </c>
      <c r="CH111" s="508"/>
      <c r="CI111" s="508"/>
      <c r="CJ111" s="509">
        <f t="shared" si="31"/>
        <v>0</v>
      </c>
      <c r="CK111" s="509"/>
      <c r="CL111" s="509"/>
      <c r="CM111" s="15"/>
      <c r="CN111" s="511">
        <f t="shared" si="32"/>
        <v>0</v>
      </c>
      <c r="CO111" s="511"/>
      <c r="CP111" s="515">
        <f t="shared" si="33"/>
        <v>0</v>
      </c>
      <c r="CQ111" s="515"/>
      <c r="CR111" s="515"/>
      <c r="CS111" s="510"/>
      <c r="CT111" s="510"/>
      <c r="CU111" s="510"/>
      <c r="CV111" s="515">
        <f>IF(OR(10&lt;M105,M105&lt;5),CP111/2,"")</f>
        <v>0</v>
      </c>
      <c r="CW111" s="515"/>
      <c r="CX111" s="515"/>
      <c r="CY111" s="517">
        <f t="shared" si="34"/>
        <v>0</v>
      </c>
      <c r="CZ111" s="517"/>
      <c r="DA111" s="517"/>
      <c r="DC111" s="514">
        <f t="shared" si="35"/>
        <v>0</v>
      </c>
      <c r="DD111" s="514"/>
      <c r="DE111" s="512">
        <f t="shared" si="36"/>
        <v>0</v>
      </c>
      <c r="DF111" s="512"/>
      <c r="DG111" s="512"/>
      <c r="DH111" s="513"/>
      <c r="DI111" s="513"/>
      <c r="DJ111" s="513"/>
      <c r="DK111" s="512">
        <f>IF(OR(10&lt;R105,R105&lt;5),DE111/2,"")</f>
        <v>0</v>
      </c>
      <c r="DL111" s="512"/>
      <c r="DM111" s="512"/>
      <c r="DN111" s="507">
        <f t="shared" si="37"/>
        <v>0</v>
      </c>
      <c r="DO111" s="507"/>
      <c r="DP111" s="507"/>
    </row>
    <row r="112" spans="1:120" ht="20.100000000000001" hidden="1" customHeight="1" x14ac:dyDescent="0.15">
      <c r="A112" s="473" t="s">
        <v>59</v>
      </c>
      <c r="B112" s="474"/>
      <c r="C112" s="474"/>
      <c r="D112" s="474"/>
      <c r="E112" s="475">
        <v>700</v>
      </c>
      <c r="F112" s="475"/>
      <c r="G112" s="551"/>
      <c r="H112" s="552"/>
      <c r="I112" s="476"/>
      <c r="J112" s="35" t="s">
        <v>19</v>
      </c>
      <c r="K112" s="476"/>
      <c r="L112" s="575"/>
      <c r="M112" s="576"/>
      <c r="N112" s="476"/>
      <c r="O112" s="35" t="s">
        <v>19</v>
      </c>
      <c r="P112" s="476"/>
      <c r="Q112" s="575"/>
      <c r="R112" s="576"/>
      <c r="S112" s="476"/>
      <c r="T112" s="35" t="s">
        <v>19</v>
      </c>
      <c r="U112" s="476"/>
      <c r="V112" s="577"/>
      <c r="W112" s="540">
        <f t="shared" si="19"/>
        <v>0</v>
      </c>
      <c r="X112" s="541"/>
      <c r="Y112" s="542">
        <f t="shared" si="18"/>
        <v>0</v>
      </c>
      <c r="Z112" s="543"/>
      <c r="AA112" s="544"/>
      <c r="AB112" s="545">
        <f t="shared" si="20"/>
        <v>0</v>
      </c>
      <c r="AC112" s="546"/>
      <c r="AD112" s="547"/>
      <c r="AE112" s="548">
        <f t="shared" si="21"/>
        <v>0</v>
      </c>
      <c r="AF112" s="548"/>
      <c r="AG112" s="548"/>
      <c r="AH112" s="549">
        <f t="shared" si="22"/>
        <v>0</v>
      </c>
      <c r="AI112" s="549"/>
      <c r="AJ112" s="549"/>
      <c r="AK112" s="550"/>
      <c r="AL112" s="95"/>
      <c r="AM112" s="473" t="s">
        <v>59</v>
      </c>
      <c r="AN112" s="474"/>
      <c r="AO112" s="474"/>
      <c r="AP112" s="474"/>
      <c r="AQ112" s="475">
        <v>700</v>
      </c>
      <c r="AR112" s="475"/>
      <c r="AS112" s="475"/>
      <c r="AT112" s="476">
        <f t="shared" si="12"/>
        <v>0</v>
      </c>
      <c r="AU112" s="476"/>
      <c r="AV112" s="35" t="s">
        <v>19</v>
      </c>
      <c r="AW112" s="476">
        <f t="shared" si="13"/>
        <v>0</v>
      </c>
      <c r="AX112" s="477"/>
      <c r="AY112" s="476">
        <f t="shared" si="14"/>
        <v>0</v>
      </c>
      <c r="AZ112" s="476"/>
      <c r="BA112" s="35" t="s">
        <v>19</v>
      </c>
      <c r="BB112" s="476">
        <f t="shared" si="15"/>
        <v>0</v>
      </c>
      <c r="BC112" s="477"/>
      <c r="BD112" s="476">
        <f t="shared" si="16"/>
        <v>0</v>
      </c>
      <c r="BE112" s="476"/>
      <c r="BF112" s="35" t="s">
        <v>19</v>
      </c>
      <c r="BG112" s="476">
        <f t="shared" si="17"/>
        <v>0</v>
      </c>
      <c r="BH112" s="477"/>
      <c r="BI112" s="437">
        <f t="shared" si="24"/>
        <v>0</v>
      </c>
      <c r="BJ112" s="438"/>
      <c r="BK112" s="439">
        <f t="shared" si="25"/>
        <v>0</v>
      </c>
      <c r="BL112" s="440"/>
      <c r="BM112" s="441"/>
      <c r="BN112" s="442">
        <f t="shared" si="26"/>
        <v>0</v>
      </c>
      <c r="BO112" s="443"/>
      <c r="BP112" s="444"/>
      <c r="BQ112" s="478">
        <f t="shared" si="27"/>
        <v>0</v>
      </c>
      <c r="BR112" s="478"/>
      <c r="BS112" s="478"/>
      <c r="BT112" s="446">
        <f t="shared" si="28"/>
        <v>0</v>
      </c>
      <c r="BU112" s="446"/>
      <c r="BV112" s="446"/>
      <c r="BW112" s="447"/>
      <c r="BY112" s="520">
        <f t="shared" si="29"/>
        <v>0</v>
      </c>
      <c r="BZ112" s="520"/>
      <c r="CA112" s="508">
        <f t="shared" si="30"/>
        <v>0</v>
      </c>
      <c r="CB112" s="508"/>
      <c r="CC112" s="508"/>
      <c r="CD112" s="510"/>
      <c r="CE112" s="510"/>
      <c r="CF112" s="510"/>
      <c r="CG112" s="508">
        <f>IF(OR(10&lt;H105,H105&lt;5),CA112/2,"")</f>
        <v>0</v>
      </c>
      <c r="CH112" s="508"/>
      <c r="CI112" s="508"/>
      <c r="CJ112" s="509">
        <f t="shared" si="31"/>
        <v>0</v>
      </c>
      <c r="CK112" s="509"/>
      <c r="CL112" s="509"/>
      <c r="CM112" s="15"/>
      <c r="CN112" s="511">
        <f t="shared" si="32"/>
        <v>0</v>
      </c>
      <c r="CO112" s="511"/>
      <c r="CP112" s="515">
        <f t="shared" si="33"/>
        <v>0</v>
      </c>
      <c r="CQ112" s="515"/>
      <c r="CR112" s="515"/>
      <c r="CS112" s="510"/>
      <c r="CT112" s="510"/>
      <c r="CU112" s="510"/>
      <c r="CV112" s="515">
        <f>IF(OR(10&lt;M105,M105&lt;5),CP112/2,"")</f>
        <v>0</v>
      </c>
      <c r="CW112" s="515"/>
      <c r="CX112" s="515"/>
      <c r="CY112" s="517">
        <f t="shared" si="34"/>
        <v>0</v>
      </c>
      <c r="CZ112" s="517"/>
      <c r="DA112" s="517"/>
      <c r="DC112" s="514">
        <f t="shared" si="35"/>
        <v>0</v>
      </c>
      <c r="DD112" s="514"/>
      <c r="DE112" s="512">
        <f t="shared" si="36"/>
        <v>0</v>
      </c>
      <c r="DF112" s="512"/>
      <c r="DG112" s="512"/>
      <c r="DH112" s="513"/>
      <c r="DI112" s="513"/>
      <c r="DJ112" s="513"/>
      <c r="DK112" s="512">
        <f>IF(OR(10&lt;R105,R105&lt;5),DE112/2,"")</f>
        <v>0</v>
      </c>
      <c r="DL112" s="512"/>
      <c r="DM112" s="512"/>
      <c r="DN112" s="507">
        <f t="shared" si="37"/>
        <v>0</v>
      </c>
      <c r="DO112" s="507"/>
      <c r="DP112" s="507"/>
    </row>
    <row r="113" spans="1:120" ht="20.100000000000001" hidden="1" customHeight="1" x14ac:dyDescent="0.15">
      <c r="A113" s="473" t="s">
        <v>60</v>
      </c>
      <c r="B113" s="474"/>
      <c r="C113" s="474"/>
      <c r="D113" s="474"/>
      <c r="E113" s="475">
        <v>700</v>
      </c>
      <c r="F113" s="475"/>
      <c r="G113" s="551"/>
      <c r="H113" s="552"/>
      <c r="I113" s="476"/>
      <c r="J113" s="35" t="s">
        <v>19</v>
      </c>
      <c r="K113" s="476"/>
      <c r="L113" s="575"/>
      <c r="M113" s="576"/>
      <c r="N113" s="476"/>
      <c r="O113" s="35" t="s">
        <v>19</v>
      </c>
      <c r="P113" s="476"/>
      <c r="Q113" s="575"/>
      <c r="R113" s="576"/>
      <c r="S113" s="476"/>
      <c r="T113" s="35" t="s">
        <v>19</v>
      </c>
      <c r="U113" s="476"/>
      <c r="V113" s="577"/>
      <c r="W113" s="540">
        <f t="shared" si="19"/>
        <v>0</v>
      </c>
      <c r="X113" s="541"/>
      <c r="Y113" s="542">
        <f t="shared" si="18"/>
        <v>0</v>
      </c>
      <c r="Z113" s="543"/>
      <c r="AA113" s="544"/>
      <c r="AB113" s="545">
        <f t="shared" si="20"/>
        <v>0</v>
      </c>
      <c r="AC113" s="546"/>
      <c r="AD113" s="547"/>
      <c r="AE113" s="548">
        <f t="shared" si="21"/>
        <v>0</v>
      </c>
      <c r="AF113" s="548"/>
      <c r="AG113" s="548"/>
      <c r="AH113" s="549">
        <f t="shared" si="22"/>
        <v>0</v>
      </c>
      <c r="AI113" s="549"/>
      <c r="AJ113" s="549"/>
      <c r="AK113" s="550"/>
      <c r="AL113" s="95"/>
      <c r="AM113" s="473" t="s">
        <v>60</v>
      </c>
      <c r="AN113" s="474"/>
      <c r="AO113" s="474"/>
      <c r="AP113" s="474"/>
      <c r="AQ113" s="475">
        <v>700</v>
      </c>
      <c r="AR113" s="475"/>
      <c r="AS113" s="475"/>
      <c r="AT113" s="476">
        <f t="shared" si="12"/>
        <v>0</v>
      </c>
      <c r="AU113" s="476"/>
      <c r="AV113" s="35" t="s">
        <v>19</v>
      </c>
      <c r="AW113" s="476">
        <f t="shared" si="13"/>
        <v>0</v>
      </c>
      <c r="AX113" s="477"/>
      <c r="AY113" s="476">
        <f t="shared" si="14"/>
        <v>0</v>
      </c>
      <c r="AZ113" s="476"/>
      <c r="BA113" s="35" t="s">
        <v>19</v>
      </c>
      <c r="BB113" s="476">
        <f t="shared" si="15"/>
        <v>0</v>
      </c>
      <c r="BC113" s="477"/>
      <c r="BD113" s="476">
        <f t="shared" si="16"/>
        <v>0</v>
      </c>
      <c r="BE113" s="476"/>
      <c r="BF113" s="35" t="s">
        <v>19</v>
      </c>
      <c r="BG113" s="476">
        <f t="shared" si="17"/>
        <v>0</v>
      </c>
      <c r="BH113" s="477"/>
      <c r="BI113" s="437">
        <f t="shared" si="24"/>
        <v>0</v>
      </c>
      <c r="BJ113" s="438"/>
      <c r="BK113" s="439">
        <f t="shared" si="25"/>
        <v>0</v>
      </c>
      <c r="BL113" s="440"/>
      <c r="BM113" s="441"/>
      <c r="BN113" s="442">
        <f t="shared" si="26"/>
        <v>0</v>
      </c>
      <c r="BO113" s="443"/>
      <c r="BP113" s="444"/>
      <c r="BQ113" s="478">
        <f t="shared" si="27"/>
        <v>0</v>
      </c>
      <c r="BR113" s="478"/>
      <c r="BS113" s="478"/>
      <c r="BT113" s="446">
        <f t="shared" si="28"/>
        <v>0</v>
      </c>
      <c r="BU113" s="446"/>
      <c r="BV113" s="446"/>
      <c r="BW113" s="447"/>
      <c r="BY113" s="520">
        <f t="shared" si="29"/>
        <v>0</v>
      </c>
      <c r="BZ113" s="520"/>
      <c r="CA113" s="508">
        <f t="shared" si="30"/>
        <v>0</v>
      </c>
      <c r="CB113" s="508"/>
      <c r="CC113" s="508"/>
      <c r="CD113" s="510"/>
      <c r="CE113" s="510"/>
      <c r="CF113" s="510"/>
      <c r="CG113" s="508">
        <f>IF(OR(10&lt;H105,H105&lt;5),CA113/2,"")</f>
        <v>0</v>
      </c>
      <c r="CH113" s="508"/>
      <c r="CI113" s="508"/>
      <c r="CJ113" s="509">
        <f t="shared" si="31"/>
        <v>0</v>
      </c>
      <c r="CK113" s="509"/>
      <c r="CL113" s="509"/>
      <c r="CM113" s="15"/>
      <c r="CN113" s="511">
        <f t="shared" si="32"/>
        <v>0</v>
      </c>
      <c r="CO113" s="511"/>
      <c r="CP113" s="515">
        <f t="shared" si="33"/>
        <v>0</v>
      </c>
      <c r="CQ113" s="515"/>
      <c r="CR113" s="515"/>
      <c r="CS113" s="510"/>
      <c r="CT113" s="510"/>
      <c r="CU113" s="510"/>
      <c r="CV113" s="515">
        <f>IF(OR(10&lt;M105,M105&lt;5),CP113/2,"")</f>
        <v>0</v>
      </c>
      <c r="CW113" s="515"/>
      <c r="CX113" s="515"/>
      <c r="CY113" s="517">
        <f t="shared" si="34"/>
        <v>0</v>
      </c>
      <c r="CZ113" s="517"/>
      <c r="DA113" s="517"/>
      <c r="DC113" s="514">
        <f t="shared" si="35"/>
        <v>0</v>
      </c>
      <c r="DD113" s="514"/>
      <c r="DE113" s="512">
        <f t="shared" si="36"/>
        <v>0</v>
      </c>
      <c r="DF113" s="512"/>
      <c r="DG113" s="512"/>
      <c r="DH113" s="513"/>
      <c r="DI113" s="513"/>
      <c r="DJ113" s="513"/>
      <c r="DK113" s="512">
        <f>IF(OR(10&lt;R105,R105&lt;5),DE113/2,"")</f>
        <v>0</v>
      </c>
      <c r="DL113" s="512"/>
      <c r="DM113" s="512"/>
      <c r="DN113" s="507">
        <f t="shared" si="37"/>
        <v>0</v>
      </c>
      <c r="DO113" s="507"/>
      <c r="DP113" s="507"/>
    </row>
    <row r="114" spans="1:120" ht="20.100000000000001" hidden="1" customHeight="1" x14ac:dyDescent="0.15">
      <c r="A114" s="473" t="s">
        <v>48</v>
      </c>
      <c r="B114" s="474"/>
      <c r="C114" s="474"/>
      <c r="D114" s="474"/>
      <c r="E114" s="475">
        <v>400</v>
      </c>
      <c r="F114" s="475"/>
      <c r="G114" s="551"/>
      <c r="H114" s="552"/>
      <c r="I114" s="476"/>
      <c r="J114" s="35" t="s">
        <v>19</v>
      </c>
      <c r="K114" s="476"/>
      <c r="L114" s="575"/>
      <c r="M114" s="576"/>
      <c r="N114" s="476"/>
      <c r="O114" s="35" t="s">
        <v>19</v>
      </c>
      <c r="P114" s="476"/>
      <c r="Q114" s="575"/>
      <c r="R114" s="576"/>
      <c r="S114" s="476"/>
      <c r="T114" s="35" t="s">
        <v>19</v>
      </c>
      <c r="U114" s="476"/>
      <c r="V114" s="577"/>
      <c r="W114" s="540">
        <f t="shared" si="19"/>
        <v>0</v>
      </c>
      <c r="X114" s="541"/>
      <c r="Y114" s="542">
        <f t="shared" si="18"/>
        <v>0</v>
      </c>
      <c r="Z114" s="543"/>
      <c r="AA114" s="544"/>
      <c r="AB114" s="545">
        <f t="shared" si="20"/>
        <v>0</v>
      </c>
      <c r="AC114" s="546"/>
      <c r="AD114" s="547"/>
      <c r="AE114" s="548">
        <f t="shared" si="21"/>
        <v>0</v>
      </c>
      <c r="AF114" s="548"/>
      <c r="AG114" s="548"/>
      <c r="AH114" s="549">
        <f t="shared" si="22"/>
        <v>0</v>
      </c>
      <c r="AI114" s="549"/>
      <c r="AJ114" s="549"/>
      <c r="AK114" s="550"/>
      <c r="AL114" s="95"/>
      <c r="AM114" s="473" t="s">
        <v>48</v>
      </c>
      <c r="AN114" s="474"/>
      <c r="AO114" s="474"/>
      <c r="AP114" s="474"/>
      <c r="AQ114" s="475">
        <v>400</v>
      </c>
      <c r="AR114" s="475"/>
      <c r="AS114" s="475"/>
      <c r="AT114" s="476">
        <f t="shared" si="12"/>
        <v>0</v>
      </c>
      <c r="AU114" s="476"/>
      <c r="AV114" s="35" t="s">
        <v>19</v>
      </c>
      <c r="AW114" s="476">
        <f t="shared" si="13"/>
        <v>0</v>
      </c>
      <c r="AX114" s="477"/>
      <c r="AY114" s="476">
        <f t="shared" si="14"/>
        <v>0</v>
      </c>
      <c r="AZ114" s="476"/>
      <c r="BA114" s="35" t="s">
        <v>19</v>
      </c>
      <c r="BB114" s="476">
        <f t="shared" si="15"/>
        <v>0</v>
      </c>
      <c r="BC114" s="477"/>
      <c r="BD114" s="476">
        <f t="shared" si="16"/>
        <v>0</v>
      </c>
      <c r="BE114" s="476"/>
      <c r="BF114" s="35" t="s">
        <v>19</v>
      </c>
      <c r="BG114" s="476">
        <f t="shared" si="17"/>
        <v>0</v>
      </c>
      <c r="BH114" s="477"/>
      <c r="BI114" s="437">
        <f t="shared" si="24"/>
        <v>0</v>
      </c>
      <c r="BJ114" s="438"/>
      <c r="BK114" s="439">
        <f t="shared" si="25"/>
        <v>0</v>
      </c>
      <c r="BL114" s="440"/>
      <c r="BM114" s="441"/>
      <c r="BN114" s="442">
        <f t="shared" si="26"/>
        <v>0</v>
      </c>
      <c r="BO114" s="443"/>
      <c r="BP114" s="444"/>
      <c r="BQ114" s="478">
        <f t="shared" si="27"/>
        <v>0</v>
      </c>
      <c r="BR114" s="478"/>
      <c r="BS114" s="478"/>
      <c r="BT114" s="446">
        <f t="shared" si="28"/>
        <v>0</v>
      </c>
      <c r="BU114" s="446"/>
      <c r="BV114" s="446"/>
      <c r="BW114" s="447"/>
      <c r="BY114" s="520">
        <f t="shared" si="29"/>
        <v>0</v>
      </c>
      <c r="BZ114" s="520"/>
      <c r="CA114" s="508">
        <f t="shared" si="30"/>
        <v>0</v>
      </c>
      <c r="CB114" s="508"/>
      <c r="CC114" s="508"/>
      <c r="CD114" s="510"/>
      <c r="CE114" s="510"/>
      <c r="CF114" s="510"/>
      <c r="CG114" s="508">
        <f>IF(OR(10&lt;H105,H105&lt;5),CA114/2,"")</f>
        <v>0</v>
      </c>
      <c r="CH114" s="508"/>
      <c r="CI114" s="508"/>
      <c r="CJ114" s="509">
        <f t="shared" si="31"/>
        <v>0</v>
      </c>
      <c r="CK114" s="509"/>
      <c r="CL114" s="509"/>
      <c r="CM114" s="15"/>
      <c r="CN114" s="511">
        <f t="shared" si="32"/>
        <v>0</v>
      </c>
      <c r="CO114" s="511"/>
      <c r="CP114" s="515">
        <f t="shared" si="33"/>
        <v>0</v>
      </c>
      <c r="CQ114" s="515"/>
      <c r="CR114" s="515"/>
      <c r="CS114" s="510"/>
      <c r="CT114" s="510"/>
      <c r="CU114" s="510"/>
      <c r="CV114" s="515">
        <f>IF(OR(10&lt;M105,M105&lt;5),CP114/2,"")</f>
        <v>0</v>
      </c>
      <c r="CW114" s="515"/>
      <c r="CX114" s="515"/>
      <c r="CY114" s="517">
        <f t="shared" si="34"/>
        <v>0</v>
      </c>
      <c r="CZ114" s="517"/>
      <c r="DA114" s="517"/>
      <c r="DC114" s="514">
        <f t="shared" si="35"/>
        <v>0</v>
      </c>
      <c r="DD114" s="514"/>
      <c r="DE114" s="512">
        <f t="shared" si="36"/>
        <v>0</v>
      </c>
      <c r="DF114" s="512"/>
      <c r="DG114" s="512"/>
      <c r="DH114" s="513"/>
      <c r="DI114" s="513"/>
      <c r="DJ114" s="513"/>
      <c r="DK114" s="512">
        <f>IF(OR(10&lt;R105,R105&lt;5),DE114/2,"")</f>
        <v>0</v>
      </c>
      <c r="DL114" s="512"/>
      <c r="DM114" s="512"/>
      <c r="DN114" s="507">
        <f t="shared" si="37"/>
        <v>0</v>
      </c>
      <c r="DO114" s="507"/>
      <c r="DP114" s="507"/>
    </row>
    <row r="115" spans="1:120" ht="20.100000000000001" hidden="1" customHeight="1" x14ac:dyDescent="0.15">
      <c r="A115" s="473" t="s">
        <v>49</v>
      </c>
      <c r="B115" s="474"/>
      <c r="C115" s="474"/>
      <c r="D115" s="474"/>
      <c r="E115" s="475">
        <v>600</v>
      </c>
      <c r="F115" s="475"/>
      <c r="G115" s="551"/>
      <c r="H115" s="552"/>
      <c r="I115" s="476"/>
      <c r="J115" s="35" t="s">
        <v>19</v>
      </c>
      <c r="K115" s="476"/>
      <c r="L115" s="575"/>
      <c r="M115" s="576"/>
      <c r="N115" s="476"/>
      <c r="O115" s="35" t="s">
        <v>19</v>
      </c>
      <c r="P115" s="476"/>
      <c r="Q115" s="575"/>
      <c r="R115" s="576"/>
      <c r="S115" s="476"/>
      <c r="T115" s="35" t="s">
        <v>19</v>
      </c>
      <c r="U115" s="476"/>
      <c r="V115" s="577"/>
      <c r="W115" s="540">
        <f t="shared" si="19"/>
        <v>0</v>
      </c>
      <c r="X115" s="541"/>
      <c r="Y115" s="542">
        <f t="shared" si="18"/>
        <v>0</v>
      </c>
      <c r="Z115" s="543"/>
      <c r="AA115" s="544"/>
      <c r="AB115" s="545">
        <f t="shared" si="20"/>
        <v>0</v>
      </c>
      <c r="AC115" s="546"/>
      <c r="AD115" s="547"/>
      <c r="AE115" s="548">
        <f t="shared" si="21"/>
        <v>0</v>
      </c>
      <c r="AF115" s="548"/>
      <c r="AG115" s="548"/>
      <c r="AH115" s="549">
        <f t="shared" si="22"/>
        <v>0</v>
      </c>
      <c r="AI115" s="549"/>
      <c r="AJ115" s="549"/>
      <c r="AK115" s="550"/>
      <c r="AL115" s="95"/>
      <c r="AM115" s="473" t="s">
        <v>49</v>
      </c>
      <c r="AN115" s="474"/>
      <c r="AO115" s="474"/>
      <c r="AP115" s="474"/>
      <c r="AQ115" s="475">
        <v>600</v>
      </c>
      <c r="AR115" s="475"/>
      <c r="AS115" s="475"/>
      <c r="AT115" s="476">
        <f t="shared" si="12"/>
        <v>0</v>
      </c>
      <c r="AU115" s="476"/>
      <c r="AV115" s="35" t="s">
        <v>19</v>
      </c>
      <c r="AW115" s="476">
        <f t="shared" si="13"/>
        <v>0</v>
      </c>
      <c r="AX115" s="477"/>
      <c r="AY115" s="476">
        <f t="shared" si="14"/>
        <v>0</v>
      </c>
      <c r="AZ115" s="476"/>
      <c r="BA115" s="35" t="s">
        <v>19</v>
      </c>
      <c r="BB115" s="476">
        <f t="shared" si="15"/>
        <v>0</v>
      </c>
      <c r="BC115" s="477"/>
      <c r="BD115" s="476">
        <f t="shared" si="16"/>
        <v>0</v>
      </c>
      <c r="BE115" s="476"/>
      <c r="BF115" s="35" t="s">
        <v>19</v>
      </c>
      <c r="BG115" s="476">
        <f t="shared" si="17"/>
        <v>0</v>
      </c>
      <c r="BH115" s="477"/>
      <c r="BI115" s="437">
        <f t="shared" si="24"/>
        <v>0</v>
      </c>
      <c r="BJ115" s="438"/>
      <c r="BK115" s="439">
        <f t="shared" si="25"/>
        <v>0</v>
      </c>
      <c r="BL115" s="440"/>
      <c r="BM115" s="441"/>
      <c r="BN115" s="442">
        <f t="shared" si="26"/>
        <v>0</v>
      </c>
      <c r="BO115" s="443"/>
      <c r="BP115" s="444"/>
      <c r="BQ115" s="478">
        <f t="shared" si="27"/>
        <v>0</v>
      </c>
      <c r="BR115" s="478"/>
      <c r="BS115" s="478"/>
      <c r="BT115" s="446">
        <f t="shared" si="28"/>
        <v>0</v>
      </c>
      <c r="BU115" s="446"/>
      <c r="BV115" s="446"/>
      <c r="BW115" s="447"/>
      <c r="BY115" s="520">
        <f t="shared" si="29"/>
        <v>0</v>
      </c>
      <c r="BZ115" s="520"/>
      <c r="CA115" s="508">
        <f t="shared" si="30"/>
        <v>0</v>
      </c>
      <c r="CB115" s="508"/>
      <c r="CC115" s="508"/>
      <c r="CD115" s="510"/>
      <c r="CE115" s="510"/>
      <c r="CF115" s="510"/>
      <c r="CG115" s="508">
        <f>IF(OR(10&lt;H105,H105&lt;5),CA115/2,"")</f>
        <v>0</v>
      </c>
      <c r="CH115" s="508"/>
      <c r="CI115" s="508"/>
      <c r="CJ115" s="509">
        <f t="shared" si="31"/>
        <v>0</v>
      </c>
      <c r="CK115" s="509"/>
      <c r="CL115" s="509"/>
      <c r="CM115" s="15"/>
      <c r="CN115" s="511">
        <f t="shared" si="32"/>
        <v>0</v>
      </c>
      <c r="CO115" s="511"/>
      <c r="CP115" s="515">
        <f t="shared" si="33"/>
        <v>0</v>
      </c>
      <c r="CQ115" s="515"/>
      <c r="CR115" s="515"/>
      <c r="CS115" s="510"/>
      <c r="CT115" s="510"/>
      <c r="CU115" s="510"/>
      <c r="CV115" s="515">
        <f>IF(OR(10&lt;M105,M105&lt;5),CP115/2,"")</f>
        <v>0</v>
      </c>
      <c r="CW115" s="515"/>
      <c r="CX115" s="515"/>
      <c r="CY115" s="517">
        <f t="shared" si="34"/>
        <v>0</v>
      </c>
      <c r="CZ115" s="517"/>
      <c r="DA115" s="517"/>
      <c r="DC115" s="514">
        <f t="shared" si="35"/>
        <v>0</v>
      </c>
      <c r="DD115" s="514"/>
      <c r="DE115" s="512">
        <f t="shared" si="36"/>
        <v>0</v>
      </c>
      <c r="DF115" s="512"/>
      <c r="DG115" s="512"/>
      <c r="DH115" s="513"/>
      <c r="DI115" s="513"/>
      <c r="DJ115" s="513"/>
      <c r="DK115" s="512">
        <f>IF(OR(10&lt;R105,R105&lt;5),DE115/2,"")</f>
        <v>0</v>
      </c>
      <c r="DL115" s="512"/>
      <c r="DM115" s="512"/>
      <c r="DN115" s="507">
        <f t="shared" si="37"/>
        <v>0</v>
      </c>
      <c r="DO115" s="507"/>
      <c r="DP115" s="507"/>
    </row>
    <row r="116" spans="1:120" ht="20.100000000000001" hidden="1" customHeight="1" x14ac:dyDescent="0.15">
      <c r="A116" s="473" t="s">
        <v>50</v>
      </c>
      <c r="B116" s="474"/>
      <c r="C116" s="474"/>
      <c r="D116" s="474"/>
      <c r="E116" s="475">
        <v>300</v>
      </c>
      <c r="F116" s="475"/>
      <c r="G116" s="551"/>
      <c r="H116" s="552"/>
      <c r="I116" s="476"/>
      <c r="J116" s="35" t="s">
        <v>19</v>
      </c>
      <c r="K116" s="476"/>
      <c r="L116" s="575"/>
      <c r="M116" s="576"/>
      <c r="N116" s="476"/>
      <c r="O116" s="35" t="s">
        <v>19</v>
      </c>
      <c r="P116" s="476"/>
      <c r="Q116" s="575"/>
      <c r="R116" s="576"/>
      <c r="S116" s="476"/>
      <c r="T116" s="35" t="s">
        <v>19</v>
      </c>
      <c r="U116" s="476"/>
      <c r="V116" s="577"/>
      <c r="W116" s="540">
        <f t="shared" si="19"/>
        <v>0</v>
      </c>
      <c r="X116" s="541"/>
      <c r="Y116" s="542">
        <f t="shared" si="18"/>
        <v>0</v>
      </c>
      <c r="Z116" s="543"/>
      <c r="AA116" s="544"/>
      <c r="AB116" s="545">
        <f t="shared" si="20"/>
        <v>0</v>
      </c>
      <c r="AC116" s="546"/>
      <c r="AD116" s="547"/>
      <c r="AE116" s="548">
        <f t="shared" si="21"/>
        <v>0</v>
      </c>
      <c r="AF116" s="548"/>
      <c r="AG116" s="548"/>
      <c r="AH116" s="549">
        <f t="shared" si="22"/>
        <v>0</v>
      </c>
      <c r="AI116" s="549"/>
      <c r="AJ116" s="549"/>
      <c r="AK116" s="550"/>
      <c r="AL116" s="95"/>
      <c r="AM116" s="473" t="s">
        <v>50</v>
      </c>
      <c r="AN116" s="474"/>
      <c r="AO116" s="474"/>
      <c r="AP116" s="474"/>
      <c r="AQ116" s="475">
        <v>300</v>
      </c>
      <c r="AR116" s="475"/>
      <c r="AS116" s="475"/>
      <c r="AT116" s="476">
        <f t="shared" si="12"/>
        <v>0</v>
      </c>
      <c r="AU116" s="476"/>
      <c r="AV116" s="35" t="s">
        <v>19</v>
      </c>
      <c r="AW116" s="476">
        <f t="shared" si="13"/>
        <v>0</v>
      </c>
      <c r="AX116" s="477"/>
      <c r="AY116" s="476">
        <f t="shared" si="14"/>
        <v>0</v>
      </c>
      <c r="AZ116" s="476"/>
      <c r="BA116" s="35" t="s">
        <v>19</v>
      </c>
      <c r="BB116" s="476">
        <f t="shared" si="15"/>
        <v>0</v>
      </c>
      <c r="BC116" s="477"/>
      <c r="BD116" s="476">
        <f t="shared" si="16"/>
        <v>0</v>
      </c>
      <c r="BE116" s="476"/>
      <c r="BF116" s="35" t="s">
        <v>19</v>
      </c>
      <c r="BG116" s="476">
        <f t="shared" si="17"/>
        <v>0</v>
      </c>
      <c r="BH116" s="477"/>
      <c r="BI116" s="437">
        <f t="shared" si="24"/>
        <v>0</v>
      </c>
      <c r="BJ116" s="438"/>
      <c r="BK116" s="439">
        <f t="shared" si="25"/>
        <v>0</v>
      </c>
      <c r="BL116" s="440"/>
      <c r="BM116" s="441"/>
      <c r="BN116" s="442">
        <f t="shared" si="26"/>
        <v>0</v>
      </c>
      <c r="BO116" s="443"/>
      <c r="BP116" s="444"/>
      <c r="BQ116" s="478">
        <f t="shared" si="27"/>
        <v>0</v>
      </c>
      <c r="BR116" s="478"/>
      <c r="BS116" s="478"/>
      <c r="BT116" s="446">
        <f t="shared" si="28"/>
        <v>0</v>
      </c>
      <c r="BU116" s="446"/>
      <c r="BV116" s="446"/>
      <c r="BW116" s="447"/>
      <c r="BY116" s="520">
        <f t="shared" si="29"/>
        <v>0</v>
      </c>
      <c r="BZ116" s="520"/>
      <c r="CA116" s="508">
        <f t="shared" si="30"/>
        <v>0</v>
      </c>
      <c r="CB116" s="508"/>
      <c r="CC116" s="508"/>
      <c r="CD116" s="510"/>
      <c r="CE116" s="510"/>
      <c r="CF116" s="510"/>
      <c r="CG116" s="508">
        <f>IF(OR(10&lt;H105,H105&lt;5),CA116/2,"")</f>
        <v>0</v>
      </c>
      <c r="CH116" s="508"/>
      <c r="CI116" s="508"/>
      <c r="CJ116" s="509">
        <f t="shared" si="31"/>
        <v>0</v>
      </c>
      <c r="CK116" s="509"/>
      <c r="CL116" s="509"/>
      <c r="CM116" s="15"/>
      <c r="CN116" s="511">
        <f t="shared" si="32"/>
        <v>0</v>
      </c>
      <c r="CO116" s="511"/>
      <c r="CP116" s="515">
        <f t="shared" si="33"/>
        <v>0</v>
      </c>
      <c r="CQ116" s="515"/>
      <c r="CR116" s="515"/>
      <c r="CS116" s="510"/>
      <c r="CT116" s="510"/>
      <c r="CU116" s="510"/>
      <c r="CV116" s="515">
        <f>IF(OR(10&lt;M105,M105&lt;5),CP116/2,"")</f>
        <v>0</v>
      </c>
      <c r="CW116" s="515"/>
      <c r="CX116" s="515"/>
      <c r="CY116" s="517">
        <f t="shared" si="34"/>
        <v>0</v>
      </c>
      <c r="CZ116" s="517"/>
      <c r="DA116" s="517"/>
      <c r="DC116" s="514">
        <f t="shared" si="35"/>
        <v>0</v>
      </c>
      <c r="DD116" s="514"/>
      <c r="DE116" s="512">
        <f t="shared" si="36"/>
        <v>0</v>
      </c>
      <c r="DF116" s="512"/>
      <c r="DG116" s="512"/>
      <c r="DH116" s="513"/>
      <c r="DI116" s="513"/>
      <c r="DJ116" s="513"/>
      <c r="DK116" s="512">
        <f>IF(OR(10&lt;R105,R105&lt;5),DE116/2,"")</f>
        <v>0</v>
      </c>
      <c r="DL116" s="512"/>
      <c r="DM116" s="512"/>
      <c r="DN116" s="507">
        <f t="shared" si="37"/>
        <v>0</v>
      </c>
      <c r="DO116" s="507"/>
      <c r="DP116" s="507"/>
    </row>
    <row r="117" spans="1:120" ht="20.100000000000001" hidden="1" customHeight="1" x14ac:dyDescent="0.15">
      <c r="A117" s="473" t="s">
        <v>51</v>
      </c>
      <c r="B117" s="474"/>
      <c r="C117" s="474"/>
      <c r="D117" s="474"/>
      <c r="E117" s="475">
        <v>300</v>
      </c>
      <c r="F117" s="475"/>
      <c r="G117" s="551"/>
      <c r="H117" s="552"/>
      <c r="I117" s="476"/>
      <c r="J117" s="35" t="s">
        <v>19</v>
      </c>
      <c r="K117" s="476"/>
      <c r="L117" s="575"/>
      <c r="M117" s="576"/>
      <c r="N117" s="476"/>
      <c r="O117" s="35" t="s">
        <v>19</v>
      </c>
      <c r="P117" s="476"/>
      <c r="Q117" s="575"/>
      <c r="R117" s="576"/>
      <c r="S117" s="476"/>
      <c r="T117" s="35" t="s">
        <v>19</v>
      </c>
      <c r="U117" s="476"/>
      <c r="V117" s="577"/>
      <c r="W117" s="540">
        <f t="shared" si="19"/>
        <v>0</v>
      </c>
      <c r="X117" s="541"/>
      <c r="Y117" s="542">
        <f t="shared" si="18"/>
        <v>0</v>
      </c>
      <c r="Z117" s="543"/>
      <c r="AA117" s="544"/>
      <c r="AB117" s="545">
        <f t="shared" si="20"/>
        <v>0</v>
      </c>
      <c r="AC117" s="546"/>
      <c r="AD117" s="547"/>
      <c r="AE117" s="548">
        <f t="shared" si="21"/>
        <v>0</v>
      </c>
      <c r="AF117" s="548"/>
      <c r="AG117" s="548"/>
      <c r="AH117" s="549">
        <f t="shared" si="22"/>
        <v>0</v>
      </c>
      <c r="AI117" s="549"/>
      <c r="AJ117" s="549"/>
      <c r="AK117" s="550"/>
      <c r="AL117" s="95"/>
      <c r="AM117" s="473" t="s">
        <v>51</v>
      </c>
      <c r="AN117" s="474"/>
      <c r="AO117" s="474"/>
      <c r="AP117" s="474"/>
      <c r="AQ117" s="475">
        <v>300</v>
      </c>
      <c r="AR117" s="475"/>
      <c r="AS117" s="475"/>
      <c r="AT117" s="476">
        <f t="shared" si="12"/>
        <v>0</v>
      </c>
      <c r="AU117" s="476"/>
      <c r="AV117" s="35" t="s">
        <v>19</v>
      </c>
      <c r="AW117" s="476">
        <f t="shared" si="13"/>
        <v>0</v>
      </c>
      <c r="AX117" s="477"/>
      <c r="AY117" s="476">
        <f t="shared" si="14"/>
        <v>0</v>
      </c>
      <c r="AZ117" s="476"/>
      <c r="BA117" s="35" t="s">
        <v>19</v>
      </c>
      <c r="BB117" s="476">
        <f t="shared" si="15"/>
        <v>0</v>
      </c>
      <c r="BC117" s="477"/>
      <c r="BD117" s="476">
        <f t="shared" si="16"/>
        <v>0</v>
      </c>
      <c r="BE117" s="476"/>
      <c r="BF117" s="35" t="s">
        <v>19</v>
      </c>
      <c r="BG117" s="476">
        <f t="shared" si="17"/>
        <v>0</v>
      </c>
      <c r="BH117" s="477"/>
      <c r="BI117" s="437">
        <f t="shared" si="24"/>
        <v>0</v>
      </c>
      <c r="BJ117" s="438"/>
      <c r="BK117" s="439">
        <f t="shared" si="25"/>
        <v>0</v>
      </c>
      <c r="BL117" s="440"/>
      <c r="BM117" s="441"/>
      <c r="BN117" s="442">
        <f t="shared" si="26"/>
        <v>0</v>
      </c>
      <c r="BO117" s="443"/>
      <c r="BP117" s="444"/>
      <c r="BQ117" s="478">
        <f t="shared" si="27"/>
        <v>0</v>
      </c>
      <c r="BR117" s="478"/>
      <c r="BS117" s="478"/>
      <c r="BT117" s="446">
        <f t="shared" si="28"/>
        <v>0</v>
      </c>
      <c r="BU117" s="446"/>
      <c r="BV117" s="446"/>
      <c r="BW117" s="447"/>
      <c r="BY117" s="520">
        <f t="shared" si="29"/>
        <v>0</v>
      </c>
      <c r="BZ117" s="520"/>
      <c r="CA117" s="508">
        <f t="shared" si="30"/>
        <v>0</v>
      </c>
      <c r="CB117" s="508"/>
      <c r="CC117" s="508"/>
      <c r="CD117" s="510"/>
      <c r="CE117" s="510"/>
      <c r="CF117" s="510"/>
      <c r="CG117" s="508">
        <f>IF(OR(10&lt;H105,H105&lt;5),CA117/2,"")</f>
        <v>0</v>
      </c>
      <c r="CH117" s="508"/>
      <c r="CI117" s="508"/>
      <c r="CJ117" s="509">
        <f t="shared" si="31"/>
        <v>0</v>
      </c>
      <c r="CK117" s="509"/>
      <c r="CL117" s="509"/>
      <c r="CM117" s="15"/>
      <c r="CN117" s="511">
        <f t="shared" si="32"/>
        <v>0</v>
      </c>
      <c r="CO117" s="511"/>
      <c r="CP117" s="515">
        <f t="shared" si="33"/>
        <v>0</v>
      </c>
      <c r="CQ117" s="515"/>
      <c r="CR117" s="515"/>
      <c r="CS117" s="510"/>
      <c r="CT117" s="510"/>
      <c r="CU117" s="510"/>
      <c r="CV117" s="515">
        <f>IF(OR(10&lt;M105,M105&lt;5),CP117/2,"")</f>
        <v>0</v>
      </c>
      <c r="CW117" s="515"/>
      <c r="CX117" s="515"/>
      <c r="CY117" s="517">
        <f t="shared" si="34"/>
        <v>0</v>
      </c>
      <c r="CZ117" s="517"/>
      <c r="DA117" s="517"/>
      <c r="DC117" s="514">
        <f t="shared" si="35"/>
        <v>0</v>
      </c>
      <c r="DD117" s="514"/>
      <c r="DE117" s="512">
        <f t="shared" si="36"/>
        <v>0</v>
      </c>
      <c r="DF117" s="512"/>
      <c r="DG117" s="512"/>
      <c r="DH117" s="513"/>
      <c r="DI117" s="513"/>
      <c r="DJ117" s="513"/>
      <c r="DK117" s="512">
        <f>IF(OR(10&lt;R105,R105&lt;5),DE117/2,"")</f>
        <v>0</v>
      </c>
      <c r="DL117" s="512"/>
      <c r="DM117" s="512"/>
      <c r="DN117" s="507">
        <f t="shared" si="37"/>
        <v>0</v>
      </c>
      <c r="DO117" s="507"/>
      <c r="DP117" s="507"/>
    </row>
    <row r="118" spans="1:120" ht="20.100000000000001" hidden="1" customHeight="1" x14ac:dyDescent="0.15">
      <c r="A118" s="485" t="s">
        <v>52</v>
      </c>
      <c r="B118" s="486"/>
      <c r="C118" s="486"/>
      <c r="D118" s="487"/>
      <c r="E118" s="488">
        <v>300</v>
      </c>
      <c r="F118" s="489"/>
      <c r="G118" s="578"/>
      <c r="H118" s="552"/>
      <c r="I118" s="476"/>
      <c r="J118" s="35" t="s">
        <v>19</v>
      </c>
      <c r="K118" s="476"/>
      <c r="L118" s="575"/>
      <c r="M118" s="576"/>
      <c r="N118" s="476"/>
      <c r="O118" s="35" t="s">
        <v>19</v>
      </c>
      <c r="P118" s="476"/>
      <c r="Q118" s="575"/>
      <c r="R118" s="576"/>
      <c r="S118" s="476"/>
      <c r="T118" s="35" t="s">
        <v>19</v>
      </c>
      <c r="U118" s="476"/>
      <c r="V118" s="577"/>
      <c r="W118" s="540">
        <f t="shared" si="19"/>
        <v>0</v>
      </c>
      <c r="X118" s="541"/>
      <c r="Y118" s="542">
        <f t="shared" si="18"/>
        <v>0</v>
      </c>
      <c r="Z118" s="543"/>
      <c r="AA118" s="544"/>
      <c r="AB118" s="545">
        <f t="shared" si="20"/>
        <v>0</v>
      </c>
      <c r="AC118" s="546"/>
      <c r="AD118" s="547"/>
      <c r="AE118" s="548">
        <f t="shared" si="21"/>
        <v>0</v>
      </c>
      <c r="AF118" s="548"/>
      <c r="AG118" s="548"/>
      <c r="AH118" s="549">
        <f t="shared" si="22"/>
        <v>0</v>
      </c>
      <c r="AI118" s="549"/>
      <c r="AJ118" s="549"/>
      <c r="AK118" s="550"/>
      <c r="AL118" s="95"/>
      <c r="AM118" s="485" t="s">
        <v>52</v>
      </c>
      <c r="AN118" s="486"/>
      <c r="AO118" s="486"/>
      <c r="AP118" s="487"/>
      <c r="AQ118" s="488">
        <v>300</v>
      </c>
      <c r="AR118" s="489"/>
      <c r="AS118" s="490"/>
      <c r="AT118" s="476">
        <f t="shared" si="12"/>
        <v>0</v>
      </c>
      <c r="AU118" s="476"/>
      <c r="AV118" s="35" t="s">
        <v>19</v>
      </c>
      <c r="AW118" s="476">
        <f t="shared" si="13"/>
        <v>0</v>
      </c>
      <c r="AX118" s="477"/>
      <c r="AY118" s="476">
        <f t="shared" si="14"/>
        <v>0</v>
      </c>
      <c r="AZ118" s="476"/>
      <c r="BA118" s="35" t="s">
        <v>19</v>
      </c>
      <c r="BB118" s="476">
        <f t="shared" si="15"/>
        <v>0</v>
      </c>
      <c r="BC118" s="477"/>
      <c r="BD118" s="476">
        <f t="shared" si="16"/>
        <v>0</v>
      </c>
      <c r="BE118" s="476"/>
      <c r="BF118" s="35" t="s">
        <v>19</v>
      </c>
      <c r="BG118" s="476">
        <f t="shared" si="17"/>
        <v>0</v>
      </c>
      <c r="BH118" s="477"/>
      <c r="BI118" s="437">
        <f t="shared" si="24"/>
        <v>0</v>
      </c>
      <c r="BJ118" s="438"/>
      <c r="BK118" s="439">
        <f t="shared" si="25"/>
        <v>0</v>
      </c>
      <c r="BL118" s="440"/>
      <c r="BM118" s="441"/>
      <c r="BN118" s="442">
        <f t="shared" si="26"/>
        <v>0</v>
      </c>
      <c r="BO118" s="443"/>
      <c r="BP118" s="444"/>
      <c r="BQ118" s="478">
        <f t="shared" si="27"/>
        <v>0</v>
      </c>
      <c r="BR118" s="478"/>
      <c r="BS118" s="478"/>
      <c r="BT118" s="446">
        <f t="shared" si="28"/>
        <v>0</v>
      </c>
      <c r="BU118" s="446"/>
      <c r="BV118" s="446"/>
      <c r="BW118" s="447"/>
      <c r="BY118" s="520">
        <f t="shared" si="29"/>
        <v>0</v>
      </c>
      <c r="BZ118" s="520"/>
      <c r="CA118" s="508">
        <f t="shared" si="30"/>
        <v>0</v>
      </c>
      <c r="CB118" s="508"/>
      <c r="CC118" s="508"/>
      <c r="CD118" s="510"/>
      <c r="CE118" s="510"/>
      <c r="CF118" s="510"/>
      <c r="CG118" s="508">
        <f>IF(OR(10&lt;H105,H105&lt;5),CA118/2,"")</f>
        <v>0</v>
      </c>
      <c r="CH118" s="508"/>
      <c r="CI118" s="508"/>
      <c r="CJ118" s="509">
        <f t="shared" si="31"/>
        <v>0</v>
      </c>
      <c r="CK118" s="509"/>
      <c r="CL118" s="509"/>
      <c r="CM118" s="15"/>
      <c r="CN118" s="511">
        <f t="shared" si="32"/>
        <v>0</v>
      </c>
      <c r="CO118" s="511"/>
      <c r="CP118" s="515">
        <f t="shared" si="33"/>
        <v>0</v>
      </c>
      <c r="CQ118" s="515"/>
      <c r="CR118" s="515"/>
      <c r="CS118" s="510"/>
      <c r="CT118" s="510"/>
      <c r="CU118" s="510"/>
      <c r="CV118" s="515">
        <f>IF(OR(10&lt;M105,M105&lt;5),CP118/2,"")</f>
        <v>0</v>
      </c>
      <c r="CW118" s="515"/>
      <c r="CX118" s="515"/>
      <c r="CY118" s="517">
        <f t="shared" si="34"/>
        <v>0</v>
      </c>
      <c r="CZ118" s="517"/>
      <c r="DA118" s="517"/>
      <c r="DC118" s="514">
        <f t="shared" si="35"/>
        <v>0</v>
      </c>
      <c r="DD118" s="514"/>
      <c r="DE118" s="512">
        <f t="shared" si="36"/>
        <v>0</v>
      </c>
      <c r="DF118" s="512"/>
      <c r="DG118" s="512"/>
      <c r="DH118" s="513"/>
      <c r="DI118" s="513"/>
      <c r="DJ118" s="513"/>
      <c r="DK118" s="512">
        <f>IF(OR(10&lt;R105,R105&lt;5),DE118/2,"")</f>
        <v>0</v>
      </c>
      <c r="DL118" s="512"/>
      <c r="DM118" s="512"/>
      <c r="DN118" s="507">
        <f t="shared" si="37"/>
        <v>0</v>
      </c>
      <c r="DO118" s="507"/>
      <c r="DP118" s="507"/>
    </row>
    <row r="119" spans="1:120" ht="20.100000000000001" hidden="1" customHeight="1" x14ac:dyDescent="0.15">
      <c r="A119" s="485" t="s">
        <v>53</v>
      </c>
      <c r="B119" s="486"/>
      <c r="C119" s="486"/>
      <c r="D119" s="487"/>
      <c r="E119" s="488">
        <v>300</v>
      </c>
      <c r="F119" s="489"/>
      <c r="G119" s="578"/>
      <c r="H119" s="552"/>
      <c r="I119" s="476"/>
      <c r="J119" s="35" t="s">
        <v>19</v>
      </c>
      <c r="K119" s="476"/>
      <c r="L119" s="575"/>
      <c r="M119" s="576"/>
      <c r="N119" s="476"/>
      <c r="O119" s="35" t="s">
        <v>19</v>
      </c>
      <c r="P119" s="476"/>
      <c r="Q119" s="575"/>
      <c r="R119" s="576"/>
      <c r="S119" s="476"/>
      <c r="T119" s="35" t="s">
        <v>19</v>
      </c>
      <c r="U119" s="476"/>
      <c r="V119" s="577"/>
      <c r="W119" s="540">
        <f t="shared" si="19"/>
        <v>0</v>
      </c>
      <c r="X119" s="541"/>
      <c r="Y119" s="542">
        <f t="shared" si="18"/>
        <v>0</v>
      </c>
      <c r="Z119" s="543"/>
      <c r="AA119" s="544"/>
      <c r="AB119" s="545">
        <f t="shared" si="20"/>
        <v>0</v>
      </c>
      <c r="AC119" s="546"/>
      <c r="AD119" s="547"/>
      <c r="AE119" s="548">
        <f t="shared" si="21"/>
        <v>0</v>
      </c>
      <c r="AF119" s="548"/>
      <c r="AG119" s="548"/>
      <c r="AH119" s="549">
        <f t="shared" si="22"/>
        <v>0</v>
      </c>
      <c r="AI119" s="549"/>
      <c r="AJ119" s="549"/>
      <c r="AK119" s="550"/>
      <c r="AL119" s="95"/>
      <c r="AM119" s="485" t="s">
        <v>53</v>
      </c>
      <c r="AN119" s="486"/>
      <c r="AO119" s="486"/>
      <c r="AP119" s="487"/>
      <c r="AQ119" s="488">
        <v>300</v>
      </c>
      <c r="AR119" s="489"/>
      <c r="AS119" s="490"/>
      <c r="AT119" s="476">
        <f t="shared" si="12"/>
        <v>0</v>
      </c>
      <c r="AU119" s="476"/>
      <c r="AV119" s="35" t="s">
        <v>19</v>
      </c>
      <c r="AW119" s="476">
        <f t="shared" si="13"/>
        <v>0</v>
      </c>
      <c r="AX119" s="477"/>
      <c r="AY119" s="476">
        <f t="shared" si="14"/>
        <v>0</v>
      </c>
      <c r="AZ119" s="476"/>
      <c r="BA119" s="35" t="s">
        <v>19</v>
      </c>
      <c r="BB119" s="476">
        <f t="shared" si="15"/>
        <v>0</v>
      </c>
      <c r="BC119" s="477"/>
      <c r="BD119" s="476">
        <f t="shared" si="16"/>
        <v>0</v>
      </c>
      <c r="BE119" s="476"/>
      <c r="BF119" s="35" t="s">
        <v>19</v>
      </c>
      <c r="BG119" s="476">
        <f t="shared" si="17"/>
        <v>0</v>
      </c>
      <c r="BH119" s="477"/>
      <c r="BI119" s="437">
        <f t="shared" si="24"/>
        <v>0</v>
      </c>
      <c r="BJ119" s="438"/>
      <c r="BK119" s="439">
        <f t="shared" si="25"/>
        <v>0</v>
      </c>
      <c r="BL119" s="440"/>
      <c r="BM119" s="441"/>
      <c r="BN119" s="442">
        <f t="shared" si="26"/>
        <v>0</v>
      </c>
      <c r="BO119" s="443"/>
      <c r="BP119" s="444"/>
      <c r="BQ119" s="478">
        <f t="shared" si="27"/>
        <v>0</v>
      </c>
      <c r="BR119" s="478"/>
      <c r="BS119" s="478"/>
      <c r="BT119" s="446">
        <f t="shared" si="28"/>
        <v>0</v>
      </c>
      <c r="BU119" s="446"/>
      <c r="BV119" s="446"/>
      <c r="BW119" s="447"/>
      <c r="BY119" s="520">
        <f t="shared" si="29"/>
        <v>0</v>
      </c>
      <c r="BZ119" s="520"/>
      <c r="CA119" s="508">
        <f t="shared" si="30"/>
        <v>0</v>
      </c>
      <c r="CB119" s="508"/>
      <c r="CC119" s="508"/>
      <c r="CD119" s="510"/>
      <c r="CE119" s="510"/>
      <c r="CF119" s="510"/>
      <c r="CG119" s="508">
        <f>IF(OR(10&lt;H105,H105&lt;5),CA119/2,"")</f>
        <v>0</v>
      </c>
      <c r="CH119" s="508"/>
      <c r="CI119" s="508"/>
      <c r="CJ119" s="509">
        <f t="shared" si="31"/>
        <v>0</v>
      </c>
      <c r="CK119" s="509"/>
      <c r="CL119" s="509"/>
      <c r="CM119" s="15"/>
      <c r="CN119" s="511">
        <f t="shared" si="32"/>
        <v>0</v>
      </c>
      <c r="CO119" s="511"/>
      <c r="CP119" s="515">
        <f t="shared" si="33"/>
        <v>0</v>
      </c>
      <c r="CQ119" s="515"/>
      <c r="CR119" s="515"/>
      <c r="CS119" s="510"/>
      <c r="CT119" s="510"/>
      <c r="CU119" s="510"/>
      <c r="CV119" s="515">
        <f>IF(OR(10&lt;M105,M105&lt;5),CP119/2,"")</f>
        <v>0</v>
      </c>
      <c r="CW119" s="515"/>
      <c r="CX119" s="515"/>
      <c r="CY119" s="517">
        <f t="shared" si="34"/>
        <v>0</v>
      </c>
      <c r="CZ119" s="517"/>
      <c r="DA119" s="517"/>
      <c r="DC119" s="514">
        <f t="shared" si="35"/>
        <v>0</v>
      </c>
      <c r="DD119" s="514"/>
      <c r="DE119" s="512">
        <f t="shared" si="36"/>
        <v>0</v>
      </c>
      <c r="DF119" s="512"/>
      <c r="DG119" s="512"/>
      <c r="DH119" s="513"/>
      <c r="DI119" s="513"/>
      <c r="DJ119" s="513"/>
      <c r="DK119" s="512">
        <f>IF(OR(10&lt;R105,R105&lt;5),DE119/2,"")</f>
        <v>0</v>
      </c>
      <c r="DL119" s="512"/>
      <c r="DM119" s="512"/>
      <c r="DN119" s="507">
        <f t="shared" si="37"/>
        <v>0</v>
      </c>
      <c r="DO119" s="507"/>
      <c r="DP119" s="507"/>
    </row>
    <row r="120" spans="1:120" ht="20.100000000000001" hidden="1" customHeight="1" x14ac:dyDescent="0.15">
      <c r="A120" s="485" t="s">
        <v>54</v>
      </c>
      <c r="B120" s="486"/>
      <c r="C120" s="486"/>
      <c r="D120" s="487"/>
      <c r="E120" s="488">
        <v>300</v>
      </c>
      <c r="F120" s="489"/>
      <c r="G120" s="578"/>
      <c r="H120" s="552"/>
      <c r="I120" s="476"/>
      <c r="J120" s="35" t="s">
        <v>19</v>
      </c>
      <c r="K120" s="476"/>
      <c r="L120" s="575"/>
      <c r="M120" s="576"/>
      <c r="N120" s="476"/>
      <c r="O120" s="35" t="s">
        <v>19</v>
      </c>
      <c r="P120" s="476"/>
      <c r="Q120" s="575"/>
      <c r="R120" s="576"/>
      <c r="S120" s="476"/>
      <c r="T120" s="35" t="s">
        <v>19</v>
      </c>
      <c r="U120" s="476"/>
      <c r="V120" s="577"/>
      <c r="W120" s="540">
        <f t="shared" si="19"/>
        <v>0</v>
      </c>
      <c r="X120" s="541"/>
      <c r="Y120" s="542">
        <f t="shared" si="18"/>
        <v>0</v>
      </c>
      <c r="Z120" s="543"/>
      <c r="AA120" s="544"/>
      <c r="AB120" s="545">
        <f t="shared" si="20"/>
        <v>0</v>
      </c>
      <c r="AC120" s="546"/>
      <c r="AD120" s="547"/>
      <c r="AE120" s="548">
        <f t="shared" si="21"/>
        <v>0</v>
      </c>
      <c r="AF120" s="548"/>
      <c r="AG120" s="548"/>
      <c r="AH120" s="549">
        <f t="shared" si="22"/>
        <v>0</v>
      </c>
      <c r="AI120" s="549"/>
      <c r="AJ120" s="549"/>
      <c r="AK120" s="550"/>
      <c r="AL120" s="95"/>
      <c r="AM120" s="485" t="s">
        <v>54</v>
      </c>
      <c r="AN120" s="486"/>
      <c r="AO120" s="486"/>
      <c r="AP120" s="487"/>
      <c r="AQ120" s="488">
        <v>300</v>
      </c>
      <c r="AR120" s="489"/>
      <c r="AS120" s="490"/>
      <c r="AT120" s="476">
        <f t="shared" si="12"/>
        <v>0</v>
      </c>
      <c r="AU120" s="476"/>
      <c r="AV120" s="35" t="s">
        <v>19</v>
      </c>
      <c r="AW120" s="476">
        <f t="shared" si="13"/>
        <v>0</v>
      </c>
      <c r="AX120" s="477"/>
      <c r="AY120" s="476">
        <f t="shared" si="14"/>
        <v>0</v>
      </c>
      <c r="AZ120" s="476"/>
      <c r="BA120" s="35" t="s">
        <v>19</v>
      </c>
      <c r="BB120" s="476">
        <f t="shared" si="15"/>
        <v>0</v>
      </c>
      <c r="BC120" s="477"/>
      <c r="BD120" s="476">
        <f t="shared" si="16"/>
        <v>0</v>
      </c>
      <c r="BE120" s="476"/>
      <c r="BF120" s="35" t="s">
        <v>19</v>
      </c>
      <c r="BG120" s="476">
        <f t="shared" si="17"/>
        <v>0</v>
      </c>
      <c r="BH120" s="477"/>
      <c r="BI120" s="437">
        <f t="shared" si="24"/>
        <v>0</v>
      </c>
      <c r="BJ120" s="438"/>
      <c r="BK120" s="439">
        <f t="shared" si="25"/>
        <v>0</v>
      </c>
      <c r="BL120" s="440"/>
      <c r="BM120" s="441"/>
      <c r="BN120" s="442">
        <f t="shared" si="26"/>
        <v>0</v>
      </c>
      <c r="BO120" s="443"/>
      <c r="BP120" s="444"/>
      <c r="BQ120" s="478">
        <f t="shared" si="27"/>
        <v>0</v>
      </c>
      <c r="BR120" s="478"/>
      <c r="BS120" s="478"/>
      <c r="BT120" s="446">
        <f t="shared" si="28"/>
        <v>0</v>
      </c>
      <c r="BU120" s="446"/>
      <c r="BV120" s="446"/>
      <c r="BW120" s="447"/>
      <c r="BY120" s="520">
        <f t="shared" si="29"/>
        <v>0</v>
      </c>
      <c r="BZ120" s="520"/>
      <c r="CA120" s="508">
        <f t="shared" si="30"/>
        <v>0</v>
      </c>
      <c r="CB120" s="508"/>
      <c r="CC120" s="508"/>
      <c r="CD120" s="510"/>
      <c r="CE120" s="510"/>
      <c r="CF120" s="510"/>
      <c r="CG120" s="508">
        <f>IF(OR(10&lt;H105,H105&lt;5),CA120/2,"")</f>
        <v>0</v>
      </c>
      <c r="CH120" s="508"/>
      <c r="CI120" s="508"/>
      <c r="CJ120" s="509">
        <f t="shared" si="31"/>
        <v>0</v>
      </c>
      <c r="CK120" s="509"/>
      <c r="CL120" s="509"/>
      <c r="CM120" s="15"/>
      <c r="CN120" s="511">
        <f t="shared" si="32"/>
        <v>0</v>
      </c>
      <c r="CO120" s="511"/>
      <c r="CP120" s="515">
        <f t="shared" si="33"/>
        <v>0</v>
      </c>
      <c r="CQ120" s="515"/>
      <c r="CR120" s="515"/>
      <c r="CS120" s="510"/>
      <c r="CT120" s="510"/>
      <c r="CU120" s="510"/>
      <c r="CV120" s="515">
        <f>IF(OR(10&lt;M105,M105&lt;5),CP120/2,"")</f>
        <v>0</v>
      </c>
      <c r="CW120" s="515"/>
      <c r="CX120" s="515"/>
      <c r="CY120" s="517">
        <f t="shared" si="34"/>
        <v>0</v>
      </c>
      <c r="CZ120" s="517"/>
      <c r="DA120" s="517"/>
      <c r="DC120" s="514">
        <f t="shared" si="35"/>
        <v>0</v>
      </c>
      <c r="DD120" s="514"/>
      <c r="DE120" s="512">
        <f t="shared" si="36"/>
        <v>0</v>
      </c>
      <c r="DF120" s="512"/>
      <c r="DG120" s="512"/>
      <c r="DH120" s="513"/>
      <c r="DI120" s="513"/>
      <c r="DJ120" s="513"/>
      <c r="DK120" s="512">
        <f>IF(OR(10&lt;R105,R105&lt;5),DE120/2,"")</f>
        <v>0</v>
      </c>
      <c r="DL120" s="512"/>
      <c r="DM120" s="512"/>
      <c r="DN120" s="507">
        <f t="shared" si="37"/>
        <v>0</v>
      </c>
      <c r="DO120" s="507"/>
      <c r="DP120" s="507"/>
    </row>
    <row r="121" spans="1:120" ht="20.100000000000001" hidden="1" customHeight="1" x14ac:dyDescent="0.15">
      <c r="A121" s="485" t="s">
        <v>55</v>
      </c>
      <c r="B121" s="486"/>
      <c r="C121" s="486"/>
      <c r="D121" s="487"/>
      <c r="E121" s="488">
        <v>300</v>
      </c>
      <c r="F121" s="489"/>
      <c r="G121" s="578"/>
      <c r="H121" s="552"/>
      <c r="I121" s="476"/>
      <c r="J121" s="35" t="s">
        <v>19</v>
      </c>
      <c r="K121" s="476"/>
      <c r="L121" s="575"/>
      <c r="M121" s="576"/>
      <c r="N121" s="476"/>
      <c r="O121" s="35" t="s">
        <v>19</v>
      </c>
      <c r="P121" s="476"/>
      <c r="Q121" s="575"/>
      <c r="R121" s="576"/>
      <c r="S121" s="476"/>
      <c r="T121" s="35" t="s">
        <v>19</v>
      </c>
      <c r="U121" s="476"/>
      <c r="V121" s="577"/>
      <c r="W121" s="540">
        <f t="shared" si="19"/>
        <v>0</v>
      </c>
      <c r="X121" s="541"/>
      <c r="Y121" s="542">
        <f t="shared" si="18"/>
        <v>0</v>
      </c>
      <c r="Z121" s="543"/>
      <c r="AA121" s="544"/>
      <c r="AB121" s="545">
        <f t="shared" si="20"/>
        <v>0</v>
      </c>
      <c r="AC121" s="546"/>
      <c r="AD121" s="547"/>
      <c r="AE121" s="548">
        <f t="shared" si="21"/>
        <v>0</v>
      </c>
      <c r="AF121" s="548"/>
      <c r="AG121" s="548"/>
      <c r="AH121" s="549">
        <f t="shared" si="22"/>
        <v>0</v>
      </c>
      <c r="AI121" s="549"/>
      <c r="AJ121" s="549"/>
      <c r="AK121" s="550"/>
      <c r="AL121" s="95"/>
      <c r="AM121" s="485" t="s">
        <v>55</v>
      </c>
      <c r="AN121" s="486"/>
      <c r="AO121" s="486"/>
      <c r="AP121" s="487"/>
      <c r="AQ121" s="488">
        <v>300</v>
      </c>
      <c r="AR121" s="489"/>
      <c r="AS121" s="490"/>
      <c r="AT121" s="476">
        <f t="shared" si="12"/>
        <v>0</v>
      </c>
      <c r="AU121" s="476"/>
      <c r="AV121" s="35" t="s">
        <v>19</v>
      </c>
      <c r="AW121" s="476">
        <f t="shared" si="13"/>
        <v>0</v>
      </c>
      <c r="AX121" s="477"/>
      <c r="AY121" s="476">
        <f t="shared" si="14"/>
        <v>0</v>
      </c>
      <c r="AZ121" s="476"/>
      <c r="BA121" s="35" t="s">
        <v>19</v>
      </c>
      <c r="BB121" s="476">
        <f t="shared" si="15"/>
        <v>0</v>
      </c>
      <c r="BC121" s="477"/>
      <c r="BD121" s="476">
        <f t="shared" si="16"/>
        <v>0</v>
      </c>
      <c r="BE121" s="476"/>
      <c r="BF121" s="35" t="s">
        <v>19</v>
      </c>
      <c r="BG121" s="476">
        <f t="shared" si="17"/>
        <v>0</v>
      </c>
      <c r="BH121" s="477"/>
      <c r="BI121" s="437">
        <f t="shared" si="24"/>
        <v>0</v>
      </c>
      <c r="BJ121" s="438"/>
      <c r="BK121" s="439">
        <f t="shared" si="25"/>
        <v>0</v>
      </c>
      <c r="BL121" s="440"/>
      <c r="BM121" s="441"/>
      <c r="BN121" s="442">
        <f t="shared" si="26"/>
        <v>0</v>
      </c>
      <c r="BO121" s="443"/>
      <c r="BP121" s="444"/>
      <c r="BQ121" s="478">
        <f t="shared" si="27"/>
        <v>0</v>
      </c>
      <c r="BR121" s="478"/>
      <c r="BS121" s="478"/>
      <c r="BT121" s="446">
        <f t="shared" si="28"/>
        <v>0</v>
      </c>
      <c r="BU121" s="446"/>
      <c r="BV121" s="446"/>
      <c r="BW121" s="447"/>
      <c r="BY121" s="520">
        <f t="shared" si="29"/>
        <v>0</v>
      </c>
      <c r="BZ121" s="520"/>
      <c r="CA121" s="508">
        <f t="shared" si="30"/>
        <v>0</v>
      </c>
      <c r="CB121" s="508"/>
      <c r="CC121" s="508"/>
      <c r="CD121" s="510"/>
      <c r="CE121" s="510"/>
      <c r="CF121" s="510"/>
      <c r="CG121" s="508">
        <f>IF(OR(10&lt;H105,H105&lt;5),CA121/2,"")</f>
        <v>0</v>
      </c>
      <c r="CH121" s="508"/>
      <c r="CI121" s="508"/>
      <c r="CJ121" s="509">
        <f t="shared" si="31"/>
        <v>0</v>
      </c>
      <c r="CK121" s="509"/>
      <c r="CL121" s="509"/>
      <c r="CM121" s="15"/>
      <c r="CN121" s="511">
        <f t="shared" si="32"/>
        <v>0</v>
      </c>
      <c r="CO121" s="511"/>
      <c r="CP121" s="515">
        <f t="shared" si="33"/>
        <v>0</v>
      </c>
      <c r="CQ121" s="515"/>
      <c r="CR121" s="515"/>
      <c r="CS121" s="510"/>
      <c r="CT121" s="510"/>
      <c r="CU121" s="510"/>
      <c r="CV121" s="515">
        <f>IF(OR(10&lt;M105,M105&lt;5),CP121/2,"")</f>
        <v>0</v>
      </c>
      <c r="CW121" s="515"/>
      <c r="CX121" s="515"/>
      <c r="CY121" s="517">
        <f t="shared" si="34"/>
        <v>0</v>
      </c>
      <c r="CZ121" s="517"/>
      <c r="DA121" s="517"/>
      <c r="DC121" s="514">
        <f t="shared" si="35"/>
        <v>0</v>
      </c>
      <c r="DD121" s="514"/>
      <c r="DE121" s="512">
        <f t="shared" si="36"/>
        <v>0</v>
      </c>
      <c r="DF121" s="512"/>
      <c r="DG121" s="512"/>
      <c r="DH121" s="513"/>
      <c r="DI121" s="513"/>
      <c r="DJ121" s="513"/>
      <c r="DK121" s="512">
        <f>IF(OR(10&lt;R105,R105&lt;5),DE121/2,"")</f>
        <v>0</v>
      </c>
      <c r="DL121" s="512"/>
      <c r="DM121" s="512"/>
      <c r="DN121" s="507">
        <f t="shared" si="37"/>
        <v>0</v>
      </c>
      <c r="DO121" s="507"/>
      <c r="DP121" s="507"/>
    </row>
    <row r="122" spans="1:120" ht="20.100000000000001" hidden="1" customHeight="1" x14ac:dyDescent="0.15">
      <c r="A122" s="485" t="s">
        <v>56</v>
      </c>
      <c r="B122" s="486"/>
      <c r="C122" s="486"/>
      <c r="D122" s="487"/>
      <c r="E122" s="488">
        <v>400</v>
      </c>
      <c r="F122" s="489"/>
      <c r="G122" s="578"/>
      <c r="H122" s="552"/>
      <c r="I122" s="476"/>
      <c r="J122" s="35" t="s">
        <v>19</v>
      </c>
      <c r="K122" s="476"/>
      <c r="L122" s="575"/>
      <c r="M122" s="576"/>
      <c r="N122" s="476"/>
      <c r="O122" s="35" t="s">
        <v>19</v>
      </c>
      <c r="P122" s="476"/>
      <c r="Q122" s="575"/>
      <c r="R122" s="576"/>
      <c r="S122" s="476"/>
      <c r="T122" s="35" t="s">
        <v>19</v>
      </c>
      <c r="U122" s="476"/>
      <c r="V122" s="577"/>
      <c r="W122" s="540">
        <f t="shared" si="19"/>
        <v>0</v>
      </c>
      <c r="X122" s="541"/>
      <c r="Y122" s="542">
        <f t="shared" si="18"/>
        <v>0</v>
      </c>
      <c r="Z122" s="543"/>
      <c r="AA122" s="544"/>
      <c r="AB122" s="545">
        <f t="shared" si="20"/>
        <v>0</v>
      </c>
      <c r="AC122" s="546"/>
      <c r="AD122" s="547"/>
      <c r="AE122" s="548">
        <f t="shared" si="21"/>
        <v>0</v>
      </c>
      <c r="AF122" s="548"/>
      <c r="AG122" s="548"/>
      <c r="AH122" s="549">
        <f t="shared" si="22"/>
        <v>0</v>
      </c>
      <c r="AI122" s="549"/>
      <c r="AJ122" s="549"/>
      <c r="AK122" s="550"/>
      <c r="AL122" s="95"/>
      <c r="AM122" s="485" t="s">
        <v>56</v>
      </c>
      <c r="AN122" s="486"/>
      <c r="AO122" s="486"/>
      <c r="AP122" s="487"/>
      <c r="AQ122" s="488">
        <v>400</v>
      </c>
      <c r="AR122" s="489"/>
      <c r="AS122" s="490"/>
      <c r="AT122" s="476">
        <f t="shared" si="12"/>
        <v>0</v>
      </c>
      <c r="AU122" s="476"/>
      <c r="AV122" s="35" t="s">
        <v>19</v>
      </c>
      <c r="AW122" s="476">
        <f t="shared" si="13"/>
        <v>0</v>
      </c>
      <c r="AX122" s="477"/>
      <c r="AY122" s="476">
        <f t="shared" si="14"/>
        <v>0</v>
      </c>
      <c r="AZ122" s="476"/>
      <c r="BA122" s="35" t="s">
        <v>19</v>
      </c>
      <c r="BB122" s="476">
        <f t="shared" si="15"/>
        <v>0</v>
      </c>
      <c r="BC122" s="477"/>
      <c r="BD122" s="476">
        <f t="shared" si="16"/>
        <v>0</v>
      </c>
      <c r="BE122" s="476"/>
      <c r="BF122" s="35" t="s">
        <v>19</v>
      </c>
      <c r="BG122" s="476">
        <f t="shared" si="17"/>
        <v>0</v>
      </c>
      <c r="BH122" s="477"/>
      <c r="BI122" s="437">
        <f t="shared" si="24"/>
        <v>0</v>
      </c>
      <c r="BJ122" s="438"/>
      <c r="BK122" s="439">
        <f t="shared" si="25"/>
        <v>0</v>
      </c>
      <c r="BL122" s="440"/>
      <c r="BM122" s="441"/>
      <c r="BN122" s="442">
        <f t="shared" si="26"/>
        <v>0</v>
      </c>
      <c r="BO122" s="443"/>
      <c r="BP122" s="444"/>
      <c r="BQ122" s="478">
        <f t="shared" si="27"/>
        <v>0</v>
      </c>
      <c r="BR122" s="478"/>
      <c r="BS122" s="478"/>
      <c r="BT122" s="446">
        <f t="shared" si="28"/>
        <v>0</v>
      </c>
      <c r="BU122" s="446"/>
      <c r="BV122" s="446"/>
      <c r="BW122" s="447"/>
      <c r="BY122" s="520">
        <f t="shared" si="29"/>
        <v>0</v>
      </c>
      <c r="BZ122" s="520"/>
      <c r="CA122" s="508">
        <f t="shared" si="30"/>
        <v>0</v>
      </c>
      <c r="CB122" s="508"/>
      <c r="CC122" s="508"/>
      <c r="CD122" s="510"/>
      <c r="CE122" s="510"/>
      <c r="CF122" s="510"/>
      <c r="CG122" s="508">
        <f>IF(OR(10&lt;H105,H105&lt;5),CA122/2,"")</f>
        <v>0</v>
      </c>
      <c r="CH122" s="508"/>
      <c r="CI122" s="508"/>
      <c r="CJ122" s="509">
        <f t="shared" si="31"/>
        <v>0</v>
      </c>
      <c r="CK122" s="509"/>
      <c r="CL122" s="509"/>
      <c r="CM122" s="15"/>
      <c r="CN122" s="511">
        <f t="shared" si="32"/>
        <v>0</v>
      </c>
      <c r="CO122" s="511"/>
      <c r="CP122" s="515">
        <f t="shared" si="33"/>
        <v>0</v>
      </c>
      <c r="CQ122" s="515"/>
      <c r="CR122" s="515"/>
      <c r="CS122" s="510"/>
      <c r="CT122" s="510"/>
      <c r="CU122" s="510"/>
      <c r="CV122" s="515">
        <f>IF(OR(10&lt;M105,M105&lt;5),CP122/2,"")</f>
        <v>0</v>
      </c>
      <c r="CW122" s="515"/>
      <c r="CX122" s="515"/>
      <c r="CY122" s="517">
        <f t="shared" si="34"/>
        <v>0</v>
      </c>
      <c r="CZ122" s="517"/>
      <c r="DA122" s="517"/>
      <c r="DC122" s="514">
        <f t="shared" si="35"/>
        <v>0</v>
      </c>
      <c r="DD122" s="514"/>
      <c r="DE122" s="512">
        <f t="shared" si="36"/>
        <v>0</v>
      </c>
      <c r="DF122" s="512"/>
      <c r="DG122" s="512"/>
      <c r="DH122" s="513"/>
      <c r="DI122" s="513"/>
      <c r="DJ122" s="513"/>
      <c r="DK122" s="512">
        <f>IF(OR(10&lt;R105,R105&lt;5),DE122/2,"")</f>
        <v>0</v>
      </c>
      <c r="DL122" s="512"/>
      <c r="DM122" s="512"/>
      <c r="DN122" s="507">
        <f t="shared" si="37"/>
        <v>0</v>
      </c>
      <c r="DO122" s="507"/>
      <c r="DP122" s="507"/>
    </row>
    <row r="123" spans="1:120" ht="20.100000000000001" hidden="1" customHeight="1" x14ac:dyDescent="0.15">
      <c r="A123" s="485" t="s">
        <v>57</v>
      </c>
      <c r="B123" s="486"/>
      <c r="C123" s="486"/>
      <c r="D123" s="487"/>
      <c r="E123" s="488">
        <v>400</v>
      </c>
      <c r="F123" s="489"/>
      <c r="G123" s="578"/>
      <c r="H123" s="552"/>
      <c r="I123" s="476"/>
      <c r="J123" s="35" t="s">
        <v>19</v>
      </c>
      <c r="K123" s="476"/>
      <c r="L123" s="575"/>
      <c r="M123" s="576"/>
      <c r="N123" s="476"/>
      <c r="O123" s="35" t="s">
        <v>19</v>
      </c>
      <c r="P123" s="476"/>
      <c r="Q123" s="575"/>
      <c r="R123" s="576"/>
      <c r="S123" s="476"/>
      <c r="T123" s="35" t="s">
        <v>19</v>
      </c>
      <c r="U123" s="476"/>
      <c r="V123" s="577"/>
      <c r="W123" s="540">
        <f t="shared" si="19"/>
        <v>0</v>
      </c>
      <c r="X123" s="541"/>
      <c r="Y123" s="542">
        <f t="shared" si="18"/>
        <v>0</v>
      </c>
      <c r="Z123" s="543"/>
      <c r="AA123" s="544"/>
      <c r="AB123" s="545">
        <f t="shared" si="20"/>
        <v>0</v>
      </c>
      <c r="AC123" s="546"/>
      <c r="AD123" s="547"/>
      <c r="AE123" s="548">
        <f t="shared" si="21"/>
        <v>0</v>
      </c>
      <c r="AF123" s="548"/>
      <c r="AG123" s="548"/>
      <c r="AH123" s="549">
        <f t="shared" si="22"/>
        <v>0</v>
      </c>
      <c r="AI123" s="549"/>
      <c r="AJ123" s="549"/>
      <c r="AK123" s="550"/>
      <c r="AL123" s="95"/>
      <c r="AM123" s="485" t="s">
        <v>57</v>
      </c>
      <c r="AN123" s="486"/>
      <c r="AO123" s="486"/>
      <c r="AP123" s="487"/>
      <c r="AQ123" s="488">
        <v>400</v>
      </c>
      <c r="AR123" s="489"/>
      <c r="AS123" s="490"/>
      <c r="AT123" s="476">
        <f t="shared" si="12"/>
        <v>0</v>
      </c>
      <c r="AU123" s="476"/>
      <c r="AV123" s="35" t="s">
        <v>19</v>
      </c>
      <c r="AW123" s="476">
        <f t="shared" si="13"/>
        <v>0</v>
      </c>
      <c r="AX123" s="477"/>
      <c r="AY123" s="476">
        <f t="shared" si="14"/>
        <v>0</v>
      </c>
      <c r="AZ123" s="476"/>
      <c r="BA123" s="35" t="s">
        <v>19</v>
      </c>
      <c r="BB123" s="476">
        <f t="shared" si="15"/>
        <v>0</v>
      </c>
      <c r="BC123" s="477"/>
      <c r="BD123" s="476">
        <f t="shared" si="16"/>
        <v>0</v>
      </c>
      <c r="BE123" s="476"/>
      <c r="BF123" s="35" t="s">
        <v>19</v>
      </c>
      <c r="BG123" s="476">
        <f t="shared" si="17"/>
        <v>0</v>
      </c>
      <c r="BH123" s="477"/>
      <c r="BI123" s="437">
        <f t="shared" si="24"/>
        <v>0</v>
      </c>
      <c r="BJ123" s="438"/>
      <c r="BK123" s="439">
        <f t="shared" si="25"/>
        <v>0</v>
      </c>
      <c r="BL123" s="440"/>
      <c r="BM123" s="441"/>
      <c r="BN123" s="442">
        <f t="shared" si="26"/>
        <v>0</v>
      </c>
      <c r="BO123" s="443"/>
      <c r="BP123" s="444"/>
      <c r="BQ123" s="478">
        <f t="shared" si="27"/>
        <v>0</v>
      </c>
      <c r="BR123" s="478"/>
      <c r="BS123" s="478"/>
      <c r="BT123" s="446">
        <f t="shared" si="28"/>
        <v>0</v>
      </c>
      <c r="BU123" s="446"/>
      <c r="BV123" s="446"/>
      <c r="BW123" s="447"/>
      <c r="BY123" s="520">
        <f t="shared" si="29"/>
        <v>0</v>
      </c>
      <c r="BZ123" s="520"/>
      <c r="CA123" s="508">
        <f t="shared" si="30"/>
        <v>0</v>
      </c>
      <c r="CB123" s="508"/>
      <c r="CC123" s="508"/>
      <c r="CD123" s="510"/>
      <c r="CE123" s="510"/>
      <c r="CF123" s="510"/>
      <c r="CG123" s="508">
        <f>IF(OR(10&lt;H105,H105&lt;5),CA123/2,"")</f>
        <v>0</v>
      </c>
      <c r="CH123" s="508"/>
      <c r="CI123" s="508"/>
      <c r="CJ123" s="509">
        <f t="shared" si="31"/>
        <v>0</v>
      </c>
      <c r="CK123" s="509"/>
      <c r="CL123" s="509"/>
      <c r="CM123" s="15"/>
      <c r="CN123" s="511">
        <f t="shared" si="32"/>
        <v>0</v>
      </c>
      <c r="CO123" s="511"/>
      <c r="CP123" s="515">
        <f t="shared" si="33"/>
        <v>0</v>
      </c>
      <c r="CQ123" s="515"/>
      <c r="CR123" s="515"/>
      <c r="CS123" s="510"/>
      <c r="CT123" s="510"/>
      <c r="CU123" s="510"/>
      <c r="CV123" s="515">
        <f>IF(OR(10&lt;M105,M105&lt;5),CP123/2,"")</f>
        <v>0</v>
      </c>
      <c r="CW123" s="515"/>
      <c r="CX123" s="515"/>
      <c r="CY123" s="517">
        <f t="shared" si="34"/>
        <v>0</v>
      </c>
      <c r="CZ123" s="517"/>
      <c r="DA123" s="517"/>
      <c r="DC123" s="514">
        <f t="shared" si="35"/>
        <v>0</v>
      </c>
      <c r="DD123" s="514"/>
      <c r="DE123" s="512">
        <f t="shared" si="36"/>
        <v>0</v>
      </c>
      <c r="DF123" s="512"/>
      <c r="DG123" s="512"/>
      <c r="DH123" s="513"/>
      <c r="DI123" s="513"/>
      <c r="DJ123" s="513"/>
      <c r="DK123" s="512">
        <f>IF(OR(10&lt;R105,R105&lt;5),DE123/2,"")</f>
        <v>0</v>
      </c>
      <c r="DL123" s="512"/>
      <c r="DM123" s="512"/>
      <c r="DN123" s="507">
        <f t="shared" si="37"/>
        <v>0</v>
      </c>
      <c r="DO123" s="507"/>
      <c r="DP123" s="507"/>
    </row>
    <row r="124" spans="1:120" ht="20.100000000000001" hidden="1" customHeight="1" x14ac:dyDescent="0.15">
      <c r="A124" s="485" t="s">
        <v>58</v>
      </c>
      <c r="B124" s="486"/>
      <c r="C124" s="486"/>
      <c r="D124" s="487"/>
      <c r="E124" s="488">
        <v>400</v>
      </c>
      <c r="F124" s="489"/>
      <c r="G124" s="578"/>
      <c r="H124" s="552"/>
      <c r="I124" s="476"/>
      <c r="J124" s="35" t="s">
        <v>19</v>
      </c>
      <c r="K124" s="476"/>
      <c r="L124" s="575"/>
      <c r="M124" s="576"/>
      <c r="N124" s="476"/>
      <c r="O124" s="35" t="s">
        <v>19</v>
      </c>
      <c r="P124" s="476"/>
      <c r="Q124" s="575"/>
      <c r="R124" s="576"/>
      <c r="S124" s="476"/>
      <c r="T124" s="35" t="s">
        <v>19</v>
      </c>
      <c r="U124" s="476"/>
      <c r="V124" s="577"/>
      <c r="W124" s="540">
        <f t="shared" si="19"/>
        <v>0</v>
      </c>
      <c r="X124" s="541"/>
      <c r="Y124" s="542">
        <f t="shared" si="18"/>
        <v>0</v>
      </c>
      <c r="Z124" s="543"/>
      <c r="AA124" s="544"/>
      <c r="AB124" s="545">
        <f t="shared" si="20"/>
        <v>0</v>
      </c>
      <c r="AC124" s="546"/>
      <c r="AD124" s="547"/>
      <c r="AE124" s="548">
        <f t="shared" si="21"/>
        <v>0</v>
      </c>
      <c r="AF124" s="548"/>
      <c r="AG124" s="548"/>
      <c r="AH124" s="549">
        <f t="shared" si="22"/>
        <v>0</v>
      </c>
      <c r="AI124" s="549"/>
      <c r="AJ124" s="549"/>
      <c r="AK124" s="550"/>
      <c r="AL124" s="95"/>
      <c r="AM124" s="485" t="s">
        <v>58</v>
      </c>
      <c r="AN124" s="486"/>
      <c r="AO124" s="486"/>
      <c r="AP124" s="487"/>
      <c r="AQ124" s="488">
        <v>400</v>
      </c>
      <c r="AR124" s="489"/>
      <c r="AS124" s="490"/>
      <c r="AT124" s="476">
        <f t="shared" si="12"/>
        <v>0</v>
      </c>
      <c r="AU124" s="476"/>
      <c r="AV124" s="35" t="s">
        <v>19</v>
      </c>
      <c r="AW124" s="476">
        <f t="shared" si="13"/>
        <v>0</v>
      </c>
      <c r="AX124" s="477"/>
      <c r="AY124" s="476">
        <f t="shared" si="14"/>
        <v>0</v>
      </c>
      <c r="AZ124" s="476"/>
      <c r="BA124" s="35" t="s">
        <v>19</v>
      </c>
      <c r="BB124" s="476">
        <f t="shared" si="15"/>
        <v>0</v>
      </c>
      <c r="BC124" s="477"/>
      <c r="BD124" s="476">
        <f t="shared" si="16"/>
        <v>0</v>
      </c>
      <c r="BE124" s="476"/>
      <c r="BF124" s="35" t="s">
        <v>19</v>
      </c>
      <c r="BG124" s="476">
        <f t="shared" si="17"/>
        <v>0</v>
      </c>
      <c r="BH124" s="477"/>
      <c r="BI124" s="437">
        <f t="shared" si="24"/>
        <v>0</v>
      </c>
      <c r="BJ124" s="438"/>
      <c r="BK124" s="439">
        <f t="shared" si="25"/>
        <v>0</v>
      </c>
      <c r="BL124" s="440"/>
      <c r="BM124" s="441"/>
      <c r="BN124" s="442">
        <f t="shared" si="26"/>
        <v>0</v>
      </c>
      <c r="BO124" s="443"/>
      <c r="BP124" s="444"/>
      <c r="BQ124" s="478">
        <f t="shared" si="27"/>
        <v>0</v>
      </c>
      <c r="BR124" s="478"/>
      <c r="BS124" s="478"/>
      <c r="BT124" s="446">
        <f t="shared" si="28"/>
        <v>0</v>
      </c>
      <c r="BU124" s="446"/>
      <c r="BV124" s="446"/>
      <c r="BW124" s="447"/>
      <c r="BY124" s="520">
        <f t="shared" si="29"/>
        <v>0</v>
      </c>
      <c r="BZ124" s="520"/>
      <c r="CA124" s="508">
        <f t="shared" si="30"/>
        <v>0</v>
      </c>
      <c r="CB124" s="508"/>
      <c r="CC124" s="508"/>
      <c r="CD124" s="510"/>
      <c r="CE124" s="510"/>
      <c r="CF124" s="510"/>
      <c r="CG124" s="508">
        <f>IF(OR(10&lt;H105,H105&lt;5),CA124/2,"")</f>
        <v>0</v>
      </c>
      <c r="CH124" s="508"/>
      <c r="CI124" s="508"/>
      <c r="CJ124" s="509">
        <f t="shared" si="31"/>
        <v>0</v>
      </c>
      <c r="CK124" s="509"/>
      <c r="CL124" s="509"/>
      <c r="CM124" s="15"/>
      <c r="CN124" s="511">
        <f t="shared" si="32"/>
        <v>0</v>
      </c>
      <c r="CO124" s="511"/>
      <c r="CP124" s="515">
        <f t="shared" si="33"/>
        <v>0</v>
      </c>
      <c r="CQ124" s="515"/>
      <c r="CR124" s="515"/>
      <c r="CS124" s="510"/>
      <c r="CT124" s="510"/>
      <c r="CU124" s="510"/>
      <c r="CV124" s="515">
        <f>IF(OR(10&lt;M105,M105&lt;5),CP124/2,"")</f>
        <v>0</v>
      </c>
      <c r="CW124" s="515"/>
      <c r="CX124" s="515"/>
      <c r="CY124" s="517">
        <f t="shared" si="34"/>
        <v>0</v>
      </c>
      <c r="CZ124" s="517"/>
      <c r="DA124" s="517"/>
      <c r="DC124" s="514">
        <f t="shared" si="35"/>
        <v>0</v>
      </c>
      <c r="DD124" s="514"/>
      <c r="DE124" s="512">
        <f t="shared" si="36"/>
        <v>0</v>
      </c>
      <c r="DF124" s="512"/>
      <c r="DG124" s="512"/>
      <c r="DH124" s="513"/>
      <c r="DI124" s="513"/>
      <c r="DJ124" s="513"/>
      <c r="DK124" s="512">
        <f>IF(OR(10&lt;R105,R105&lt;5),DE124/2,"")</f>
        <v>0</v>
      </c>
      <c r="DL124" s="512"/>
      <c r="DM124" s="512"/>
      <c r="DN124" s="507">
        <f t="shared" si="37"/>
        <v>0</v>
      </c>
      <c r="DO124" s="507"/>
      <c r="DP124" s="507"/>
    </row>
    <row r="125" spans="1:120" ht="20.100000000000001" hidden="1" customHeight="1" x14ac:dyDescent="0.15">
      <c r="A125" s="473" t="s">
        <v>89</v>
      </c>
      <c r="B125" s="474"/>
      <c r="C125" s="474"/>
      <c r="D125" s="474"/>
      <c r="E125" s="475">
        <v>300</v>
      </c>
      <c r="F125" s="475"/>
      <c r="G125" s="551"/>
      <c r="H125" s="552"/>
      <c r="I125" s="476"/>
      <c r="J125" s="35" t="s">
        <v>19</v>
      </c>
      <c r="K125" s="476"/>
      <c r="L125" s="575"/>
      <c r="M125" s="576"/>
      <c r="N125" s="476"/>
      <c r="O125" s="35" t="s">
        <v>19</v>
      </c>
      <c r="P125" s="476"/>
      <c r="Q125" s="575"/>
      <c r="R125" s="576"/>
      <c r="S125" s="476"/>
      <c r="T125" s="35" t="s">
        <v>19</v>
      </c>
      <c r="U125" s="476"/>
      <c r="V125" s="577"/>
      <c r="W125" s="540">
        <f t="shared" si="19"/>
        <v>0</v>
      </c>
      <c r="X125" s="541"/>
      <c r="Y125" s="542">
        <f t="shared" si="18"/>
        <v>0</v>
      </c>
      <c r="Z125" s="543"/>
      <c r="AA125" s="544"/>
      <c r="AB125" s="545">
        <f t="shared" si="20"/>
        <v>0</v>
      </c>
      <c r="AC125" s="546"/>
      <c r="AD125" s="547"/>
      <c r="AE125" s="548">
        <f t="shared" si="21"/>
        <v>0</v>
      </c>
      <c r="AF125" s="548"/>
      <c r="AG125" s="548"/>
      <c r="AH125" s="549">
        <f t="shared" si="22"/>
        <v>0</v>
      </c>
      <c r="AI125" s="549"/>
      <c r="AJ125" s="549"/>
      <c r="AK125" s="550"/>
      <c r="AL125" s="95"/>
      <c r="AM125" s="473" t="s">
        <v>89</v>
      </c>
      <c r="AN125" s="474"/>
      <c r="AO125" s="474"/>
      <c r="AP125" s="474"/>
      <c r="AQ125" s="475">
        <v>300</v>
      </c>
      <c r="AR125" s="475"/>
      <c r="AS125" s="475"/>
      <c r="AT125" s="476">
        <f t="shared" si="12"/>
        <v>0</v>
      </c>
      <c r="AU125" s="476"/>
      <c r="AV125" s="35" t="s">
        <v>19</v>
      </c>
      <c r="AW125" s="476">
        <f t="shared" si="13"/>
        <v>0</v>
      </c>
      <c r="AX125" s="477"/>
      <c r="AY125" s="476">
        <f t="shared" si="14"/>
        <v>0</v>
      </c>
      <c r="AZ125" s="476"/>
      <c r="BA125" s="35" t="s">
        <v>19</v>
      </c>
      <c r="BB125" s="476">
        <f t="shared" si="15"/>
        <v>0</v>
      </c>
      <c r="BC125" s="477"/>
      <c r="BD125" s="476">
        <f t="shared" si="16"/>
        <v>0</v>
      </c>
      <c r="BE125" s="476"/>
      <c r="BF125" s="35" t="s">
        <v>19</v>
      </c>
      <c r="BG125" s="476">
        <f t="shared" si="17"/>
        <v>0</v>
      </c>
      <c r="BH125" s="477"/>
      <c r="BI125" s="437">
        <f t="shared" si="24"/>
        <v>0</v>
      </c>
      <c r="BJ125" s="438"/>
      <c r="BK125" s="439">
        <f t="shared" si="25"/>
        <v>0</v>
      </c>
      <c r="BL125" s="440"/>
      <c r="BM125" s="441"/>
      <c r="BN125" s="442">
        <f t="shared" si="26"/>
        <v>0</v>
      </c>
      <c r="BO125" s="443"/>
      <c r="BP125" s="444"/>
      <c r="BQ125" s="478">
        <f t="shared" si="27"/>
        <v>0</v>
      </c>
      <c r="BR125" s="478"/>
      <c r="BS125" s="478"/>
      <c r="BT125" s="446">
        <f t="shared" si="28"/>
        <v>0</v>
      </c>
      <c r="BU125" s="446"/>
      <c r="BV125" s="446"/>
      <c r="BW125" s="447"/>
      <c r="BY125" s="520">
        <f t="shared" si="29"/>
        <v>0</v>
      </c>
      <c r="BZ125" s="520"/>
      <c r="CA125" s="508">
        <f t="shared" si="30"/>
        <v>0</v>
      </c>
      <c r="CB125" s="508"/>
      <c r="CC125" s="508"/>
      <c r="CD125" s="510"/>
      <c r="CE125" s="510"/>
      <c r="CF125" s="510"/>
      <c r="CG125" s="508">
        <f>IF(OR(10&lt;H105,H105&lt;5),CA125/2,"")</f>
        <v>0</v>
      </c>
      <c r="CH125" s="508"/>
      <c r="CI125" s="508"/>
      <c r="CJ125" s="509">
        <f t="shared" si="31"/>
        <v>0</v>
      </c>
      <c r="CK125" s="509"/>
      <c r="CL125" s="509"/>
      <c r="CM125" s="15"/>
      <c r="CN125" s="511">
        <f t="shared" si="32"/>
        <v>0</v>
      </c>
      <c r="CO125" s="511"/>
      <c r="CP125" s="515">
        <f t="shared" si="33"/>
        <v>0</v>
      </c>
      <c r="CQ125" s="515"/>
      <c r="CR125" s="515"/>
      <c r="CS125" s="510"/>
      <c r="CT125" s="510"/>
      <c r="CU125" s="510"/>
      <c r="CV125" s="515">
        <f>IF(OR(10&lt;M105,M105&lt;5),CP125/2,"")</f>
        <v>0</v>
      </c>
      <c r="CW125" s="515"/>
      <c r="CX125" s="515"/>
      <c r="CY125" s="517">
        <f t="shared" si="34"/>
        <v>0</v>
      </c>
      <c r="CZ125" s="517"/>
      <c r="DA125" s="517"/>
      <c r="DC125" s="514">
        <f t="shared" si="35"/>
        <v>0</v>
      </c>
      <c r="DD125" s="514"/>
      <c r="DE125" s="512">
        <f t="shared" si="36"/>
        <v>0</v>
      </c>
      <c r="DF125" s="512"/>
      <c r="DG125" s="512"/>
      <c r="DH125" s="513"/>
      <c r="DI125" s="513"/>
      <c r="DJ125" s="513"/>
      <c r="DK125" s="512">
        <f>IF(OR(10&lt;R105,R105&lt;5),DE125/2,"")</f>
        <v>0</v>
      </c>
      <c r="DL125" s="512"/>
      <c r="DM125" s="512"/>
      <c r="DN125" s="507">
        <f t="shared" si="37"/>
        <v>0</v>
      </c>
      <c r="DO125" s="507"/>
      <c r="DP125" s="507"/>
    </row>
    <row r="126" spans="1:120" ht="20.100000000000001" hidden="1" customHeight="1" x14ac:dyDescent="0.15">
      <c r="A126" s="473" t="s">
        <v>61</v>
      </c>
      <c r="B126" s="474"/>
      <c r="C126" s="474"/>
      <c r="D126" s="474"/>
      <c r="E126" s="475">
        <v>300</v>
      </c>
      <c r="F126" s="475"/>
      <c r="G126" s="551"/>
      <c r="H126" s="552"/>
      <c r="I126" s="476"/>
      <c r="J126" s="35" t="s">
        <v>19</v>
      </c>
      <c r="K126" s="476"/>
      <c r="L126" s="575"/>
      <c r="M126" s="576"/>
      <c r="N126" s="476"/>
      <c r="O126" s="35" t="s">
        <v>19</v>
      </c>
      <c r="P126" s="476"/>
      <c r="Q126" s="575"/>
      <c r="R126" s="576"/>
      <c r="S126" s="476"/>
      <c r="T126" s="35" t="s">
        <v>19</v>
      </c>
      <c r="U126" s="476"/>
      <c r="V126" s="577"/>
      <c r="W126" s="540">
        <f t="shared" si="19"/>
        <v>0</v>
      </c>
      <c r="X126" s="541"/>
      <c r="Y126" s="542">
        <f t="shared" si="18"/>
        <v>0</v>
      </c>
      <c r="Z126" s="543"/>
      <c r="AA126" s="544"/>
      <c r="AB126" s="545">
        <f t="shared" si="20"/>
        <v>0</v>
      </c>
      <c r="AC126" s="546"/>
      <c r="AD126" s="547"/>
      <c r="AE126" s="548">
        <f t="shared" si="21"/>
        <v>0</v>
      </c>
      <c r="AF126" s="548"/>
      <c r="AG126" s="548"/>
      <c r="AH126" s="549">
        <f t="shared" si="22"/>
        <v>0</v>
      </c>
      <c r="AI126" s="549"/>
      <c r="AJ126" s="549"/>
      <c r="AK126" s="550"/>
      <c r="AL126" s="95"/>
      <c r="AM126" s="473" t="s">
        <v>61</v>
      </c>
      <c r="AN126" s="474"/>
      <c r="AO126" s="474"/>
      <c r="AP126" s="474"/>
      <c r="AQ126" s="475">
        <v>300</v>
      </c>
      <c r="AR126" s="475"/>
      <c r="AS126" s="475"/>
      <c r="AT126" s="476">
        <f t="shared" si="12"/>
        <v>0</v>
      </c>
      <c r="AU126" s="476"/>
      <c r="AV126" s="35" t="s">
        <v>19</v>
      </c>
      <c r="AW126" s="476">
        <f t="shared" si="13"/>
        <v>0</v>
      </c>
      <c r="AX126" s="477"/>
      <c r="AY126" s="476">
        <f t="shared" si="14"/>
        <v>0</v>
      </c>
      <c r="AZ126" s="476"/>
      <c r="BA126" s="35" t="s">
        <v>19</v>
      </c>
      <c r="BB126" s="476">
        <f t="shared" si="15"/>
        <v>0</v>
      </c>
      <c r="BC126" s="477"/>
      <c r="BD126" s="476">
        <f t="shared" si="16"/>
        <v>0</v>
      </c>
      <c r="BE126" s="476"/>
      <c r="BF126" s="35" t="s">
        <v>19</v>
      </c>
      <c r="BG126" s="476">
        <f t="shared" si="17"/>
        <v>0</v>
      </c>
      <c r="BH126" s="477"/>
      <c r="BI126" s="437">
        <f t="shared" si="24"/>
        <v>0</v>
      </c>
      <c r="BJ126" s="438"/>
      <c r="BK126" s="439">
        <f t="shared" si="25"/>
        <v>0</v>
      </c>
      <c r="BL126" s="440"/>
      <c r="BM126" s="441"/>
      <c r="BN126" s="442">
        <f t="shared" si="26"/>
        <v>0</v>
      </c>
      <c r="BO126" s="443"/>
      <c r="BP126" s="444"/>
      <c r="BQ126" s="478">
        <f t="shared" si="27"/>
        <v>0</v>
      </c>
      <c r="BR126" s="478"/>
      <c r="BS126" s="478"/>
      <c r="BT126" s="446">
        <f t="shared" si="28"/>
        <v>0</v>
      </c>
      <c r="BU126" s="446"/>
      <c r="BV126" s="446"/>
      <c r="BW126" s="447"/>
      <c r="BY126" s="520">
        <f t="shared" si="29"/>
        <v>0</v>
      </c>
      <c r="BZ126" s="520"/>
      <c r="CA126" s="508">
        <f t="shared" si="30"/>
        <v>0</v>
      </c>
      <c r="CB126" s="508"/>
      <c r="CC126" s="508"/>
      <c r="CD126" s="510"/>
      <c r="CE126" s="510"/>
      <c r="CF126" s="510"/>
      <c r="CG126" s="508">
        <f>IF(OR(10&lt;H105,H105&lt;5),CA126/2,"")</f>
        <v>0</v>
      </c>
      <c r="CH126" s="508"/>
      <c r="CI126" s="508"/>
      <c r="CJ126" s="509">
        <f t="shared" si="31"/>
        <v>0</v>
      </c>
      <c r="CK126" s="509"/>
      <c r="CL126" s="509"/>
      <c r="CM126" s="15"/>
      <c r="CN126" s="511">
        <f t="shared" si="32"/>
        <v>0</v>
      </c>
      <c r="CO126" s="511"/>
      <c r="CP126" s="515">
        <f t="shared" si="33"/>
        <v>0</v>
      </c>
      <c r="CQ126" s="515"/>
      <c r="CR126" s="515"/>
      <c r="CS126" s="510"/>
      <c r="CT126" s="510"/>
      <c r="CU126" s="510"/>
      <c r="CV126" s="515">
        <f>IF(OR(10&lt;M105,M105&lt;5),CP126/2,"")</f>
        <v>0</v>
      </c>
      <c r="CW126" s="515"/>
      <c r="CX126" s="515"/>
      <c r="CY126" s="517">
        <f t="shared" si="34"/>
        <v>0</v>
      </c>
      <c r="CZ126" s="517"/>
      <c r="DA126" s="517"/>
      <c r="DC126" s="514">
        <f t="shared" si="35"/>
        <v>0</v>
      </c>
      <c r="DD126" s="514"/>
      <c r="DE126" s="512">
        <f t="shared" si="36"/>
        <v>0</v>
      </c>
      <c r="DF126" s="512"/>
      <c r="DG126" s="512"/>
      <c r="DH126" s="513"/>
      <c r="DI126" s="513"/>
      <c r="DJ126" s="513"/>
      <c r="DK126" s="512">
        <f>IF(OR(10&lt;R105,R105&lt;5),DE126/2,"")</f>
        <v>0</v>
      </c>
      <c r="DL126" s="512"/>
      <c r="DM126" s="512"/>
      <c r="DN126" s="507">
        <f t="shared" si="37"/>
        <v>0</v>
      </c>
      <c r="DO126" s="507"/>
      <c r="DP126" s="507"/>
    </row>
    <row r="127" spans="1:120" ht="20.100000000000001" hidden="1" customHeight="1" thickBot="1" x14ac:dyDescent="0.2">
      <c r="A127" s="481" t="s">
        <v>62</v>
      </c>
      <c r="B127" s="482"/>
      <c r="C127" s="482"/>
      <c r="D127" s="482"/>
      <c r="E127" s="556">
        <v>400</v>
      </c>
      <c r="F127" s="556"/>
      <c r="G127" s="557"/>
      <c r="H127" s="558"/>
      <c r="I127" s="559"/>
      <c r="J127" s="36" t="s">
        <v>19</v>
      </c>
      <c r="K127" s="559"/>
      <c r="L127" s="560"/>
      <c r="M127" s="561"/>
      <c r="N127" s="559"/>
      <c r="O127" s="36" t="s">
        <v>19</v>
      </c>
      <c r="P127" s="559"/>
      <c r="Q127" s="560"/>
      <c r="R127" s="561"/>
      <c r="S127" s="559"/>
      <c r="T127" s="36" t="s">
        <v>19</v>
      </c>
      <c r="U127" s="559"/>
      <c r="V127" s="562"/>
      <c r="W127" s="540">
        <f t="shared" si="19"/>
        <v>0</v>
      </c>
      <c r="X127" s="541"/>
      <c r="Y127" s="542">
        <f t="shared" si="18"/>
        <v>0</v>
      </c>
      <c r="Z127" s="543"/>
      <c r="AA127" s="544"/>
      <c r="AB127" s="545">
        <f t="shared" si="20"/>
        <v>0</v>
      </c>
      <c r="AC127" s="546"/>
      <c r="AD127" s="547"/>
      <c r="AE127" s="548">
        <f t="shared" si="21"/>
        <v>0</v>
      </c>
      <c r="AF127" s="548"/>
      <c r="AG127" s="548"/>
      <c r="AH127" s="549">
        <f t="shared" si="22"/>
        <v>0</v>
      </c>
      <c r="AI127" s="549"/>
      <c r="AJ127" s="549"/>
      <c r="AK127" s="550"/>
      <c r="AL127" s="95"/>
      <c r="AM127" s="481" t="s">
        <v>62</v>
      </c>
      <c r="AN127" s="482"/>
      <c r="AO127" s="482"/>
      <c r="AP127" s="482"/>
      <c r="AQ127" s="483">
        <v>400</v>
      </c>
      <c r="AR127" s="483"/>
      <c r="AS127" s="483"/>
      <c r="AT127" s="484">
        <f t="shared" si="12"/>
        <v>0</v>
      </c>
      <c r="AU127" s="435"/>
      <c r="AV127" s="125" t="s">
        <v>19</v>
      </c>
      <c r="AW127" s="435">
        <f t="shared" si="13"/>
        <v>0</v>
      </c>
      <c r="AX127" s="436"/>
      <c r="AY127" s="435">
        <f t="shared" si="14"/>
        <v>0</v>
      </c>
      <c r="AZ127" s="435"/>
      <c r="BA127" s="125" t="s">
        <v>19</v>
      </c>
      <c r="BB127" s="435">
        <f t="shared" si="15"/>
        <v>0</v>
      </c>
      <c r="BC127" s="436"/>
      <c r="BD127" s="435">
        <f t="shared" si="16"/>
        <v>0</v>
      </c>
      <c r="BE127" s="435"/>
      <c r="BF127" s="125" t="s">
        <v>19</v>
      </c>
      <c r="BG127" s="435">
        <f t="shared" si="17"/>
        <v>0</v>
      </c>
      <c r="BH127" s="436"/>
      <c r="BI127" s="437">
        <f t="shared" si="24"/>
        <v>0</v>
      </c>
      <c r="BJ127" s="438"/>
      <c r="BK127" s="439">
        <f t="shared" si="25"/>
        <v>0</v>
      </c>
      <c r="BL127" s="440"/>
      <c r="BM127" s="441"/>
      <c r="BN127" s="442">
        <f t="shared" si="26"/>
        <v>0</v>
      </c>
      <c r="BO127" s="443"/>
      <c r="BP127" s="444"/>
      <c r="BQ127" s="445">
        <f t="shared" si="27"/>
        <v>0</v>
      </c>
      <c r="BR127" s="445"/>
      <c r="BS127" s="445"/>
      <c r="BT127" s="446">
        <f t="shared" si="28"/>
        <v>0</v>
      </c>
      <c r="BU127" s="446"/>
      <c r="BV127" s="446"/>
      <c r="BW127" s="447"/>
      <c r="BY127" s="520">
        <f t="shared" si="29"/>
        <v>0</v>
      </c>
      <c r="BZ127" s="520"/>
      <c r="CA127" s="508">
        <f t="shared" si="30"/>
        <v>0</v>
      </c>
      <c r="CB127" s="508"/>
      <c r="CC127" s="508"/>
      <c r="CD127" s="510"/>
      <c r="CE127" s="510"/>
      <c r="CF127" s="510"/>
      <c r="CG127" s="508">
        <f>IF(OR(10&lt;H105,H105&lt;5),CA127/2,"")</f>
        <v>0</v>
      </c>
      <c r="CH127" s="508"/>
      <c r="CI127" s="508"/>
      <c r="CJ127" s="509">
        <f t="shared" si="31"/>
        <v>0</v>
      </c>
      <c r="CK127" s="509"/>
      <c r="CL127" s="509"/>
      <c r="CM127" s="15"/>
      <c r="CN127" s="511">
        <f t="shared" si="32"/>
        <v>0</v>
      </c>
      <c r="CO127" s="511"/>
      <c r="CP127" s="515">
        <f t="shared" si="33"/>
        <v>0</v>
      </c>
      <c r="CQ127" s="515"/>
      <c r="CR127" s="515"/>
      <c r="CS127" s="510"/>
      <c r="CT127" s="510"/>
      <c r="CU127" s="510"/>
      <c r="CV127" s="515">
        <f>IF(OR(10&lt;M105,M105&lt;5),CP127/2,"")</f>
        <v>0</v>
      </c>
      <c r="CW127" s="515"/>
      <c r="CX127" s="515"/>
      <c r="CY127" s="517">
        <f t="shared" si="34"/>
        <v>0</v>
      </c>
      <c r="CZ127" s="517"/>
      <c r="DA127" s="517"/>
      <c r="DC127" s="514">
        <f t="shared" si="35"/>
        <v>0</v>
      </c>
      <c r="DD127" s="514"/>
      <c r="DE127" s="512">
        <f t="shared" si="36"/>
        <v>0</v>
      </c>
      <c r="DF127" s="512"/>
      <c r="DG127" s="512"/>
      <c r="DH127" s="513"/>
      <c r="DI127" s="513"/>
      <c r="DJ127" s="513"/>
      <c r="DK127" s="512">
        <f>IF(OR(10&lt;R105,R105&lt;5),DE127/2,"")</f>
        <v>0</v>
      </c>
      <c r="DL127" s="512"/>
      <c r="DM127" s="512"/>
      <c r="DN127" s="507">
        <f t="shared" si="37"/>
        <v>0</v>
      </c>
      <c r="DO127" s="507"/>
      <c r="DP127" s="507"/>
    </row>
    <row r="128" spans="1:120" ht="20.100000000000001" hidden="1" customHeight="1" thickTop="1" x14ac:dyDescent="0.15">
      <c r="A128" s="10"/>
      <c r="B128" s="10"/>
      <c r="C128" s="315" t="s">
        <v>155</v>
      </c>
      <c r="D128" s="316"/>
      <c r="E128" s="385"/>
      <c r="F128" s="385"/>
      <c r="G128" s="386"/>
      <c r="H128" s="573">
        <f>CJ128</f>
        <v>0</v>
      </c>
      <c r="I128" s="574"/>
      <c r="J128" s="574"/>
      <c r="K128" s="574"/>
      <c r="L128" s="90" t="s">
        <v>150</v>
      </c>
      <c r="M128" s="573">
        <f>CY128</f>
        <v>0</v>
      </c>
      <c r="N128" s="574"/>
      <c r="O128" s="574"/>
      <c r="P128" s="574"/>
      <c r="Q128" s="90" t="s">
        <v>150</v>
      </c>
      <c r="R128" s="573">
        <f>DN128</f>
        <v>0</v>
      </c>
      <c r="S128" s="574"/>
      <c r="T128" s="574"/>
      <c r="U128" s="574"/>
      <c r="V128" s="90" t="s">
        <v>150</v>
      </c>
      <c r="W128" s="384" t="s">
        <v>78</v>
      </c>
      <c r="X128" s="386"/>
      <c r="Y128" s="451">
        <f>SUM(Y106:AA127)</f>
        <v>0</v>
      </c>
      <c r="Z128" s="451"/>
      <c r="AA128" s="451"/>
      <c r="AB128" s="451">
        <f>SUM(AB106:AD127)</f>
        <v>0</v>
      </c>
      <c r="AC128" s="451"/>
      <c r="AD128" s="451"/>
      <c r="AE128" s="451">
        <f>SUM(AE106:AG127)</f>
        <v>0</v>
      </c>
      <c r="AF128" s="451"/>
      <c r="AG128" s="451"/>
      <c r="AH128" s="553">
        <f t="shared" ref="AH128" si="38">Y128+AB128+AE128</f>
        <v>0</v>
      </c>
      <c r="AI128" s="553"/>
      <c r="AJ128" s="553"/>
      <c r="AK128" s="554"/>
      <c r="AL128" s="96"/>
      <c r="AM128" s="10"/>
      <c r="AN128" s="10"/>
      <c r="AO128" s="315" t="s">
        <v>155</v>
      </c>
      <c r="AP128" s="316"/>
      <c r="AQ128" s="385"/>
      <c r="AR128" s="385"/>
      <c r="AS128" s="386"/>
      <c r="AT128" s="449">
        <f t="shared" si="12"/>
        <v>0</v>
      </c>
      <c r="AU128" s="450"/>
      <c r="AV128" s="450"/>
      <c r="AW128" s="450"/>
      <c r="AX128" s="124" t="s">
        <v>23</v>
      </c>
      <c r="AY128" s="449">
        <f t="shared" si="14"/>
        <v>0</v>
      </c>
      <c r="AZ128" s="450"/>
      <c r="BA128" s="450"/>
      <c r="BB128" s="450"/>
      <c r="BC128" s="124" t="s">
        <v>23</v>
      </c>
      <c r="BD128" s="449">
        <f t="shared" si="16"/>
        <v>0</v>
      </c>
      <c r="BE128" s="450"/>
      <c r="BF128" s="450"/>
      <c r="BG128" s="450"/>
      <c r="BH128" s="124" t="s">
        <v>23</v>
      </c>
      <c r="BI128" s="384" t="s">
        <v>78</v>
      </c>
      <c r="BJ128" s="386"/>
      <c r="BK128" s="451">
        <f>Y128</f>
        <v>0</v>
      </c>
      <c r="BL128" s="451"/>
      <c r="BM128" s="451"/>
      <c r="BN128" s="451">
        <f>AB128</f>
        <v>0</v>
      </c>
      <c r="BO128" s="451"/>
      <c r="BP128" s="451"/>
      <c r="BQ128" s="452">
        <f t="shared" si="27"/>
        <v>0</v>
      </c>
      <c r="BR128" s="453"/>
      <c r="BS128" s="453"/>
      <c r="BT128" s="454">
        <f>AH128</f>
        <v>0</v>
      </c>
      <c r="BU128" s="454"/>
      <c r="BV128" s="454"/>
      <c r="BW128" s="455"/>
      <c r="BY128" s="178" t="s">
        <v>36</v>
      </c>
      <c r="BZ128" s="179">
        <f>SUM(BY106:BZ127)</f>
        <v>0</v>
      </c>
      <c r="CA128" s="508">
        <f>SUM(CA106:CC127)</f>
        <v>0</v>
      </c>
      <c r="CB128" s="508"/>
      <c r="CC128" s="508"/>
      <c r="CD128" s="508">
        <f>SUM(CD106:CF127)</f>
        <v>0</v>
      </c>
      <c r="CE128" s="508"/>
      <c r="CF128" s="508"/>
      <c r="CG128" s="509">
        <f>SUM(CG106:CI127)</f>
        <v>0</v>
      </c>
      <c r="CH128" s="509"/>
      <c r="CI128" s="509"/>
      <c r="CJ128" s="509">
        <f>SUM(CJ106:CL127)</f>
        <v>0</v>
      </c>
      <c r="CK128" s="509"/>
      <c r="CL128" s="509"/>
      <c r="CM128" s="15"/>
      <c r="CN128" s="177" t="s">
        <v>137</v>
      </c>
      <c r="CO128" s="181">
        <f>SUM(CN106:CO127)</f>
        <v>0</v>
      </c>
      <c r="CP128" s="516">
        <f>SUM(CP106:CR127)</f>
        <v>0</v>
      </c>
      <c r="CQ128" s="516"/>
      <c r="CR128" s="516"/>
      <c r="CS128" s="515">
        <f>SUM(CS106:CU127)</f>
        <v>0</v>
      </c>
      <c r="CT128" s="515"/>
      <c r="CU128" s="515"/>
      <c r="CV128" s="517">
        <f>SUM(CV106:CX127)</f>
        <v>0</v>
      </c>
      <c r="CW128" s="517"/>
      <c r="CX128" s="517"/>
      <c r="CY128" s="517">
        <f>SUM(CY106:DA127)</f>
        <v>0</v>
      </c>
      <c r="CZ128" s="517"/>
      <c r="DA128" s="517"/>
      <c r="DC128" s="180" t="s">
        <v>137</v>
      </c>
      <c r="DD128" s="182">
        <f>SUM(DC106:DD127)</f>
        <v>0</v>
      </c>
      <c r="DE128" s="512">
        <f>SUM(DE106:DG127)</f>
        <v>0</v>
      </c>
      <c r="DF128" s="512"/>
      <c r="DG128" s="512"/>
      <c r="DH128" s="524">
        <f>SUM(DH106:DJ127)</f>
        <v>0</v>
      </c>
      <c r="DI128" s="524"/>
      <c r="DJ128" s="524"/>
      <c r="DK128" s="524">
        <f>SUM(DK106:DM127)</f>
        <v>0</v>
      </c>
      <c r="DL128" s="524"/>
      <c r="DM128" s="524"/>
      <c r="DN128" s="507">
        <f>SUM(DN106:DP127)</f>
        <v>0</v>
      </c>
      <c r="DO128" s="507"/>
      <c r="DP128" s="507"/>
    </row>
    <row r="129" spans="1:122" ht="17.25" hidden="1" customHeight="1" x14ac:dyDescent="0.15">
      <c r="A129" s="456" t="s">
        <v>83</v>
      </c>
      <c r="B129" s="456"/>
      <c r="C129" s="456"/>
      <c r="D129" s="456"/>
      <c r="E129" s="456"/>
      <c r="F129" s="456"/>
      <c r="G129" s="456"/>
      <c r="H129" s="456"/>
      <c r="I129" s="456"/>
      <c r="J129" s="456"/>
      <c r="K129" s="456"/>
      <c r="L129" s="10"/>
      <c r="M129" s="10"/>
      <c r="N129" s="10"/>
      <c r="O129" s="10"/>
      <c r="P129" s="10"/>
      <c r="Q129" s="10"/>
      <c r="R129" s="10"/>
      <c r="S129" s="10"/>
      <c r="T129" s="10"/>
      <c r="U129" s="10"/>
      <c r="V129" s="10"/>
      <c r="W129" s="10"/>
      <c r="X129" s="10"/>
      <c r="Y129" s="457" t="s">
        <v>88</v>
      </c>
      <c r="Z129" s="458"/>
      <c r="AA129" s="458"/>
      <c r="AB129" s="458"/>
      <c r="AC129" s="458"/>
      <c r="AD129" s="459"/>
      <c r="AE129" s="555">
        <f>AH128</f>
        <v>0</v>
      </c>
      <c r="AF129" s="385"/>
      <c r="AG129" s="385"/>
      <c r="AH129" s="385"/>
      <c r="AI129" s="385"/>
      <c r="AJ129" s="385"/>
      <c r="AK129" s="386"/>
      <c r="AL129" s="91"/>
      <c r="AM129" s="456" t="s">
        <v>83</v>
      </c>
      <c r="AN129" s="456"/>
      <c r="AO129" s="456"/>
      <c r="AP129" s="456"/>
      <c r="AQ129" s="456"/>
      <c r="AR129" s="456"/>
      <c r="AS129" s="456"/>
      <c r="AT129" s="456"/>
      <c r="AU129" s="456"/>
      <c r="AV129" s="456"/>
      <c r="AW129" s="456"/>
      <c r="AX129" s="10"/>
      <c r="AY129" s="10"/>
      <c r="AZ129" s="10"/>
      <c r="BA129" s="10"/>
      <c r="BB129" s="10"/>
      <c r="BC129" s="10"/>
      <c r="BD129" s="10"/>
      <c r="BE129" s="10"/>
      <c r="BF129" s="10"/>
      <c r="BG129" s="10"/>
      <c r="BH129" s="10"/>
      <c r="BI129" s="10"/>
      <c r="BJ129" s="10"/>
      <c r="BK129" s="457" t="s">
        <v>88</v>
      </c>
      <c r="BL129" s="458"/>
      <c r="BM129" s="458"/>
      <c r="BN129" s="458"/>
      <c r="BO129" s="458"/>
      <c r="BP129" s="459"/>
      <c r="BQ129" s="460">
        <f>AE129</f>
        <v>0</v>
      </c>
      <c r="BR129" s="461"/>
      <c r="BS129" s="461"/>
      <c r="BT129" s="461"/>
      <c r="BU129" s="461"/>
      <c r="BV129" s="461"/>
      <c r="BW129" s="462"/>
      <c r="DR129" s="69"/>
    </row>
    <row r="130" spans="1:122" ht="6" hidden="1" customHeight="1" thickBot="1" x14ac:dyDescent="0.2">
      <c r="A130" s="456"/>
      <c r="B130" s="456"/>
      <c r="C130" s="456"/>
      <c r="D130" s="456"/>
      <c r="E130" s="456"/>
      <c r="F130" s="456"/>
      <c r="G130" s="456"/>
      <c r="H130" s="456"/>
      <c r="I130" s="456"/>
      <c r="J130" s="456"/>
      <c r="K130" s="456"/>
      <c r="L130" s="10"/>
      <c r="M130" s="10"/>
      <c r="N130" s="10"/>
      <c r="O130" s="10"/>
      <c r="P130" s="10"/>
      <c r="Q130" s="10"/>
      <c r="R130" s="10"/>
      <c r="S130" s="10"/>
      <c r="T130" s="10"/>
      <c r="U130" s="10"/>
      <c r="V130" s="10"/>
      <c r="W130" s="10"/>
      <c r="X130" s="10"/>
      <c r="Y130" s="10"/>
      <c r="Z130" s="10"/>
      <c r="AA130" s="10"/>
      <c r="AB130" s="10"/>
      <c r="AC130" s="10"/>
      <c r="AD130" s="10"/>
      <c r="AE130" s="17"/>
      <c r="AF130" s="34"/>
      <c r="AG130" s="34"/>
      <c r="AH130" s="34"/>
      <c r="AI130" s="34"/>
      <c r="AJ130" s="34"/>
      <c r="AK130" s="34"/>
      <c r="AL130" s="91"/>
      <c r="AM130" s="456"/>
      <c r="AN130" s="456"/>
      <c r="AO130" s="456"/>
      <c r="AP130" s="456"/>
      <c r="AQ130" s="456"/>
      <c r="AR130" s="456"/>
      <c r="AS130" s="456"/>
      <c r="AT130" s="456"/>
      <c r="AU130" s="456"/>
      <c r="AV130" s="456"/>
      <c r="AW130" s="456"/>
      <c r="AX130" s="10"/>
      <c r="AY130" s="10"/>
      <c r="AZ130" s="10"/>
      <c r="BA130" s="10"/>
      <c r="BB130" s="10"/>
      <c r="BC130" s="10"/>
      <c r="BD130" s="10"/>
      <c r="BE130" s="10"/>
      <c r="BF130" s="10"/>
      <c r="BG130" s="10"/>
      <c r="BH130" s="10"/>
      <c r="BI130" s="10"/>
      <c r="BJ130" s="10"/>
      <c r="BK130" s="10"/>
      <c r="BL130" s="10"/>
      <c r="BM130" s="10"/>
      <c r="BN130" s="10"/>
      <c r="BO130" s="10"/>
      <c r="BP130" s="10"/>
      <c r="BQ130" s="17"/>
      <c r="BR130" s="94"/>
      <c r="BS130" s="94"/>
      <c r="BT130" s="94"/>
      <c r="BU130" s="94"/>
      <c r="BV130" s="94"/>
      <c r="BW130" s="94"/>
    </row>
    <row r="131" spans="1:122" ht="17.25" hidden="1" customHeight="1" thickTop="1" x14ac:dyDescent="0.15">
      <c r="A131" s="376" t="s">
        <v>87</v>
      </c>
      <c r="B131" s="531"/>
      <c r="C131" s="534"/>
      <c r="D131" s="535"/>
      <c r="E131" s="535"/>
      <c r="F131" s="536"/>
      <c r="G131" s="567" t="s">
        <v>85</v>
      </c>
      <c r="H131" s="568"/>
      <c r="I131" s="569"/>
      <c r="J131" s="535"/>
      <c r="K131" s="535"/>
      <c r="L131" s="535"/>
      <c r="M131" s="535"/>
      <c r="N131" s="563" t="s">
        <v>159</v>
      </c>
      <c r="O131" s="564"/>
      <c r="P131" s="535"/>
      <c r="Q131" s="535"/>
      <c r="R131" s="535"/>
      <c r="S131" s="535"/>
      <c r="T131" s="563" t="s">
        <v>158</v>
      </c>
      <c r="U131" s="564"/>
      <c r="V131" s="715"/>
      <c r="W131" s="715"/>
      <c r="X131" s="715"/>
      <c r="Y131" s="715"/>
      <c r="Z131" s="563" t="s">
        <v>157</v>
      </c>
      <c r="AA131" s="564"/>
      <c r="AB131" s="715"/>
      <c r="AC131" s="715"/>
      <c r="AD131" s="715"/>
      <c r="AE131" s="715"/>
      <c r="AF131" s="563" t="s">
        <v>156</v>
      </c>
      <c r="AG131" s="564"/>
      <c r="AH131" s="715"/>
      <c r="AI131" s="715"/>
      <c r="AJ131" s="715"/>
      <c r="AK131" s="716"/>
      <c r="AL131" s="91"/>
      <c r="AM131" s="431" t="s">
        <v>87</v>
      </c>
      <c r="AN131" s="432"/>
      <c r="AO131" s="463">
        <f>C131</f>
        <v>0</v>
      </c>
      <c r="AP131" s="427"/>
      <c r="AQ131" s="427"/>
      <c r="AR131" s="464"/>
      <c r="AS131" s="467" t="s">
        <v>85</v>
      </c>
      <c r="AT131" s="468"/>
      <c r="AU131" s="469"/>
      <c r="AV131" s="427">
        <f>J131</f>
        <v>0</v>
      </c>
      <c r="AW131" s="427"/>
      <c r="AX131" s="427"/>
      <c r="AY131" s="427"/>
      <c r="AZ131" s="310" t="s">
        <v>81</v>
      </c>
      <c r="BA131" s="415"/>
      <c r="BB131" s="427">
        <f>P131</f>
        <v>0</v>
      </c>
      <c r="BC131" s="427"/>
      <c r="BD131" s="427"/>
      <c r="BE131" s="427"/>
      <c r="BF131" s="310" t="s">
        <v>82</v>
      </c>
      <c r="BG131" s="415"/>
      <c r="BH131" s="429">
        <f>V131</f>
        <v>0</v>
      </c>
      <c r="BI131" s="429"/>
      <c r="BJ131" s="429"/>
      <c r="BK131" s="429"/>
      <c r="BL131" s="310" t="s">
        <v>84</v>
      </c>
      <c r="BM131" s="415"/>
      <c r="BN131" s="429">
        <f>AB131</f>
        <v>0</v>
      </c>
      <c r="BO131" s="429"/>
      <c r="BP131" s="429"/>
      <c r="BQ131" s="429"/>
      <c r="BR131" s="310" t="s">
        <v>86</v>
      </c>
      <c r="BS131" s="415"/>
      <c r="BT131" s="429">
        <f>AH131</f>
        <v>0</v>
      </c>
      <c r="BU131" s="429"/>
      <c r="BV131" s="429"/>
      <c r="BW131" s="479"/>
    </row>
    <row r="132" spans="1:122" ht="17.25" hidden="1" customHeight="1" thickBot="1" x14ac:dyDescent="0.2">
      <c r="A132" s="532"/>
      <c r="B132" s="533"/>
      <c r="C132" s="537"/>
      <c r="D132" s="538"/>
      <c r="E132" s="538"/>
      <c r="F132" s="539"/>
      <c r="G132" s="570"/>
      <c r="H132" s="571"/>
      <c r="I132" s="572"/>
      <c r="J132" s="538"/>
      <c r="K132" s="538"/>
      <c r="L132" s="538"/>
      <c r="M132" s="538"/>
      <c r="N132" s="565"/>
      <c r="O132" s="566"/>
      <c r="P132" s="538"/>
      <c r="Q132" s="538"/>
      <c r="R132" s="538"/>
      <c r="S132" s="538"/>
      <c r="T132" s="565"/>
      <c r="U132" s="566"/>
      <c r="V132" s="717"/>
      <c r="W132" s="717"/>
      <c r="X132" s="717"/>
      <c r="Y132" s="717"/>
      <c r="Z132" s="565"/>
      <c r="AA132" s="566"/>
      <c r="AB132" s="717"/>
      <c r="AC132" s="717"/>
      <c r="AD132" s="717"/>
      <c r="AE132" s="717"/>
      <c r="AF132" s="565"/>
      <c r="AG132" s="566"/>
      <c r="AH132" s="717"/>
      <c r="AI132" s="717"/>
      <c r="AJ132" s="717"/>
      <c r="AK132" s="718"/>
      <c r="AL132" s="91"/>
      <c r="AM132" s="433"/>
      <c r="AN132" s="434"/>
      <c r="AO132" s="465"/>
      <c r="AP132" s="428"/>
      <c r="AQ132" s="428"/>
      <c r="AR132" s="466"/>
      <c r="AS132" s="470"/>
      <c r="AT132" s="471"/>
      <c r="AU132" s="472"/>
      <c r="AV132" s="428"/>
      <c r="AW132" s="428"/>
      <c r="AX132" s="428"/>
      <c r="AY132" s="428"/>
      <c r="AZ132" s="315"/>
      <c r="BA132" s="416"/>
      <c r="BB132" s="428"/>
      <c r="BC132" s="428"/>
      <c r="BD132" s="428"/>
      <c r="BE132" s="428"/>
      <c r="BF132" s="315"/>
      <c r="BG132" s="416"/>
      <c r="BH132" s="430"/>
      <c r="BI132" s="430"/>
      <c r="BJ132" s="430"/>
      <c r="BK132" s="430"/>
      <c r="BL132" s="315"/>
      <c r="BM132" s="416"/>
      <c r="BN132" s="430"/>
      <c r="BO132" s="430"/>
      <c r="BP132" s="430"/>
      <c r="BQ132" s="430"/>
      <c r="BR132" s="315"/>
      <c r="BS132" s="416"/>
      <c r="BT132" s="430"/>
      <c r="BU132" s="430"/>
      <c r="BV132" s="430"/>
      <c r="BW132" s="480"/>
    </row>
    <row r="133" spans="1:122" ht="9.9499999999999993" hidden="1" customHeight="1" thickTop="1" x14ac:dyDescent="0.1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17"/>
      <c r="AF133" s="17"/>
      <c r="AG133" s="17"/>
      <c r="AH133" s="17"/>
      <c r="AI133" s="17"/>
      <c r="AJ133" s="34"/>
      <c r="AK133" s="34"/>
      <c r="AL133" s="91"/>
      <c r="AM133" s="94"/>
      <c r="AN133" s="94"/>
      <c r="AO133" s="94"/>
      <c r="AP133" s="94"/>
      <c r="AQ133" s="94"/>
      <c r="AR133" s="94"/>
      <c r="AS133" s="94"/>
      <c r="AT133" s="94"/>
      <c r="AU133" s="94"/>
      <c r="AV133" s="94"/>
      <c r="AW133" s="94"/>
      <c r="AX133" s="94"/>
      <c r="AY133" s="94"/>
      <c r="AZ133" s="94"/>
      <c r="BA133" s="94"/>
      <c r="BB133" s="94"/>
      <c r="BC133" s="94"/>
      <c r="BD133" s="94"/>
      <c r="BE133" s="94"/>
      <c r="BF133" s="94"/>
      <c r="BG133" s="94"/>
      <c r="BH133" s="94"/>
      <c r="BI133" s="94"/>
      <c r="BJ133" s="94"/>
      <c r="BK133" s="94"/>
      <c r="BL133" s="94"/>
      <c r="BM133" s="94"/>
      <c r="BN133" s="94"/>
      <c r="BO133" s="94"/>
      <c r="BP133" s="94"/>
      <c r="BQ133" s="17"/>
      <c r="BR133" s="17"/>
      <c r="BS133" s="17"/>
      <c r="BT133" s="17"/>
      <c r="BU133" s="17"/>
      <c r="BV133" s="94"/>
      <c r="BW133" s="94"/>
    </row>
    <row r="134" spans="1:122" ht="17.25" hidden="1" customHeight="1" thickBot="1" x14ac:dyDescent="0.2">
      <c r="A134" s="321" t="s">
        <v>64</v>
      </c>
      <c r="B134" s="321"/>
      <c r="C134" s="321"/>
      <c r="D134" s="321"/>
      <c r="E134" s="321"/>
      <c r="F134" s="321"/>
      <c r="G134" s="321"/>
      <c r="H134" s="321"/>
      <c r="I134" s="321"/>
      <c r="J134" s="321"/>
      <c r="K134" s="321"/>
      <c r="L134" s="321"/>
      <c r="M134" s="321"/>
      <c r="N134" s="321"/>
      <c r="O134" s="321"/>
      <c r="P134" s="321"/>
      <c r="Q134" s="321"/>
      <c r="R134" s="321"/>
      <c r="S134" s="321"/>
      <c r="T134" s="321"/>
      <c r="U134" s="321"/>
      <c r="V134" s="321"/>
      <c r="AA134" s="27"/>
      <c r="AB134" s="27"/>
      <c r="AC134" s="27"/>
      <c r="AD134" s="27"/>
      <c r="AE134" s="27"/>
      <c r="AF134" s="27"/>
      <c r="AG134" s="27"/>
      <c r="AH134" s="27"/>
      <c r="AI134" s="27"/>
      <c r="AJ134" s="27"/>
      <c r="AK134" s="15"/>
      <c r="AL134" s="15"/>
      <c r="AM134" s="425" t="s">
        <v>216</v>
      </c>
      <c r="AN134" s="425"/>
      <c r="AO134" s="425"/>
      <c r="AP134" s="425"/>
      <c r="AQ134" s="425"/>
      <c r="AR134" s="425"/>
      <c r="AS134" s="425"/>
      <c r="AT134" s="425"/>
      <c r="AU134" s="425"/>
      <c r="AV134" s="425"/>
      <c r="AW134" s="425"/>
      <c r="AX134" s="425"/>
      <c r="AY134" s="425"/>
      <c r="AZ134" s="425"/>
      <c r="BA134" s="425"/>
      <c r="BB134" s="425"/>
      <c r="BC134" s="425"/>
      <c r="BD134" s="425"/>
      <c r="BE134" s="425"/>
      <c r="BF134" s="425"/>
      <c r="BG134" s="425"/>
      <c r="BH134" s="425"/>
      <c r="BI134" s="425"/>
      <c r="BJ134" s="425"/>
      <c r="BM134" s="27"/>
      <c r="BN134" s="27"/>
      <c r="BO134" s="27"/>
      <c r="BP134" s="27"/>
      <c r="BQ134" s="27"/>
      <c r="BR134" s="27"/>
      <c r="BS134" s="27"/>
      <c r="BT134" s="27"/>
      <c r="BU134" s="27"/>
      <c r="BV134" s="27"/>
      <c r="BW134" s="15"/>
    </row>
    <row r="135" spans="1:122" ht="17.25" hidden="1" customHeight="1" thickTop="1" x14ac:dyDescent="0.15">
      <c r="A135" s="529" t="s">
        <v>65</v>
      </c>
      <c r="B135" s="412"/>
      <c r="C135" s="412"/>
      <c r="D135" s="412"/>
      <c r="E135" s="412"/>
      <c r="F135" s="412"/>
      <c r="G135" s="412"/>
      <c r="H135" s="412"/>
      <c r="I135" s="412"/>
      <c r="J135" s="412"/>
      <c r="K135" s="412"/>
      <c r="L135" s="412"/>
      <c r="M135" s="412"/>
      <c r="N135" s="412"/>
      <c r="O135" s="412"/>
      <c r="P135" s="412"/>
      <c r="Q135" s="412"/>
      <c r="R135" s="411" t="s">
        <v>66</v>
      </c>
      <c r="S135" s="412"/>
      <c r="T135" s="412"/>
      <c r="U135" s="412"/>
      <c r="V135" s="413"/>
      <c r="W135" s="411" t="s">
        <v>67</v>
      </c>
      <c r="X135" s="412"/>
      <c r="Y135" s="412"/>
      <c r="Z135" s="412"/>
      <c r="AA135" s="412"/>
      <c r="AB135" s="412"/>
      <c r="AC135" s="412"/>
      <c r="AD135" s="412"/>
      <c r="AE135" s="412"/>
      <c r="AF135" s="412"/>
      <c r="AG135" s="412"/>
      <c r="AH135" s="412"/>
      <c r="AI135" s="412"/>
      <c r="AJ135" s="412"/>
      <c r="AK135" s="530"/>
      <c r="AL135" s="91"/>
      <c r="AM135" s="384" t="s">
        <v>65</v>
      </c>
      <c r="AN135" s="385"/>
      <c r="AO135" s="385"/>
      <c r="AP135" s="385"/>
      <c r="AQ135" s="385"/>
      <c r="AR135" s="385"/>
      <c r="AS135" s="385"/>
      <c r="AT135" s="385"/>
      <c r="AU135" s="385"/>
      <c r="AV135" s="385"/>
      <c r="AW135" s="385"/>
      <c r="AX135" s="385"/>
      <c r="AY135" s="385"/>
      <c r="AZ135" s="385"/>
      <c r="BA135" s="385"/>
      <c r="BB135" s="385"/>
      <c r="BC135" s="385"/>
      <c r="BD135" s="384" t="s">
        <v>66</v>
      </c>
      <c r="BE135" s="385"/>
      <c r="BF135" s="385"/>
      <c r="BG135" s="385"/>
      <c r="BH135" s="386"/>
      <c r="BI135" s="384" t="s">
        <v>217</v>
      </c>
      <c r="BJ135" s="385"/>
      <c r="BK135" s="386"/>
      <c r="BL135" s="384" t="s">
        <v>218</v>
      </c>
      <c r="BM135" s="385"/>
      <c r="BN135" s="385"/>
      <c r="BO135" s="385"/>
      <c r="BP135" s="385"/>
      <c r="BQ135" s="385"/>
      <c r="BR135" s="385"/>
      <c r="BS135" s="385"/>
      <c r="BT135" s="385"/>
      <c r="BU135" s="385"/>
      <c r="BV135" s="385"/>
      <c r="BW135" s="386"/>
    </row>
    <row r="136" spans="1:122" ht="17.25" hidden="1" customHeight="1" x14ac:dyDescent="0.15">
      <c r="A136" s="348"/>
      <c r="B136" s="349"/>
      <c r="C136" s="349"/>
      <c r="D136" s="349"/>
      <c r="E136" s="349"/>
      <c r="F136" s="349"/>
      <c r="G136" s="349"/>
      <c r="H136" s="349"/>
      <c r="I136" s="349"/>
      <c r="J136" s="349"/>
      <c r="K136" s="349"/>
      <c r="L136" s="349"/>
      <c r="M136" s="349"/>
      <c r="N136" s="349"/>
      <c r="O136" s="349"/>
      <c r="P136" s="349"/>
      <c r="Q136" s="349"/>
      <c r="R136" s="350"/>
      <c r="S136" s="351"/>
      <c r="T136" s="32" t="s">
        <v>19</v>
      </c>
      <c r="U136" s="352"/>
      <c r="V136" s="353"/>
      <c r="W136" s="366"/>
      <c r="X136" s="349"/>
      <c r="Y136" s="349"/>
      <c r="Z136" s="349"/>
      <c r="AA136" s="349"/>
      <c r="AB136" s="349"/>
      <c r="AC136" s="349"/>
      <c r="AD136" s="349"/>
      <c r="AE136" s="349"/>
      <c r="AF136" s="349"/>
      <c r="AG136" s="349"/>
      <c r="AH136" s="349"/>
      <c r="AI136" s="349"/>
      <c r="AJ136" s="349"/>
      <c r="AK136" s="367"/>
      <c r="AL136" s="91"/>
      <c r="AM136" s="366">
        <f>A136</f>
        <v>0</v>
      </c>
      <c r="AN136" s="349"/>
      <c r="AO136" s="349"/>
      <c r="AP136" s="349"/>
      <c r="AQ136" s="349"/>
      <c r="AR136" s="349"/>
      <c r="AS136" s="349"/>
      <c r="AT136" s="349"/>
      <c r="AU136" s="349"/>
      <c r="AV136" s="349"/>
      <c r="AW136" s="349"/>
      <c r="AX136" s="349"/>
      <c r="AY136" s="349"/>
      <c r="AZ136" s="349"/>
      <c r="BA136" s="349"/>
      <c r="BB136" s="349"/>
      <c r="BC136" s="349"/>
      <c r="BD136" s="350">
        <f>R136</f>
        <v>0</v>
      </c>
      <c r="BE136" s="351"/>
      <c r="BF136" s="93" t="s">
        <v>19</v>
      </c>
      <c r="BG136" s="352">
        <f>U136</f>
        <v>0</v>
      </c>
      <c r="BH136" s="353"/>
      <c r="BI136" s="384"/>
      <c r="BJ136" s="385"/>
      <c r="BK136" s="386"/>
      <c r="BL136" s="366"/>
      <c r="BM136" s="349"/>
      <c r="BN136" s="349"/>
      <c r="BO136" s="349"/>
      <c r="BP136" s="349"/>
      <c r="BQ136" s="349"/>
      <c r="BR136" s="349"/>
      <c r="BS136" s="349"/>
      <c r="BT136" s="349"/>
      <c r="BU136" s="349"/>
      <c r="BV136" s="349"/>
      <c r="BW136" s="448"/>
    </row>
    <row r="137" spans="1:122" ht="17.25" hidden="1" customHeight="1" x14ac:dyDescent="0.15">
      <c r="A137" s="348"/>
      <c r="B137" s="349"/>
      <c r="C137" s="349"/>
      <c r="D137" s="349"/>
      <c r="E137" s="349"/>
      <c r="F137" s="349"/>
      <c r="G137" s="349"/>
      <c r="H137" s="349"/>
      <c r="I137" s="349"/>
      <c r="J137" s="349"/>
      <c r="K137" s="349"/>
      <c r="L137" s="349"/>
      <c r="M137" s="349"/>
      <c r="N137" s="349"/>
      <c r="O137" s="349"/>
      <c r="P137" s="349"/>
      <c r="Q137" s="349"/>
      <c r="R137" s="350"/>
      <c r="S137" s="351"/>
      <c r="T137" s="32" t="s">
        <v>19</v>
      </c>
      <c r="U137" s="352"/>
      <c r="V137" s="353"/>
      <c r="W137" s="366"/>
      <c r="X137" s="349"/>
      <c r="Y137" s="349"/>
      <c r="Z137" s="349"/>
      <c r="AA137" s="349"/>
      <c r="AB137" s="349"/>
      <c r="AC137" s="349"/>
      <c r="AD137" s="349"/>
      <c r="AE137" s="349"/>
      <c r="AF137" s="349"/>
      <c r="AG137" s="349"/>
      <c r="AH137" s="349"/>
      <c r="AI137" s="349"/>
      <c r="AJ137" s="349"/>
      <c r="AK137" s="367"/>
      <c r="AL137" s="91"/>
      <c r="AM137" s="366">
        <f t="shared" ref="AM137:AM138" si="39">A137</f>
        <v>0</v>
      </c>
      <c r="AN137" s="349"/>
      <c r="AO137" s="349"/>
      <c r="AP137" s="349"/>
      <c r="AQ137" s="349"/>
      <c r="AR137" s="349"/>
      <c r="AS137" s="349"/>
      <c r="AT137" s="349"/>
      <c r="AU137" s="349"/>
      <c r="AV137" s="349"/>
      <c r="AW137" s="349"/>
      <c r="AX137" s="349"/>
      <c r="AY137" s="349"/>
      <c r="AZ137" s="349"/>
      <c r="BA137" s="349"/>
      <c r="BB137" s="349"/>
      <c r="BC137" s="349"/>
      <c r="BD137" s="350">
        <f t="shared" ref="BD137:BD138" si="40">R137</f>
        <v>0</v>
      </c>
      <c r="BE137" s="351"/>
      <c r="BF137" s="93" t="s">
        <v>19</v>
      </c>
      <c r="BG137" s="352">
        <f t="shared" ref="BG137:BG138" si="41">U137</f>
        <v>0</v>
      </c>
      <c r="BH137" s="353"/>
      <c r="BI137" s="384"/>
      <c r="BJ137" s="385"/>
      <c r="BK137" s="386"/>
      <c r="BL137" s="366"/>
      <c r="BM137" s="349"/>
      <c r="BN137" s="349"/>
      <c r="BO137" s="349"/>
      <c r="BP137" s="349"/>
      <c r="BQ137" s="349"/>
      <c r="BR137" s="349"/>
      <c r="BS137" s="349"/>
      <c r="BT137" s="349"/>
      <c r="BU137" s="349"/>
      <c r="BV137" s="349"/>
      <c r="BW137" s="448"/>
    </row>
    <row r="138" spans="1:122" ht="17.25" hidden="1" customHeight="1" thickBot="1" x14ac:dyDescent="0.2">
      <c r="A138" s="368"/>
      <c r="B138" s="369"/>
      <c r="C138" s="369"/>
      <c r="D138" s="369"/>
      <c r="E138" s="369"/>
      <c r="F138" s="369"/>
      <c r="G138" s="369"/>
      <c r="H138" s="369"/>
      <c r="I138" s="369"/>
      <c r="J138" s="369"/>
      <c r="K138" s="369"/>
      <c r="L138" s="369"/>
      <c r="M138" s="369"/>
      <c r="N138" s="369"/>
      <c r="O138" s="369"/>
      <c r="P138" s="369"/>
      <c r="Q138" s="369"/>
      <c r="R138" s="370"/>
      <c r="S138" s="371"/>
      <c r="T138" s="33" t="s">
        <v>19</v>
      </c>
      <c r="U138" s="372"/>
      <c r="V138" s="373"/>
      <c r="W138" s="374"/>
      <c r="X138" s="369"/>
      <c r="Y138" s="369"/>
      <c r="Z138" s="369"/>
      <c r="AA138" s="369"/>
      <c r="AB138" s="369"/>
      <c r="AC138" s="369"/>
      <c r="AD138" s="369"/>
      <c r="AE138" s="369"/>
      <c r="AF138" s="369"/>
      <c r="AG138" s="369"/>
      <c r="AH138" s="369"/>
      <c r="AI138" s="369"/>
      <c r="AJ138" s="369"/>
      <c r="AK138" s="375"/>
      <c r="AL138" s="91"/>
      <c r="AM138" s="366">
        <f t="shared" si="39"/>
        <v>0</v>
      </c>
      <c r="AN138" s="349"/>
      <c r="AO138" s="349"/>
      <c r="AP138" s="349"/>
      <c r="AQ138" s="349"/>
      <c r="AR138" s="349"/>
      <c r="AS138" s="349"/>
      <c r="AT138" s="349"/>
      <c r="AU138" s="349"/>
      <c r="AV138" s="349"/>
      <c r="AW138" s="349"/>
      <c r="AX138" s="349"/>
      <c r="AY138" s="349"/>
      <c r="AZ138" s="349"/>
      <c r="BA138" s="349"/>
      <c r="BB138" s="349"/>
      <c r="BC138" s="349"/>
      <c r="BD138" s="350">
        <f t="shared" si="40"/>
        <v>0</v>
      </c>
      <c r="BE138" s="351"/>
      <c r="BF138" s="93" t="s">
        <v>19</v>
      </c>
      <c r="BG138" s="352">
        <f t="shared" si="41"/>
        <v>0</v>
      </c>
      <c r="BH138" s="353"/>
      <c r="BI138" s="384"/>
      <c r="BJ138" s="385"/>
      <c r="BK138" s="386"/>
      <c r="BL138" s="366"/>
      <c r="BM138" s="349"/>
      <c r="BN138" s="349"/>
      <c r="BO138" s="349"/>
      <c r="BP138" s="349"/>
      <c r="BQ138" s="349"/>
      <c r="BR138" s="349"/>
      <c r="BS138" s="349"/>
      <c r="BT138" s="349"/>
      <c r="BU138" s="349"/>
      <c r="BV138" s="349"/>
      <c r="BW138" s="448"/>
    </row>
    <row r="139" spans="1:122" ht="17.25" hidden="1" customHeight="1" thickTop="1" x14ac:dyDescent="0.15">
      <c r="A139" s="383" t="s">
        <v>76</v>
      </c>
      <c r="B139" s="383"/>
      <c r="C139" s="383"/>
      <c r="D139" s="383"/>
      <c r="E139" s="383"/>
      <c r="F139" s="383"/>
      <c r="G139" s="383"/>
      <c r="H139" s="383"/>
      <c r="I139" s="383"/>
      <c r="J139" s="383"/>
      <c r="K139" s="383"/>
      <c r="L139" s="383"/>
      <c r="M139" s="383"/>
      <c r="N139" s="383"/>
      <c r="O139" s="383"/>
      <c r="P139" s="383"/>
      <c r="Q139" s="383"/>
      <c r="R139" s="383"/>
      <c r="S139" s="383"/>
      <c r="T139" s="383"/>
      <c r="U139" s="383"/>
      <c r="V139" s="383"/>
      <c r="AA139" s="27"/>
      <c r="AB139" s="27"/>
      <c r="AC139" s="27"/>
      <c r="AD139" s="27"/>
      <c r="AE139" s="27"/>
      <c r="AF139" s="27"/>
      <c r="AG139" s="27"/>
      <c r="AH139" s="27"/>
      <c r="AI139" s="27"/>
      <c r="AJ139" s="27"/>
      <c r="AK139" s="26"/>
      <c r="AL139" s="26"/>
      <c r="AM139" s="221" t="s">
        <v>76</v>
      </c>
      <c r="AN139" s="221"/>
      <c r="AO139" s="221"/>
      <c r="AP139" s="221"/>
      <c r="AQ139" s="221"/>
      <c r="AR139" s="221"/>
      <c r="AS139" s="221"/>
      <c r="AT139" s="221"/>
      <c r="AU139" s="221"/>
      <c r="AV139" s="221"/>
      <c r="AW139" s="221"/>
      <c r="AX139" s="221"/>
      <c r="AY139" s="221"/>
      <c r="AZ139" s="221"/>
      <c r="BA139" s="221"/>
      <c r="BB139" s="221"/>
      <c r="BC139" s="221"/>
      <c r="BD139" s="221"/>
      <c r="BE139" s="221"/>
      <c r="BF139" s="221"/>
      <c r="BG139" s="221"/>
      <c r="BH139" s="221"/>
      <c r="BM139" s="27"/>
      <c r="BN139" s="27"/>
      <c r="BO139" s="27"/>
      <c r="BP139" s="27"/>
      <c r="BQ139" s="27"/>
      <c r="BR139" s="27"/>
      <c r="BS139" s="27"/>
      <c r="BT139" s="27"/>
      <c r="BU139" s="27"/>
      <c r="BV139" s="27"/>
      <c r="BW139" s="26"/>
    </row>
    <row r="140" spans="1:122" ht="9.9499999999999993" hidden="1" customHeight="1" x14ac:dyDescent="0.15">
      <c r="AA140" s="15"/>
      <c r="AB140" s="15"/>
      <c r="AC140" s="27"/>
      <c r="AD140" s="126"/>
      <c r="AE140" s="27"/>
      <c r="AF140" s="27"/>
      <c r="AG140" s="27"/>
      <c r="AH140" s="27"/>
      <c r="AI140" s="27"/>
      <c r="AJ140" s="27"/>
      <c r="AK140" s="15"/>
      <c r="AL140" s="15"/>
      <c r="BM140" s="15"/>
      <c r="BN140" s="15"/>
      <c r="BO140" s="27"/>
      <c r="BP140" s="27"/>
      <c r="BQ140" s="27"/>
      <c r="BR140" s="27"/>
      <c r="BS140" s="27"/>
      <c r="BT140" s="27"/>
      <c r="BU140" s="27"/>
      <c r="BV140" s="27"/>
      <c r="BW140" s="15"/>
    </row>
    <row r="141" spans="1:122" ht="17.25" hidden="1" customHeight="1" thickBot="1" x14ac:dyDescent="0.2">
      <c r="A141" s="321" t="s">
        <v>68</v>
      </c>
      <c r="B141" s="321"/>
      <c r="C141" s="321"/>
      <c r="D141" s="321"/>
      <c r="E141" s="321"/>
      <c r="F141" s="321"/>
      <c r="G141" s="321"/>
      <c r="H141" s="321"/>
      <c r="I141" s="321"/>
      <c r="J141" s="321"/>
      <c r="K141" s="321"/>
      <c r="L141" s="321"/>
      <c r="M141" s="321"/>
      <c r="N141" s="321"/>
      <c r="O141" s="321"/>
      <c r="P141" s="321"/>
      <c r="AA141" s="15"/>
      <c r="AB141" s="15"/>
      <c r="AC141" s="27"/>
      <c r="AD141" s="27"/>
      <c r="AE141" s="27"/>
      <c r="AF141" s="27"/>
      <c r="AG141" s="27"/>
      <c r="AH141" s="27"/>
      <c r="AI141" s="27"/>
      <c r="AJ141" s="27"/>
      <c r="AK141" s="15"/>
      <c r="AL141" s="15"/>
      <c r="AM141" s="425" t="s">
        <v>220</v>
      </c>
      <c r="AN141" s="425"/>
      <c r="AO141" s="425"/>
      <c r="AP141" s="425"/>
      <c r="AQ141" s="425"/>
      <c r="AR141" s="425"/>
      <c r="AS141" s="425"/>
      <c r="AT141" s="425"/>
      <c r="AU141" s="425"/>
      <c r="AV141" s="425"/>
      <c r="AW141" s="425"/>
      <c r="AX141" s="425"/>
      <c r="AY141" s="425"/>
      <c r="AZ141" s="425"/>
      <c r="BA141" s="425"/>
      <c r="BB141" s="425"/>
      <c r="BC141" s="425"/>
      <c r="BD141" s="425"/>
      <c r="BM141" s="15"/>
      <c r="BN141" s="15"/>
      <c r="BO141" s="27"/>
      <c r="BP141" s="27"/>
      <c r="BQ141" s="27"/>
      <c r="BR141" s="27"/>
      <c r="BS141" s="27"/>
      <c r="BT141" s="27"/>
      <c r="BU141" s="27"/>
      <c r="BV141" s="27"/>
      <c r="BW141" s="15"/>
    </row>
    <row r="142" spans="1:122" ht="17.25" hidden="1" customHeight="1" thickTop="1" x14ac:dyDescent="0.15">
      <c r="A142" s="376" t="s">
        <v>160</v>
      </c>
      <c r="B142" s="354"/>
      <c r="C142" s="354"/>
      <c r="D142" s="354"/>
      <c r="E142" s="354"/>
      <c r="F142" s="354"/>
      <c r="G142" s="354"/>
      <c r="H142" s="354"/>
      <c r="I142" s="354"/>
      <c r="J142" s="354"/>
      <c r="K142" s="354"/>
      <c r="L142" s="354"/>
      <c r="M142" s="377"/>
      <c r="N142" s="238" t="s">
        <v>69</v>
      </c>
      <c r="O142" s="239"/>
      <c r="P142" s="239"/>
      <c r="Q142" s="239"/>
      <c r="R142" s="239"/>
      <c r="S142" s="239"/>
      <c r="T142" s="239"/>
      <c r="U142" s="239"/>
      <c r="V142" s="239"/>
      <c r="W142" s="239"/>
      <c r="X142" s="239"/>
      <c r="Y142" s="239"/>
      <c r="Z142" s="240"/>
      <c r="AA142" s="381" t="s">
        <v>80</v>
      </c>
      <c r="AB142" s="381"/>
      <c r="AC142" s="381"/>
      <c r="AD142" s="403"/>
      <c r="AE142" s="404"/>
      <c r="AF142" s="404"/>
      <c r="AG142" s="404"/>
      <c r="AH142" s="404"/>
      <c r="AI142" s="404"/>
      <c r="AJ142" s="404"/>
      <c r="AK142" s="405"/>
      <c r="AL142" s="97"/>
      <c r="AM142" s="431" t="s">
        <v>221</v>
      </c>
      <c r="AN142" s="432"/>
      <c r="AO142" s="432"/>
      <c r="AP142" s="432"/>
      <c r="AQ142" s="432"/>
      <c r="AR142" s="432"/>
      <c r="AS142" s="310" t="s">
        <v>222</v>
      </c>
      <c r="AT142" s="311"/>
      <c r="AU142" s="415"/>
      <c r="AV142" s="311">
        <f>AD142</f>
        <v>0</v>
      </c>
      <c r="AW142" s="311"/>
      <c r="AX142" s="311"/>
      <c r="AY142" s="311"/>
      <c r="AZ142" s="311"/>
      <c r="BA142" s="311"/>
      <c r="BB142" s="311"/>
      <c r="BC142" s="310" t="s">
        <v>217</v>
      </c>
      <c r="BD142" s="311"/>
      <c r="BE142" s="415"/>
      <c r="BF142" s="417"/>
      <c r="BG142" s="417"/>
      <c r="BH142" s="417"/>
      <c r="BI142" s="310" t="s">
        <v>219</v>
      </c>
      <c r="BJ142" s="311"/>
      <c r="BK142" s="415"/>
      <c r="BL142" s="417"/>
      <c r="BM142" s="417"/>
      <c r="BN142" s="417"/>
      <c r="BO142" s="417"/>
      <c r="BP142" s="417"/>
      <c r="BQ142" s="417"/>
      <c r="BR142" s="417"/>
      <c r="BS142" s="417"/>
      <c r="BT142" s="417"/>
      <c r="BU142" s="417"/>
      <c r="BV142" s="417"/>
      <c r="BW142" s="418"/>
    </row>
    <row r="143" spans="1:122" ht="17.25" hidden="1" customHeight="1" thickBot="1" x14ac:dyDescent="0.2">
      <c r="A143" s="378"/>
      <c r="B143" s="355"/>
      <c r="C143" s="355"/>
      <c r="D143" s="355"/>
      <c r="E143" s="355"/>
      <c r="F143" s="355"/>
      <c r="G143" s="355"/>
      <c r="H143" s="355"/>
      <c r="I143" s="355"/>
      <c r="J143" s="355"/>
      <c r="K143" s="355"/>
      <c r="L143" s="355"/>
      <c r="M143" s="379"/>
      <c r="N143" s="127"/>
      <c r="O143" s="128"/>
      <c r="P143" s="128"/>
      <c r="Q143" s="241"/>
      <c r="R143" s="241"/>
      <c r="S143" s="241"/>
      <c r="T143" s="241"/>
      <c r="U143" s="241"/>
      <c r="V143" s="241"/>
      <c r="W143" s="241"/>
      <c r="X143" s="241"/>
      <c r="Y143" s="241"/>
      <c r="Z143" s="242"/>
      <c r="AA143" s="382"/>
      <c r="AB143" s="382"/>
      <c r="AC143" s="382"/>
      <c r="AD143" s="406"/>
      <c r="AE143" s="407"/>
      <c r="AF143" s="407"/>
      <c r="AG143" s="407"/>
      <c r="AH143" s="407"/>
      <c r="AI143" s="407"/>
      <c r="AJ143" s="407"/>
      <c r="AK143" s="408"/>
      <c r="AL143" s="97"/>
      <c r="AM143" s="433"/>
      <c r="AN143" s="434"/>
      <c r="AO143" s="434"/>
      <c r="AP143" s="434"/>
      <c r="AQ143" s="434"/>
      <c r="AR143" s="434"/>
      <c r="AS143" s="315"/>
      <c r="AT143" s="316"/>
      <c r="AU143" s="416"/>
      <c r="AV143" s="316"/>
      <c r="AW143" s="316"/>
      <c r="AX143" s="316"/>
      <c r="AY143" s="316"/>
      <c r="AZ143" s="316"/>
      <c r="BA143" s="316"/>
      <c r="BB143" s="316"/>
      <c r="BC143" s="315"/>
      <c r="BD143" s="316"/>
      <c r="BE143" s="416"/>
      <c r="BF143" s="419"/>
      <c r="BG143" s="419"/>
      <c r="BH143" s="419"/>
      <c r="BI143" s="315"/>
      <c r="BJ143" s="316"/>
      <c r="BK143" s="416"/>
      <c r="BL143" s="419"/>
      <c r="BM143" s="419"/>
      <c r="BN143" s="419"/>
      <c r="BO143" s="419"/>
      <c r="BP143" s="419"/>
      <c r="BQ143" s="419"/>
      <c r="BR143" s="419"/>
      <c r="BS143" s="419"/>
      <c r="BT143" s="419"/>
      <c r="BU143" s="419"/>
      <c r="BV143" s="419"/>
      <c r="BW143" s="420"/>
    </row>
    <row r="144" spans="1:122" ht="9.9499999999999993" hidden="1" customHeight="1" thickTop="1" x14ac:dyDescent="0.15">
      <c r="AA144" s="10"/>
      <c r="AB144" s="10"/>
      <c r="AC144" s="27"/>
      <c r="AD144" s="10"/>
      <c r="AE144" s="10"/>
      <c r="AF144" s="10"/>
      <c r="AG144" s="10"/>
      <c r="AH144" s="10"/>
      <c r="AI144" s="10"/>
      <c r="AJ144" s="10"/>
      <c r="AK144" s="10"/>
      <c r="AL144" s="10"/>
      <c r="BM144" s="10"/>
      <c r="BN144" s="10"/>
      <c r="BO144" s="27"/>
      <c r="BP144" s="10"/>
      <c r="BQ144" s="10"/>
      <c r="BR144" s="10"/>
      <c r="BS144" s="10"/>
      <c r="BT144" s="10"/>
      <c r="BU144" s="10"/>
      <c r="BV144" s="10"/>
      <c r="BW144" s="10"/>
    </row>
    <row r="145" spans="1:75" ht="17.25" hidden="1" customHeight="1" thickBot="1" x14ac:dyDescent="0.2">
      <c r="A145" s="321" t="s">
        <v>70</v>
      </c>
      <c r="B145" s="321"/>
      <c r="C145" s="321"/>
      <c r="D145" s="321"/>
      <c r="E145" s="321"/>
      <c r="F145" s="321"/>
      <c r="G145" s="321"/>
      <c r="H145" s="321"/>
      <c r="I145" s="321"/>
      <c r="J145" s="321"/>
      <c r="K145" s="321"/>
      <c r="L145" s="321"/>
      <c r="M145" s="321"/>
      <c r="N145" s="321"/>
      <c r="O145" s="321"/>
      <c r="P145" s="321"/>
      <c r="Q145" s="321"/>
      <c r="AA145" s="10"/>
      <c r="AB145" s="10"/>
      <c r="AC145" s="10"/>
      <c r="AD145" s="10"/>
      <c r="AE145" s="10"/>
      <c r="AF145" s="10"/>
      <c r="AG145" s="10"/>
      <c r="AH145" s="10"/>
      <c r="AI145" s="10"/>
      <c r="AJ145" s="10"/>
      <c r="AK145" s="10"/>
      <c r="AL145" s="10"/>
      <c r="AM145" s="425" t="s">
        <v>223</v>
      </c>
      <c r="AN145" s="425"/>
      <c r="AO145" s="425"/>
      <c r="AP145" s="425"/>
      <c r="AQ145" s="425"/>
      <c r="AR145" s="425"/>
      <c r="AS145" s="425"/>
      <c r="AT145" s="425"/>
      <c r="AU145" s="425"/>
      <c r="AV145" s="425"/>
      <c r="AW145" s="425"/>
      <c r="AX145" s="425"/>
      <c r="AY145" s="425"/>
      <c r="AZ145" s="425"/>
      <c r="BA145" s="425"/>
      <c r="BB145" s="425"/>
      <c r="BC145" s="425"/>
      <c r="BD145" s="425"/>
      <c r="BE145" s="425"/>
      <c r="BM145" s="10"/>
      <c r="BN145" s="10"/>
      <c r="BO145" s="10"/>
      <c r="BP145" s="10"/>
      <c r="BQ145" s="10"/>
      <c r="BR145" s="10"/>
      <c r="BS145" s="10"/>
      <c r="BT145" s="10"/>
      <c r="BU145" s="10"/>
      <c r="BV145" s="10"/>
      <c r="BW145" s="10"/>
    </row>
    <row r="146" spans="1:75" ht="17.25" hidden="1" customHeight="1" thickTop="1" x14ac:dyDescent="0.15">
      <c r="A146" s="409" t="s">
        <v>71</v>
      </c>
      <c r="B146" s="410"/>
      <c r="C146" s="410"/>
      <c r="D146" s="411" t="s">
        <v>66</v>
      </c>
      <c r="E146" s="412"/>
      <c r="F146" s="412"/>
      <c r="G146" s="412"/>
      <c r="H146" s="413"/>
      <c r="I146" s="410" t="s">
        <v>72</v>
      </c>
      <c r="J146" s="410"/>
      <c r="K146" s="410"/>
      <c r="L146" s="410"/>
      <c r="M146" s="410"/>
      <c r="N146" s="410"/>
      <c r="O146" s="410"/>
      <c r="P146" s="410"/>
      <c r="Q146" s="410"/>
      <c r="R146" s="410"/>
      <c r="S146" s="410"/>
      <c r="T146" s="410"/>
      <c r="U146" s="410"/>
      <c r="V146" s="410"/>
      <c r="W146" s="410" t="s">
        <v>73</v>
      </c>
      <c r="X146" s="410"/>
      <c r="Y146" s="410"/>
      <c r="Z146" s="410"/>
      <c r="AA146" s="410"/>
      <c r="AB146" s="410"/>
      <c r="AC146" s="410"/>
      <c r="AD146" s="410"/>
      <c r="AE146" s="410"/>
      <c r="AF146" s="410"/>
      <c r="AG146" s="410"/>
      <c r="AH146" s="410"/>
      <c r="AI146" s="410"/>
      <c r="AJ146" s="410"/>
      <c r="AK146" s="414"/>
      <c r="AL146" s="91"/>
      <c r="AM146" s="243" t="s">
        <v>71</v>
      </c>
      <c r="AN146" s="243"/>
      <c r="AO146" s="243"/>
      <c r="AP146" s="384" t="s">
        <v>66</v>
      </c>
      <c r="AQ146" s="385"/>
      <c r="AR146" s="385"/>
      <c r="AS146" s="385"/>
      <c r="AT146" s="386"/>
      <c r="AU146" s="384" t="s">
        <v>72</v>
      </c>
      <c r="AV146" s="385"/>
      <c r="AW146" s="385"/>
      <c r="AX146" s="385"/>
      <c r="AY146" s="385"/>
      <c r="AZ146" s="385"/>
      <c r="BA146" s="385"/>
      <c r="BB146" s="385"/>
      <c r="BC146" s="385"/>
      <c r="BD146" s="385"/>
      <c r="BE146" s="386"/>
      <c r="BF146" s="385" t="s">
        <v>224</v>
      </c>
      <c r="BG146" s="385"/>
      <c r="BH146" s="386"/>
      <c r="BI146" s="243" t="s">
        <v>73</v>
      </c>
      <c r="BJ146" s="243"/>
      <c r="BK146" s="243"/>
      <c r="BL146" s="243"/>
      <c r="BM146" s="243"/>
      <c r="BN146" s="243"/>
      <c r="BO146" s="243"/>
      <c r="BP146" s="243"/>
      <c r="BQ146" s="243"/>
      <c r="BR146" s="243"/>
      <c r="BS146" s="243"/>
      <c r="BT146" s="243"/>
      <c r="BU146" s="243"/>
      <c r="BV146" s="243"/>
      <c r="BW146" s="243"/>
    </row>
    <row r="147" spans="1:75" ht="15" hidden="1" customHeight="1" x14ac:dyDescent="0.15">
      <c r="A147" s="400" t="s">
        <v>74</v>
      </c>
      <c r="B147" s="243"/>
      <c r="C147" s="243"/>
      <c r="D147" s="391"/>
      <c r="E147" s="392"/>
      <c r="F147" s="311" t="s">
        <v>19</v>
      </c>
      <c r="G147" s="338"/>
      <c r="H147" s="339"/>
      <c r="I147" s="309"/>
      <c r="J147" s="309"/>
      <c r="K147" s="309"/>
      <c r="L147" s="309"/>
      <c r="M147" s="309"/>
      <c r="N147" s="309"/>
      <c r="O147" s="309"/>
      <c r="P147" s="309"/>
      <c r="Q147" s="309"/>
      <c r="R147" s="309"/>
      <c r="S147" s="309"/>
      <c r="T147" s="309"/>
      <c r="U147" s="309"/>
      <c r="V147" s="309"/>
      <c r="W147" s="309"/>
      <c r="X147" s="309"/>
      <c r="Y147" s="309"/>
      <c r="Z147" s="309"/>
      <c r="AA147" s="309"/>
      <c r="AB147" s="309"/>
      <c r="AC147" s="309"/>
      <c r="AD147" s="309"/>
      <c r="AE147" s="309"/>
      <c r="AF147" s="309"/>
      <c r="AG147" s="309"/>
      <c r="AH147" s="309"/>
      <c r="AI147" s="309"/>
      <c r="AJ147" s="309"/>
      <c r="AK147" s="398"/>
      <c r="AL147" s="91"/>
      <c r="AM147" s="243" t="s">
        <v>74</v>
      </c>
      <c r="AN147" s="243"/>
      <c r="AO147" s="243"/>
      <c r="AP147" s="334">
        <f>D147</f>
        <v>0</v>
      </c>
      <c r="AQ147" s="335"/>
      <c r="AR147" s="311" t="s">
        <v>19</v>
      </c>
      <c r="AS147" s="338">
        <f>G147</f>
        <v>0</v>
      </c>
      <c r="AT147" s="339"/>
      <c r="AU147" s="421">
        <f>I147</f>
        <v>0</v>
      </c>
      <c r="AV147" s="422"/>
      <c r="AW147" s="422"/>
      <c r="AX147" s="422"/>
      <c r="AY147" s="422"/>
      <c r="AZ147" s="422"/>
      <c r="BA147" s="422"/>
      <c r="BB147" s="422"/>
      <c r="BC147" s="422"/>
      <c r="BD147" s="422"/>
      <c r="BE147" s="423"/>
      <c r="BF147" s="311"/>
      <c r="BG147" s="311"/>
      <c r="BH147" s="312"/>
      <c r="BI147" s="309">
        <f>W147</f>
        <v>0</v>
      </c>
      <c r="BJ147" s="309"/>
      <c r="BK147" s="309"/>
      <c r="BL147" s="309"/>
      <c r="BM147" s="309"/>
      <c r="BN147" s="309"/>
      <c r="BO147" s="309"/>
      <c r="BP147" s="309"/>
      <c r="BQ147" s="309"/>
      <c r="BR147" s="309"/>
      <c r="BS147" s="309"/>
      <c r="BT147" s="309"/>
      <c r="BU147" s="309"/>
      <c r="BV147" s="309"/>
      <c r="BW147" s="309"/>
    </row>
    <row r="148" spans="1:75" ht="15" hidden="1" customHeight="1" x14ac:dyDescent="0.15">
      <c r="A148" s="400"/>
      <c r="B148" s="243"/>
      <c r="C148" s="243"/>
      <c r="D148" s="401"/>
      <c r="E148" s="402"/>
      <c r="F148" s="316"/>
      <c r="G148" s="340"/>
      <c r="H148" s="341"/>
      <c r="I148" s="309"/>
      <c r="J148" s="309"/>
      <c r="K148" s="309"/>
      <c r="L148" s="309"/>
      <c r="M148" s="309"/>
      <c r="N148" s="309"/>
      <c r="O148" s="309"/>
      <c r="P148" s="309"/>
      <c r="Q148" s="309"/>
      <c r="R148" s="309"/>
      <c r="S148" s="309"/>
      <c r="T148" s="309"/>
      <c r="U148" s="309"/>
      <c r="V148" s="309"/>
      <c r="W148" s="309"/>
      <c r="X148" s="309"/>
      <c r="Y148" s="309"/>
      <c r="Z148" s="309"/>
      <c r="AA148" s="309"/>
      <c r="AB148" s="309"/>
      <c r="AC148" s="309"/>
      <c r="AD148" s="309"/>
      <c r="AE148" s="309"/>
      <c r="AF148" s="309"/>
      <c r="AG148" s="309"/>
      <c r="AH148" s="309"/>
      <c r="AI148" s="309"/>
      <c r="AJ148" s="309"/>
      <c r="AK148" s="398"/>
      <c r="AL148" s="91"/>
      <c r="AM148" s="243"/>
      <c r="AN148" s="243"/>
      <c r="AO148" s="243"/>
      <c r="AP148" s="336"/>
      <c r="AQ148" s="337"/>
      <c r="AR148" s="316"/>
      <c r="AS148" s="340"/>
      <c r="AT148" s="341"/>
      <c r="AU148" s="424"/>
      <c r="AV148" s="425"/>
      <c r="AW148" s="425"/>
      <c r="AX148" s="425"/>
      <c r="AY148" s="425"/>
      <c r="AZ148" s="425"/>
      <c r="BA148" s="425"/>
      <c r="BB148" s="425"/>
      <c r="BC148" s="425"/>
      <c r="BD148" s="425"/>
      <c r="BE148" s="426"/>
      <c r="BF148" s="316"/>
      <c r="BG148" s="316"/>
      <c r="BH148" s="317"/>
      <c r="BI148" s="309"/>
      <c r="BJ148" s="309"/>
      <c r="BK148" s="309"/>
      <c r="BL148" s="309"/>
      <c r="BM148" s="309"/>
      <c r="BN148" s="309"/>
      <c r="BO148" s="309"/>
      <c r="BP148" s="309"/>
      <c r="BQ148" s="309"/>
      <c r="BR148" s="309"/>
      <c r="BS148" s="309"/>
      <c r="BT148" s="309"/>
      <c r="BU148" s="309"/>
      <c r="BV148" s="309"/>
      <c r="BW148" s="309"/>
    </row>
    <row r="149" spans="1:75" ht="15" hidden="1" customHeight="1" x14ac:dyDescent="0.15">
      <c r="A149" s="387" t="s">
        <v>75</v>
      </c>
      <c r="B149" s="343"/>
      <c r="C149" s="344"/>
      <c r="D149" s="391"/>
      <c r="E149" s="392"/>
      <c r="F149" s="311" t="s">
        <v>19</v>
      </c>
      <c r="G149" s="338"/>
      <c r="H149" s="339"/>
      <c r="I149" s="309"/>
      <c r="J149" s="309"/>
      <c r="K149" s="309"/>
      <c r="L149" s="309"/>
      <c r="M149" s="309"/>
      <c r="N149" s="309"/>
      <c r="O149" s="309"/>
      <c r="P149" s="309"/>
      <c r="Q149" s="309"/>
      <c r="R149" s="309"/>
      <c r="S149" s="309"/>
      <c r="T149" s="309"/>
      <c r="U149" s="309"/>
      <c r="V149" s="309"/>
      <c r="W149" s="309"/>
      <c r="X149" s="309"/>
      <c r="Y149" s="309"/>
      <c r="Z149" s="309"/>
      <c r="AA149" s="309"/>
      <c r="AB149" s="309"/>
      <c r="AC149" s="309"/>
      <c r="AD149" s="309"/>
      <c r="AE149" s="309"/>
      <c r="AF149" s="309"/>
      <c r="AG149" s="309"/>
      <c r="AH149" s="309"/>
      <c r="AI149" s="309"/>
      <c r="AJ149" s="309"/>
      <c r="AK149" s="398"/>
      <c r="AL149" s="91"/>
      <c r="AM149" s="342" t="s">
        <v>75</v>
      </c>
      <c r="AN149" s="343"/>
      <c r="AO149" s="344"/>
      <c r="AP149" s="334">
        <f>D149</f>
        <v>0</v>
      </c>
      <c r="AQ149" s="335"/>
      <c r="AR149" s="311" t="s">
        <v>19</v>
      </c>
      <c r="AS149" s="338">
        <f>G149</f>
        <v>0</v>
      </c>
      <c r="AT149" s="339"/>
      <c r="AU149" s="421">
        <f>I149</f>
        <v>0</v>
      </c>
      <c r="AV149" s="422"/>
      <c r="AW149" s="422"/>
      <c r="AX149" s="422"/>
      <c r="AY149" s="422"/>
      <c r="AZ149" s="422"/>
      <c r="BA149" s="422"/>
      <c r="BB149" s="422"/>
      <c r="BC149" s="422"/>
      <c r="BD149" s="422"/>
      <c r="BE149" s="423"/>
      <c r="BF149" s="311"/>
      <c r="BG149" s="311"/>
      <c r="BH149" s="312"/>
      <c r="BI149" s="309">
        <f>W149</f>
        <v>0</v>
      </c>
      <c r="BJ149" s="309"/>
      <c r="BK149" s="309"/>
      <c r="BL149" s="309"/>
      <c r="BM149" s="309"/>
      <c r="BN149" s="309"/>
      <c r="BO149" s="309"/>
      <c r="BP149" s="309"/>
      <c r="BQ149" s="309"/>
      <c r="BR149" s="309"/>
      <c r="BS149" s="309"/>
      <c r="BT149" s="309"/>
      <c r="BU149" s="309"/>
      <c r="BV149" s="309"/>
      <c r="BW149" s="309"/>
    </row>
    <row r="150" spans="1:75" ht="15" hidden="1" customHeight="1" thickBot="1" x14ac:dyDescent="0.2">
      <c r="A150" s="388"/>
      <c r="B150" s="389"/>
      <c r="C150" s="390"/>
      <c r="D150" s="393"/>
      <c r="E150" s="394"/>
      <c r="F150" s="355"/>
      <c r="G150" s="395"/>
      <c r="H150" s="396"/>
      <c r="I150" s="397"/>
      <c r="J150" s="397"/>
      <c r="K150" s="397"/>
      <c r="L150" s="397"/>
      <c r="M150" s="397"/>
      <c r="N150" s="397"/>
      <c r="O150" s="397"/>
      <c r="P150" s="397"/>
      <c r="Q150" s="397"/>
      <c r="R150" s="397"/>
      <c r="S150" s="397"/>
      <c r="T150" s="397"/>
      <c r="U150" s="397"/>
      <c r="V150" s="397"/>
      <c r="W150" s="397"/>
      <c r="X150" s="397"/>
      <c r="Y150" s="397"/>
      <c r="Z150" s="397"/>
      <c r="AA150" s="397"/>
      <c r="AB150" s="397"/>
      <c r="AC150" s="397"/>
      <c r="AD150" s="397"/>
      <c r="AE150" s="397"/>
      <c r="AF150" s="397"/>
      <c r="AG150" s="397"/>
      <c r="AH150" s="397"/>
      <c r="AI150" s="397"/>
      <c r="AJ150" s="397"/>
      <c r="AK150" s="399"/>
      <c r="AL150" s="91"/>
      <c r="AM150" s="345"/>
      <c r="AN150" s="346"/>
      <c r="AO150" s="347"/>
      <c r="AP150" s="336"/>
      <c r="AQ150" s="337"/>
      <c r="AR150" s="316"/>
      <c r="AS150" s="340"/>
      <c r="AT150" s="341"/>
      <c r="AU150" s="424"/>
      <c r="AV150" s="425"/>
      <c r="AW150" s="425"/>
      <c r="AX150" s="425"/>
      <c r="AY150" s="425"/>
      <c r="AZ150" s="425"/>
      <c r="BA150" s="425"/>
      <c r="BB150" s="425"/>
      <c r="BC150" s="425"/>
      <c r="BD150" s="425"/>
      <c r="BE150" s="426"/>
      <c r="BF150" s="316"/>
      <c r="BG150" s="316"/>
      <c r="BH150" s="317"/>
      <c r="BI150" s="309"/>
      <c r="BJ150" s="309"/>
      <c r="BK150" s="309"/>
      <c r="BL150" s="309"/>
      <c r="BM150" s="309"/>
      <c r="BN150" s="309"/>
      <c r="BO150" s="309"/>
      <c r="BP150" s="309"/>
      <c r="BQ150" s="309"/>
      <c r="BR150" s="309"/>
      <c r="BS150" s="309"/>
      <c r="BT150" s="309"/>
      <c r="BU150" s="309"/>
      <c r="BV150" s="309"/>
      <c r="BW150" s="309"/>
    </row>
    <row r="151" spans="1:75" ht="17.25" hidden="1" customHeight="1" thickTop="1" x14ac:dyDescent="0.15">
      <c r="A151" s="15" t="s">
        <v>225</v>
      </c>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M151" s="3" t="s">
        <v>245</v>
      </c>
    </row>
    <row r="152" spans="1:75" ht="17.25" hidden="1" customHeight="1" x14ac:dyDescent="0.15">
      <c r="A152" s="29"/>
      <c r="B152" s="29"/>
      <c r="C152" s="29"/>
      <c r="D152" s="29"/>
      <c r="E152" s="29"/>
      <c r="F152" s="39"/>
      <c r="G152" s="15"/>
      <c r="H152" s="15"/>
      <c r="I152" s="39"/>
      <c r="J152" s="15"/>
      <c r="K152" s="15"/>
      <c r="L152" s="15"/>
      <c r="M152" s="15"/>
      <c r="N152" s="15"/>
      <c r="O152" s="39"/>
      <c r="P152" s="39"/>
      <c r="Q152" s="15"/>
      <c r="R152" s="29"/>
      <c r="S152" s="15"/>
      <c r="T152" s="15"/>
      <c r="U152" s="15"/>
      <c r="V152" s="15"/>
      <c r="W152" s="15"/>
      <c r="X152" s="15"/>
      <c r="Y152" s="15"/>
      <c r="Z152" s="15"/>
      <c r="AA152" s="15"/>
      <c r="AB152" s="15"/>
      <c r="AC152" s="15"/>
      <c r="AD152" s="15"/>
      <c r="AE152" s="15"/>
      <c r="AF152" s="15"/>
    </row>
    <row r="153" spans="1:75" ht="17.25" hidden="1" customHeight="1" x14ac:dyDescent="0.1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row>
    <row r="154" spans="1:75" ht="17.25" hidden="1" customHeight="1" x14ac:dyDescent="0.15">
      <c r="A154" s="66"/>
      <c r="B154" s="67"/>
      <c r="C154" s="65"/>
      <c r="D154" s="66"/>
      <c r="E154" s="67"/>
      <c r="F154" s="15"/>
      <c r="G154" s="68"/>
      <c r="H154" s="68"/>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row>
    <row r="155" spans="1:75" ht="17.25" hidden="1" customHeight="1" x14ac:dyDescent="0.15">
      <c r="A155" s="34"/>
      <c r="B155" s="34"/>
      <c r="C155" s="40"/>
      <c r="D155" s="40"/>
      <c r="E155" s="40"/>
      <c r="F155" s="40"/>
      <c r="G155" s="40"/>
      <c r="H155" s="40"/>
      <c r="I155" s="40"/>
      <c r="J155" s="40"/>
      <c r="K155" s="40"/>
      <c r="L155" s="34"/>
      <c r="M155" s="34"/>
      <c r="N155" s="41"/>
      <c r="O155" s="41"/>
      <c r="P155" s="41"/>
      <c r="Q155" s="15"/>
      <c r="R155" s="10"/>
      <c r="S155" s="10"/>
      <c r="T155" s="10"/>
      <c r="U155" s="10"/>
      <c r="V155" s="10"/>
      <c r="W155" s="10"/>
      <c r="X155" s="10"/>
      <c r="Y155" s="10"/>
      <c r="Z155" s="10"/>
      <c r="AA155" s="10"/>
      <c r="AB155" s="10"/>
      <c r="AC155" s="10"/>
      <c r="AD155" s="34"/>
      <c r="AE155" s="15"/>
      <c r="AF155" s="15"/>
    </row>
    <row r="156" spans="1:75" ht="17.25" hidden="1" customHeight="1" x14ac:dyDescent="0.15">
      <c r="A156" s="34"/>
      <c r="B156" s="17"/>
      <c r="C156" s="42"/>
      <c r="D156" s="41"/>
      <c r="E156" s="42"/>
      <c r="F156" s="42"/>
      <c r="G156" s="41"/>
      <c r="H156" s="42"/>
      <c r="I156" s="42"/>
      <c r="J156" s="41"/>
      <c r="K156" s="42"/>
      <c r="L156" s="34"/>
      <c r="M156" s="43"/>
      <c r="N156" s="44"/>
      <c r="O156" s="44"/>
      <c r="P156" s="45"/>
      <c r="Q156" s="15"/>
      <c r="R156" s="46"/>
      <c r="S156" s="47"/>
      <c r="T156" s="15"/>
      <c r="U156" s="48"/>
      <c r="V156" s="46"/>
      <c r="W156" s="47"/>
      <c r="X156" s="15"/>
      <c r="Y156" s="48"/>
      <c r="Z156" s="46"/>
      <c r="AA156" s="47"/>
      <c r="AB156" s="15"/>
      <c r="AC156" s="48"/>
      <c r="AD156" s="15"/>
      <c r="AE156" s="15"/>
      <c r="AF156" s="15"/>
    </row>
    <row r="157" spans="1:75" ht="17.25" hidden="1" customHeight="1" x14ac:dyDescent="0.15">
      <c r="A157" s="34"/>
      <c r="B157" s="17"/>
      <c r="C157" s="42"/>
      <c r="D157" s="41"/>
      <c r="E157" s="42"/>
      <c r="F157" s="42"/>
      <c r="G157" s="41"/>
      <c r="H157" s="42"/>
      <c r="I157" s="42"/>
      <c r="J157" s="41"/>
      <c r="K157" s="42"/>
      <c r="L157" s="34"/>
      <c r="M157" s="43"/>
      <c r="N157" s="44"/>
      <c r="O157" s="44"/>
      <c r="P157" s="45"/>
      <c r="Q157" s="15"/>
      <c r="R157" s="46"/>
      <c r="S157" s="47"/>
      <c r="T157" s="15"/>
      <c r="U157" s="48"/>
      <c r="V157" s="46"/>
      <c r="W157" s="47"/>
      <c r="X157" s="15"/>
      <c r="Y157" s="48"/>
      <c r="Z157" s="46"/>
      <c r="AA157" s="47"/>
      <c r="AB157" s="15"/>
      <c r="AC157" s="48"/>
      <c r="AD157" s="15"/>
      <c r="AE157" s="15"/>
      <c r="AF157" s="15"/>
    </row>
    <row r="158" spans="1:75" ht="17.25" hidden="1" customHeight="1" x14ac:dyDescent="0.15">
      <c r="A158" s="34"/>
      <c r="B158" s="17"/>
      <c r="C158" s="42"/>
      <c r="D158" s="41"/>
      <c r="E158" s="42"/>
      <c r="F158" s="42"/>
      <c r="G158" s="41"/>
      <c r="H158" s="42"/>
      <c r="I158" s="42"/>
      <c r="J158" s="41"/>
      <c r="K158" s="42"/>
      <c r="L158" s="34"/>
      <c r="M158" s="43"/>
      <c r="N158" s="44"/>
      <c r="O158" s="44"/>
      <c r="P158" s="45"/>
      <c r="Q158" s="15"/>
      <c r="R158" s="46"/>
      <c r="S158" s="47"/>
      <c r="T158" s="15"/>
      <c r="U158" s="48"/>
      <c r="V158" s="46"/>
      <c r="W158" s="47"/>
      <c r="X158" s="15"/>
      <c r="Y158" s="48"/>
      <c r="Z158" s="46"/>
      <c r="AA158" s="47"/>
      <c r="AB158" s="15"/>
      <c r="AC158" s="48"/>
      <c r="AD158" s="15"/>
      <c r="AE158" s="15"/>
      <c r="AF158" s="15"/>
    </row>
    <row r="159" spans="1:75" ht="17.25" hidden="1" customHeight="1" x14ac:dyDescent="0.15">
      <c r="A159" s="34"/>
      <c r="B159" s="17"/>
      <c r="C159" s="42"/>
      <c r="D159" s="41"/>
      <c r="E159" s="42"/>
      <c r="F159" s="42"/>
      <c r="G159" s="41"/>
      <c r="H159" s="42"/>
      <c r="I159" s="42"/>
      <c r="J159" s="41"/>
      <c r="K159" s="42"/>
      <c r="L159" s="34"/>
      <c r="M159" s="43"/>
      <c r="N159" s="44"/>
      <c r="O159" s="44"/>
      <c r="P159" s="45"/>
      <c r="Q159" s="15"/>
      <c r="R159" s="46"/>
      <c r="S159" s="47"/>
      <c r="T159" s="15"/>
      <c r="U159" s="48"/>
      <c r="V159" s="46"/>
      <c r="W159" s="47"/>
      <c r="X159" s="15"/>
      <c r="Y159" s="48"/>
      <c r="Z159" s="46"/>
      <c r="AA159" s="47"/>
      <c r="AB159" s="15"/>
      <c r="AC159" s="48"/>
      <c r="AD159" s="15"/>
      <c r="AE159" s="15"/>
      <c r="AF159" s="15"/>
    </row>
    <row r="160" spans="1:75" ht="17.25" hidden="1" customHeight="1" x14ac:dyDescent="0.15">
      <c r="A160" s="34"/>
      <c r="B160" s="17"/>
      <c r="C160" s="42"/>
      <c r="D160" s="41"/>
      <c r="E160" s="42"/>
      <c r="F160" s="42"/>
      <c r="G160" s="41"/>
      <c r="H160" s="42"/>
      <c r="I160" s="42"/>
      <c r="J160" s="41"/>
      <c r="K160" s="42"/>
      <c r="L160" s="34"/>
      <c r="M160" s="43"/>
      <c r="N160" s="44"/>
      <c r="O160" s="44"/>
      <c r="P160" s="45"/>
      <c r="Q160" s="15"/>
      <c r="R160" s="46"/>
      <c r="S160" s="47"/>
      <c r="T160" s="15"/>
      <c r="U160" s="48"/>
      <c r="V160" s="46"/>
      <c r="W160" s="47"/>
      <c r="X160" s="15"/>
      <c r="Y160" s="48"/>
      <c r="Z160" s="46"/>
      <c r="AA160" s="47"/>
      <c r="AB160" s="15"/>
      <c r="AC160" s="48"/>
      <c r="AD160" s="15"/>
      <c r="AE160" s="15"/>
      <c r="AF160" s="15"/>
    </row>
    <row r="161" spans="1:32" ht="17.25" hidden="1" customHeight="1" x14ac:dyDescent="0.15">
      <c r="A161" s="34"/>
      <c r="B161" s="17"/>
      <c r="C161" s="42"/>
      <c r="D161" s="41"/>
      <c r="E161" s="42"/>
      <c r="F161" s="42"/>
      <c r="G161" s="41"/>
      <c r="H161" s="42"/>
      <c r="I161" s="42"/>
      <c r="J161" s="41"/>
      <c r="K161" s="42"/>
      <c r="L161" s="34"/>
      <c r="M161" s="43"/>
      <c r="N161" s="44"/>
      <c r="O161" s="44"/>
      <c r="P161" s="45"/>
      <c r="Q161" s="15"/>
      <c r="R161" s="46"/>
      <c r="S161" s="47"/>
      <c r="T161" s="15"/>
      <c r="U161" s="48"/>
      <c r="V161" s="46"/>
      <c r="W161" s="47"/>
      <c r="X161" s="15"/>
      <c r="Y161" s="48"/>
      <c r="Z161" s="46"/>
      <c r="AA161" s="47"/>
      <c r="AB161" s="15"/>
      <c r="AC161" s="48"/>
      <c r="AD161" s="15"/>
      <c r="AE161" s="15"/>
      <c r="AF161" s="15"/>
    </row>
    <row r="162" spans="1:32" ht="17.25" hidden="1" customHeight="1" x14ac:dyDescent="0.15">
      <c r="A162" s="34"/>
      <c r="B162" s="17"/>
      <c r="C162" s="42"/>
      <c r="D162" s="41"/>
      <c r="E162" s="42"/>
      <c r="F162" s="42"/>
      <c r="G162" s="41"/>
      <c r="H162" s="42"/>
      <c r="I162" s="42"/>
      <c r="J162" s="41"/>
      <c r="K162" s="42"/>
      <c r="L162" s="34"/>
      <c r="M162" s="43"/>
      <c r="N162" s="44"/>
      <c r="O162" s="44"/>
      <c r="P162" s="45"/>
      <c r="Q162" s="15"/>
      <c r="R162" s="46"/>
      <c r="S162" s="47"/>
      <c r="T162" s="15"/>
      <c r="U162" s="48"/>
      <c r="V162" s="46"/>
      <c r="W162" s="47"/>
      <c r="X162" s="15"/>
      <c r="Y162" s="48"/>
      <c r="Z162" s="46"/>
      <c r="AA162" s="47"/>
      <c r="AB162" s="15"/>
      <c r="AC162" s="48"/>
      <c r="AD162" s="15"/>
      <c r="AE162" s="15"/>
      <c r="AF162" s="15"/>
    </row>
    <row r="163" spans="1:32" ht="17.25" hidden="1" customHeight="1" x14ac:dyDescent="0.15">
      <c r="A163" s="34"/>
      <c r="B163" s="17"/>
      <c r="C163" s="42"/>
      <c r="D163" s="41"/>
      <c r="E163" s="42"/>
      <c r="F163" s="42"/>
      <c r="G163" s="41"/>
      <c r="H163" s="42"/>
      <c r="I163" s="42"/>
      <c r="J163" s="41"/>
      <c r="K163" s="42"/>
      <c r="L163" s="34"/>
      <c r="M163" s="43"/>
      <c r="N163" s="44"/>
      <c r="O163" s="44"/>
      <c r="P163" s="45"/>
      <c r="Q163" s="15"/>
      <c r="R163" s="46"/>
      <c r="S163" s="47"/>
      <c r="T163" s="15"/>
      <c r="U163" s="48"/>
      <c r="V163" s="46"/>
      <c r="W163" s="47"/>
      <c r="X163" s="15"/>
      <c r="Y163" s="48"/>
      <c r="Z163" s="46"/>
      <c r="AA163" s="47"/>
      <c r="AB163" s="15"/>
      <c r="AC163" s="48"/>
      <c r="AD163" s="15"/>
      <c r="AE163" s="15"/>
      <c r="AF163" s="15"/>
    </row>
    <row r="164" spans="1:32" ht="17.25" hidden="1" customHeight="1" x14ac:dyDescent="0.15">
      <c r="A164" s="34"/>
      <c r="B164" s="17"/>
      <c r="C164" s="42"/>
      <c r="D164" s="41"/>
      <c r="E164" s="42"/>
      <c r="F164" s="42"/>
      <c r="G164" s="41"/>
      <c r="H164" s="42"/>
      <c r="I164" s="42"/>
      <c r="J164" s="41"/>
      <c r="K164" s="42"/>
      <c r="L164" s="34"/>
      <c r="M164" s="43"/>
      <c r="N164" s="44"/>
      <c r="O164" s="44"/>
      <c r="P164" s="45"/>
      <c r="Q164" s="15"/>
      <c r="R164" s="46"/>
      <c r="S164" s="47"/>
      <c r="T164" s="15"/>
      <c r="U164" s="48"/>
      <c r="V164" s="46"/>
      <c r="W164" s="47"/>
      <c r="X164" s="15"/>
      <c r="Y164" s="48"/>
      <c r="Z164" s="46"/>
      <c r="AA164" s="47"/>
      <c r="AB164" s="15"/>
      <c r="AC164" s="48"/>
      <c r="AD164" s="15"/>
      <c r="AE164" s="15"/>
      <c r="AF164" s="15"/>
    </row>
    <row r="165" spans="1:32" ht="17.25" hidden="1" customHeight="1" x14ac:dyDescent="0.15">
      <c r="A165" s="34"/>
      <c r="B165" s="17"/>
      <c r="C165" s="42"/>
      <c r="D165" s="41"/>
      <c r="E165" s="42"/>
      <c r="F165" s="42"/>
      <c r="G165" s="41"/>
      <c r="H165" s="42"/>
      <c r="I165" s="42"/>
      <c r="J165" s="41"/>
      <c r="K165" s="42"/>
      <c r="L165" s="34"/>
      <c r="M165" s="43"/>
      <c r="N165" s="44"/>
      <c r="O165" s="44"/>
      <c r="P165" s="45"/>
      <c r="Q165" s="15"/>
      <c r="R165" s="46"/>
      <c r="S165" s="47"/>
      <c r="T165" s="15"/>
      <c r="U165" s="48"/>
      <c r="V165" s="46"/>
      <c r="W165" s="47"/>
      <c r="X165" s="15"/>
      <c r="Y165" s="48"/>
      <c r="Z165" s="46"/>
      <c r="AA165" s="47"/>
      <c r="AB165" s="15"/>
      <c r="AC165" s="48"/>
      <c r="AD165" s="15"/>
      <c r="AE165" s="15"/>
      <c r="AF165" s="15"/>
    </row>
    <row r="166" spans="1:32" ht="17.25" hidden="1" customHeight="1" x14ac:dyDescent="0.15">
      <c r="A166" s="34"/>
      <c r="B166" s="17"/>
      <c r="C166" s="42"/>
      <c r="D166" s="41"/>
      <c r="E166" s="42"/>
      <c r="F166" s="42"/>
      <c r="G166" s="41"/>
      <c r="H166" s="42"/>
      <c r="I166" s="42"/>
      <c r="J166" s="41"/>
      <c r="K166" s="42"/>
      <c r="L166" s="34"/>
      <c r="M166" s="43"/>
      <c r="N166" s="44"/>
      <c r="O166" s="44"/>
      <c r="P166" s="45"/>
      <c r="Q166" s="15"/>
      <c r="R166" s="46"/>
      <c r="S166" s="47"/>
      <c r="T166" s="15"/>
      <c r="U166" s="48"/>
      <c r="V166" s="46"/>
      <c r="W166" s="47"/>
      <c r="X166" s="15"/>
      <c r="Y166" s="48"/>
      <c r="Z166" s="46"/>
      <c r="AA166" s="47"/>
      <c r="AB166" s="15"/>
      <c r="AC166" s="48"/>
      <c r="AD166" s="15"/>
      <c r="AE166" s="15"/>
      <c r="AF166" s="15"/>
    </row>
    <row r="167" spans="1:32" ht="17.25" hidden="1" customHeight="1" x14ac:dyDescent="0.15">
      <c r="A167" s="34"/>
      <c r="B167" s="17"/>
      <c r="C167" s="42"/>
      <c r="D167" s="41"/>
      <c r="E167" s="42"/>
      <c r="F167" s="42"/>
      <c r="G167" s="41"/>
      <c r="H167" s="42"/>
      <c r="I167" s="42"/>
      <c r="J167" s="41"/>
      <c r="K167" s="42"/>
      <c r="L167" s="34"/>
      <c r="M167" s="43"/>
      <c r="N167" s="44"/>
      <c r="O167" s="44"/>
      <c r="P167" s="45"/>
      <c r="Q167" s="15"/>
      <c r="R167" s="46"/>
      <c r="S167" s="47"/>
      <c r="T167" s="15"/>
      <c r="U167" s="48"/>
      <c r="V167" s="46"/>
      <c r="W167" s="47"/>
      <c r="X167" s="15"/>
      <c r="Y167" s="48"/>
      <c r="Z167" s="46"/>
      <c r="AA167" s="47"/>
      <c r="AB167" s="15"/>
      <c r="AC167" s="48"/>
      <c r="AD167" s="15"/>
      <c r="AE167" s="15"/>
      <c r="AF167" s="15"/>
    </row>
    <row r="168" spans="1:32" ht="17.25" hidden="1" customHeight="1" x14ac:dyDescent="0.15">
      <c r="A168" s="34"/>
      <c r="B168" s="17"/>
      <c r="C168" s="42"/>
      <c r="D168" s="41"/>
      <c r="E168" s="42"/>
      <c r="F168" s="42"/>
      <c r="G168" s="41"/>
      <c r="H168" s="42"/>
      <c r="I168" s="42"/>
      <c r="J168" s="41"/>
      <c r="K168" s="42"/>
      <c r="L168" s="34"/>
      <c r="M168" s="43"/>
      <c r="N168" s="44"/>
      <c r="O168" s="44"/>
      <c r="P168" s="45"/>
      <c r="Q168" s="15"/>
      <c r="R168" s="46"/>
      <c r="S168" s="47"/>
      <c r="T168" s="15"/>
      <c r="U168" s="48"/>
      <c r="V168" s="46"/>
      <c r="W168" s="47"/>
      <c r="X168" s="15"/>
      <c r="Y168" s="48"/>
      <c r="Z168" s="46"/>
      <c r="AA168" s="47"/>
      <c r="AB168" s="15"/>
      <c r="AC168" s="48"/>
      <c r="AD168" s="15"/>
      <c r="AE168" s="15"/>
      <c r="AF168" s="15"/>
    </row>
    <row r="169" spans="1:32" ht="17.25" hidden="1" customHeight="1" x14ac:dyDescent="0.15">
      <c r="A169" s="34"/>
      <c r="B169" s="17"/>
      <c r="C169" s="42"/>
      <c r="D169" s="41"/>
      <c r="E169" s="42"/>
      <c r="F169" s="42"/>
      <c r="G169" s="41"/>
      <c r="H169" s="42"/>
      <c r="I169" s="42"/>
      <c r="J169" s="41"/>
      <c r="K169" s="42"/>
      <c r="L169" s="34"/>
      <c r="M169" s="43"/>
      <c r="N169" s="44"/>
      <c r="O169" s="44"/>
      <c r="P169" s="45"/>
      <c r="Q169" s="15"/>
      <c r="R169" s="46"/>
      <c r="S169" s="47"/>
      <c r="T169" s="15"/>
      <c r="U169" s="48"/>
      <c r="V169" s="46"/>
      <c r="W169" s="47"/>
      <c r="X169" s="15"/>
      <c r="Y169" s="48"/>
      <c r="Z169" s="46"/>
      <c r="AA169" s="47"/>
      <c r="AB169" s="15"/>
      <c r="AC169" s="48"/>
      <c r="AD169" s="15"/>
      <c r="AE169" s="15"/>
      <c r="AF169" s="15"/>
    </row>
    <row r="170" spans="1:32" ht="17.25" hidden="1" customHeight="1" x14ac:dyDescent="0.15">
      <c r="A170" s="34"/>
      <c r="B170" s="17"/>
      <c r="C170" s="42"/>
      <c r="D170" s="41"/>
      <c r="E170" s="42"/>
      <c r="F170" s="42"/>
      <c r="G170" s="41"/>
      <c r="H170" s="42"/>
      <c r="I170" s="42"/>
      <c r="J170" s="41"/>
      <c r="K170" s="42"/>
      <c r="L170" s="34"/>
      <c r="M170" s="43"/>
      <c r="N170" s="44"/>
      <c r="O170" s="44"/>
      <c r="P170" s="45"/>
      <c r="Q170" s="15"/>
      <c r="R170" s="46"/>
      <c r="S170" s="47"/>
      <c r="T170" s="15"/>
      <c r="U170" s="48"/>
      <c r="V170" s="46"/>
      <c r="W170" s="47"/>
      <c r="X170" s="15"/>
      <c r="Y170" s="48"/>
      <c r="Z170" s="46"/>
      <c r="AA170" s="47"/>
      <c r="AB170" s="15"/>
      <c r="AC170" s="48"/>
      <c r="AD170" s="15"/>
      <c r="AE170" s="15"/>
      <c r="AF170" s="15"/>
    </row>
    <row r="171" spans="1:32" ht="17.25" hidden="1" customHeight="1" x14ac:dyDescent="0.15">
      <c r="A171" s="34"/>
      <c r="B171" s="17"/>
      <c r="C171" s="42"/>
      <c r="D171" s="41"/>
      <c r="E171" s="42"/>
      <c r="F171" s="42"/>
      <c r="G171" s="41"/>
      <c r="H171" s="42"/>
      <c r="I171" s="42"/>
      <c r="J171" s="41"/>
      <c r="K171" s="42"/>
      <c r="L171" s="34"/>
      <c r="M171" s="43"/>
      <c r="N171" s="44"/>
      <c r="O171" s="44"/>
      <c r="P171" s="45"/>
      <c r="Q171" s="15"/>
      <c r="R171" s="46"/>
      <c r="S171" s="47"/>
      <c r="T171" s="15"/>
      <c r="U171" s="48"/>
      <c r="V171" s="46"/>
      <c r="W171" s="47"/>
      <c r="X171" s="15"/>
      <c r="Y171" s="48"/>
      <c r="Z171" s="46"/>
      <c r="AA171" s="47"/>
      <c r="AB171" s="15"/>
      <c r="AC171" s="48"/>
      <c r="AD171" s="15"/>
      <c r="AE171" s="15"/>
      <c r="AF171" s="15"/>
    </row>
    <row r="172" spans="1:32" ht="17.25" hidden="1" customHeight="1" x14ac:dyDescent="0.15">
      <c r="A172" s="34"/>
      <c r="B172" s="17"/>
      <c r="C172" s="42"/>
      <c r="D172" s="41"/>
      <c r="E172" s="42"/>
      <c r="F172" s="42"/>
      <c r="G172" s="41"/>
      <c r="H172" s="42"/>
      <c r="I172" s="42"/>
      <c r="J172" s="41"/>
      <c r="K172" s="42"/>
      <c r="L172" s="34"/>
      <c r="M172" s="43"/>
      <c r="N172" s="44"/>
      <c r="O172" s="44"/>
      <c r="P172" s="45"/>
      <c r="Q172" s="15"/>
      <c r="R172" s="46"/>
      <c r="S172" s="47"/>
      <c r="T172" s="15"/>
      <c r="U172" s="48"/>
      <c r="V172" s="46"/>
      <c r="W172" s="47"/>
      <c r="X172" s="15"/>
      <c r="Y172" s="48"/>
      <c r="Z172" s="46"/>
      <c r="AA172" s="47"/>
      <c r="AB172" s="15"/>
      <c r="AC172" s="48"/>
      <c r="AD172" s="15"/>
      <c r="AE172" s="15"/>
      <c r="AF172" s="15"/>
    </row>
    <row r="173" spans="1:32" ht="17.25" hidden="1" customHeight="1" x14ac:dyDescent="0.15">
      <c r="A173" s="34"/>
      <c r="B173" s="17"/>
      <c r="C173" s="42"/>
      <c r="D173" s="41"/>
      <c r="E173" s="42"/>
      <c r="F173" s="42"/>
      <c r="G173" s="41"/>
      <c r="H173" s="42"/>
      <c r="I173" s="42"/>
      <c r="J173" s="41"/>
      <c r="K173" s="42"/>
      <c r="L173" s="34"/>
      <c r="M173" s="43"/>
      <c r="N173" s="44"/>
      <c r="O173" s="44"/>
      <c r="P173" s="45"/>
      <c r="Q173" s="15"/>
      <c r="R173" s="46"/>
      <c r="S173" s="47"/>
      <c r="T173" s="15"/>
      <c r="U173" s="48"/>
      <c r="V173" s="46"/>
      <c r="W173" s="47"/>
      <c r="X173" s="15"/>
      <c r="Y173" s="48"/>
      <c r="Z173" s="46"/>
      <c r="AA173" s="47"/>
      <c r="AB173" s="15"/>
      <c r="AC173" s="48"/>
      <c r="AD173" s="15"/>
      <c r="AE173" s="15"/>
      <c r="AF173" s="15"/>
    </row>
    <row r="174" spans="1:32" ht="17.25" hidden="1" customHeight="1" x14ac:dyDescent="0.15">
      <c r="A174" s="34"/>
      <c r="B174" s="17"/>
      <c r="C174" s="42"/>
      <c r="D174" s="41"/>
      <c r="E174" s="42"/>
      <c r="F174" s="42"/>
      <c r="G174" s="41"/>
      <c r="H174" s="42"/>
      <c r="I174" s="42"/>
      <c r="J174" s="41"/>
      <c r="K174" s="42"/>
      <c r="L174" s="34"/>
      <c r="M174" s="43"/>
      <c r="N174" s="44"/>
      <c r="O174" s="44"/>
      <c r="P174" s="45"/>
      <c r="Q174" s="15"/>
      <c r="R174" s="46"/>
      <c r="S174" s="47"/>
      <c r="T174" s="15"/>
      <c r="U174" s="48"/>
      <c r="V174" s="46"/>
      <c r="W174" s="47"/>
      <c r="X174" s="15"/>
      <c r="Y174" s="48"/>
      <c r="Z174" s="46"/>
      <c r="AA174" s="47"/>
      <c r="AB174" s="15"/>
      <c r="AC174" s="48"/>
      <c r="AD174" s="15"/>
      <c r="AE174" s="15"/>
      <c r="AF174" s="15"/>
    </row>
    <row r="175" spans="1:32" ht="17.25" hidden="1" customHeight="1" x14ac:dyDescent="0.15">
      <c r="A175" s="34"/>
      <c r="B175" s="17"/>
      <c r="C175" s="42"/>
      <c r="D175" s="41"/>
      <c r="E175" s="42"/>
      <c r="F175" s="42"/>
      <c r="G175" s="41"/>
      <c r="H175" s="42"/>
      <c r="I175" s="42"/>
      <c r="J175" s="41"/>
      <c r="K175" s="42"/>
      <c r="L175" s="34"/>
      <c r="M175" s="43"/>
      <c r="N175" s="44"/>
      <c r="O175" s="44"/>
      <c r="P175" s="45"/>
      <c r="Q175" s="15"/>
      <c r="R175" s="46"/>
      <c r="S175" s="47"/>
      <c r="T175" s="15"/>
      <c r="U175" s="48"/>
      <c r="V175" s="46"/>
      <c r="W175" s="47"/>
      <c r="X175" s="15"/>
      <c r="Y175" s="48"/>
      <c r="Z175" s="46"/>
      <c r="AA175" s="47"/>
      <c r="AB175" s="15"/>
      <c r="AC175" s="48"/>
      <c r="AD175" s="15"/>
      <c r="AE175" s="15"/>
      <c r="AF175" s="15"/>
    </row>
    <row r="176" spans="1:32" ht="17.25" hidden="1" customHeight="1" x14ac:dyDescent="0.15">
      <c r="A176" s="34"/>
      <c r="B176" s="17"/>
      <c r="C176" s="42"/>
      <c r="D176" s="41"/>
      <c r="E176" s="42"/>
      <c r="F176" s="42"/>
      <c r="G176" s="41"/>
      <c r="H176" s="42"/>
      <c r="I176" s="42"/>
      <c r="J176" s="41"/>
      <c r="K176" s="42"/>
      <c r="L176" s="34"/>
      <c r="M176" s="43"/>
      <c r="N176" s="44"/>
      <c r="O176" s="44"/>
      <c r="P176" s="45"/>
      <c r="Q176" s="15"/>
      <c r="R176" s="46"/>
      <c r="S176" s="47"/>
      <c r="T176" s="15"/>
      <c r="U176" s="48"/>
      <c r="V176" s="46"/>
      <c r="W176" s="47"/>
      <c r="X176" s="15"/>
      <c r="Y176" s="48"/>
      <c r="Z176" s="46"/>
      <c r="AA176" s="47"/>
      <c r="AB176" s="15"/>
      <c r="AC176" s="48"/>
      <c r="AD176" s="15"/>
      <c r="AE176" s="15"/>
      <c r="AF176" s="15"/>
    </row>
    <row r="177" spans="1:32" ht="17.25" hidden="1" customHeight="1" x14ac:dyDescent="0.15">
      <c r="A177" s="34"/>
      <c r="B177" s="17"/>
      <c r="C177" s="42"/>
      <c r="D177" s="41"/>
      <c r="E177" s="42"/>
      <c r="F177" s="42"/>
      <c r="G177" s="41"/>
      <c r="H177" s="42"/>
      <c r="I177" s="42"/>
      <c r="J177" s="41"/>
      <c r="K177" s="42"/>
      <c r="L177" s="34"/>
      <c r="M177" s="43"/>
      <c r="N177" s="44"/>
      <c r="O177" s="44"/>
      <c r="P177" s="45"/>
      <c r="Q177" s="15"/>
      <c r="R177" s="46"/>
      <c r="S177" s="47"/>
      <c r="T177" s="15"/>
      <c r="U177" s="48"/>
      <c r="V177" s="46"/>
      <c r="W177" s="47"/>
      <c r="X177" s="15"/>
      <c r="Y177" s="48"/>
      <c r="Z177" s="46"/>
      <c r="AA177" s="47"/>
      <c r="AB177" s="15"/>
      <c r="AC177" s="48"/>
      <c r="AD177" s="15"/>
      <c r="AE177" s="15"/>
      <c r="AF177" s="15"/>
    </row>
    <row r="178" spans="1:32" ht="17.25" hidden="1" customHeight="1" x14ac:dyDescent="0.15">
      <c r="A178" s="10"/>
      <c r="B178" s="34"/>
      <c r="C178" s="49"/>
      <c r="D178" s="49"/>
      <c r="E178" s="49"/>
      <c r="F178" s="49"/>
      <c r="G178" s="49"/>
      <c r="H178" s="49"/>
      <c r="I178" s="49"/>
      <c r="J178" s="49"/>
      <c r="K178" s="49"/>
      <c r="L178" s="34"/>
      <c r="M178" s="50"/>
      <c r="N178" s="45"/>
      <c r="O178" s="45"/>
      <c r="P178" s="45"/>
      <c r="Q178" s="15"/>
      <c r="R178" s="10"/>
      <c r="S178" s="15"/>
      <c r="T178" s="15"/>
      <c r="U178" s="51"/>
      <c r="V178" s="34"/>
      <c r="W178" s="15"/>
      <c r="X178" s="15"/>
      <c r="Y178" s="51"/>
      <c r="Z178" s="34"/>
      <c r="AA178" s="15"/>
      <c r="AB178" s="15"/>
      <c r="AC178" s="51"/>
      <c r="AD178" s="15"/>
      <c r="AE178" s="15"/>
      <c r="AF178" s="15"/>
    </row>
    <row r="179" spans="1:32" ht="17.25" hidden="1" customHeight="1" x14ac:dyDescent="0.15">
      <c r="A179" s="15"/>
      <c r="B179" s="15"/>
      <c r="C179" s="15"/>
      <c r="D179" s="15"/>
      <c r="E179" s="15"/>
      <c r="F179" s="15"/>
      <c r="G179" s="15"/>
      <c r="H179" s="15"/>
      <c r="I179" s="15"/>
      <c r="J179" s="15"/>
      <c r="K179" s="15"/>
      <c r="L179" s="15"/>
      <c r="M179" s="15"/>
      <c r="N179" s="26"/>
      <c r="O179" s="26"/>
      <c r="P179" s="26"/>
      <c r="Q179" s="15"/>
      <c r="R179" s="15"/>
      <c r="S179" s="15"/>
      <c r="T179" s="15"/>
      <c r="U179" s="15"/>
      <c r="V179" s="15"/>
      <c r="W179" s="15"/>
      <c r="X179" s="15"/>
      <c r="Y179" s="15"/>
      <c r="Z179" s="15"/>
      <c r="AA179" s="15"/>
      <c r="AB179" s="15"/>
      <c r="AC179" s="15"/>
      <c r="AD179" s="15"/>
      <c r="AE179" s="15"/>
      <c r="AF179" s="15"/>
    </row>
    <row r="180" spans="1:32" ht="17.25" hidden="1" customHeight="1" x14ac:dyDescent="0.1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row>
    <row r="181" spans="1:32" ht="17.25" hidden="1" customHeight="1" x14ac:dyDescent="0.15"/>
    <row r="182" spans="1:32" ht="17.25" hidden="1" customHeight="1" x14ac:dyDescent="0.15"/>
    <row r="183" spans="1:32" ht="17.25" hidden="1" customHeight="1" x14ac:dyDescent="0.15"/>
    <row r="184" spans="1:32" ht="17.25" hidden="1" customHeight="1" x14ac:dyDescent="0.15"/>
    <row r="185" spans="1:32" ht="17.25" hidden="1" customHeight="1" x14ac:dyDescent="0.15"/>
    <row r="186" spans="1:32" ht="17.25" hidden="1" customHeight="1" x14ac:dyDescent="0.15"/>
    <row r="187" spans="1:32" ht="17.25" hidden="1" customHeight="1" x14ac:dyDescent="0.15"/>
    <row r="188" spans="1:32" ht="17.25" hidden="1" customHeight="1" x14ac:dyDescent="0.15"/>
    <row r="189" spans="1:32" ht="17.25" hidden="1" customHeight="1" x14ac:dyDescent="0.15"/>
    <row r="190" spans="1:32" ht="17.25" hidden="1" customHeight="1" x14ac:dyDescent="0.15"/>
    <row r="191" spans="1:32" ht="17.25" hidden="1" customHeight="1" x14ac:dyDescent="0.15"/>
    <row r="192" spans="1:32" ht="17.25" hidden="1" customHeight="1" x14ac:dyDescent="0.15"/>
    <row r="193" spans="1:75" ht="17.25" hidden="1" customHeight="1" x14ac:dyDescent="0.15"/>
    <row r="194" spans="1:75" ht="17.25" hidden="1" customHeight="1" x14ac:dyDescent="0.15"/>
    <row r="195" spans="1:75" ht="17.25" hidden="1" customHeight="1" x14ac:dyDescent="0.15"/>
    <row r="196" spans="1:75" ht="17.25" hidden="1" customHeight="1" x14ac:dyDescent="0.15"/>
    <row r="197" spans="1:75" ht="17.25" hidden="1" customHeight="1" x14ac:dyDescent="0.15"/>
    <row r="198" spans="1:75" ht="17.25" hidden="1" customHeight="1" x14ac:dyDescent="0.15"/>
    <row r="199" spans="1:75" ht="17.25" hidden="1" customHeight="1" x14ac:dyDescent="0.15">
      <c r="A199" s="52"/>
      <c r="B199" s="52"/>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row>
    <row r="200" spans="1:75" ht="17.25" hidden="1" customHeight="1" x14ac:dyDescent="0.1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row>
    <row r="201" spans="1:75" ht="17.25" hidden="1" customHeight="1" x14ac:dyDescent="0.15">
      <c r="A201" s="29"/>
      <c r="B201" s="29"/>
      <c r="C201" s="29"/>
      <c r="D201" s="29"/>
      <c r="E201" s="29"/>
      <c r="F201" s="39"/>
      <c r="G201" s="15"/>
      <c r="H201" s="15"/>
      <c r="I201" s="39"/>
      <c r="J201" s="15"/>
      <c r="K201" s="15"/>
      <c r="L201" s="15"/>
      <c r="M201" s="15"/>
      <c r="N201" s="15"/>
      <c r="O201" s="39"/>
      <c r="P201" s="39"/>
      <c r="Q201" s="15"/>
      <c r="R201" s="29"/>
      <c r="S201" s="15"/>
      <c r="T201" s="15"/>
      <c r="U201" s="15"/>
      <c r="V201" s="15"/>
      <c r="W201" s="15"/>
      <c r="X201" s="15"/>
      <c r="Y201" s="15"/>
      <c r="Z201" s="15"/>
      <c r="AA201" s="15"/>
      <c r="AB201" s="15"/>
      <c r="AC201" s="15"/>
      <c r="AD201" s="15"/>
      <c r="AE201" s="15"/>
      <c r="AF201" s="15"/>
    </row>
    <row r="202" spans="1:75" ht="17.25" customHeight="1" thickBot="1" x14ac:dyDescent="0.2">
      <c r="A202" s="185" t="s">
        <v>226</v>
      </c>
      <c r="B202" s="184"/>
      <c r="C202" s="184"/>
      <c r="D202" s="184"/>
      <c r="E202" s="184"/>
      <c r="F202" s="184"/>
      <c r="G202" s="184"/>
      <c r="H202" s="184"/>
      <c r="I202" s="184"/>
      <c r="J202" s="184"/>
      <c r="Z202" s="3" t="s">
        <v>77</v>
      </c>
      <c r="AM202" s="4" t="s">
        <v>282</v>
      </c>
    </row>
    <row r="203" spans="1:75" ht="17.25" customHeight="1" thickTop="1" x14ac:dyDescent="0.15">
      <c r="Z203" s="380" t="s">
        <v>286</v>
      </c>
      <c r="AA203" s="354"/>
      <c r="AB203" s="354"/>
      <c r="AC203" s="354"/>
      <c r="AD203" s="354" t="s">
        <v>26</v>
      </c>
      <c r="AE203" s="354"/>
      <c r="AF203" s="354"/>
      <c r="AG203" s="354" t="s">
        <v>25</v>
      </c>
      <c r="AH203" s="354"/>
      <c r="AI203" s="354"/>
      <c r="AJ203" s="356" t="s">
        <v>24</v>
      </c>
      <c r="BL203" s="186" t="str">
        <f>Z203</f>
        <v>令和</v>
      </c>
      <c r="BM203" s="186"/>
      <c r="BN203" s="186"/>
      <c r="BO203" s="186"/>
      <c r="BP203" s="186" t="s">
        <v>26</v>
      </c>
      <c r="BQ203" s="186"/>
      <c r="BR203" s="186"/>
      <c r="BS203" s="186" t="s">
        <v>25</v>
      </c>
      <c r="BT203" s="186"/>
      <c r="BU203" s="186"/>
      <c r="BV203" s="186" t="s">
        <v>24</v>
      </c>
    </row>
    <row r="204" spans="1:75" ht="17.25" customHeight="1" thickBot="1" x14ac:dyDescent="0.2">
      <c r="A204" s="1"/>
      <c r="X204" s="1"/>
      <c r="Z204" s="378"/>
      <c r="AA204" s="355"/>
      <c r="AB204" s="355"/>
      <c r="AC204" s="355"/>
      <c r="AD204" s="355"/>
      <c r="AE204" s="355"/>
      <c r="AF204" s="355"/>
      <c r="AG204" s="355"/>
      <c r="AH204" s="355"/>
      <c r="AI204" s="355"/>
      <c r="AJ204" s="357"/>
      <c r="AM204" s="1"/>
      <c r="BJ204" s="1"/>
      <c r="BL204" s="186"/>
      <c r="BM204" s="186"/>
      <c r="BN204" s="186"/>
      <c r="BO204" s="186"/>
      <c r="BP204" s="186"/>
      <c r="BQ204" s="186"/>
      <c r="BR204" s="186"/>
      <c r="BS204" s="186"/>
      <c r="BT204" s="186"/>
      <c r="BU204" s="186"/>
      <c r="BV204" s="186"/>
    </row>
    <row r="205" spans="1:75" ht="17.25" customHeight="1" thickTop="1" x14ac:dyDescent="0.15">
      <c r="A205" s="1"/>
      <c r="X205" s="1"/>
      <c r="Z205" s="130"/>
      <c r="AA205" s="130"/>
      <c r="AB205" s="130"/>
      <c r="AC205" s="130"/>
      <c r="AD205" s="130"/>
      <c r="AE205" s="130"/>
      <c r="AF205" s="130"/>
      <c r="AG205" s="130"/>
      <c r="AH205" s="130"/>
      <c r="AI205" s="130"/>
      <c r="AJ205" s="130"/>
      <c r="AM205" s="1"/>
      <c r="BJ205" s="1"/>
      <c r="BL205" s="130"/>
      <c r="BM205" s="130"/>
      <c r="BN205" s="130"/>
      <c r="BO205" s="130"/>
      <c r="BP205" s="130"/>
      <c r="BQ205" s="130"/>
      <c r="BR205" s="130"/>
      <c r="BS205" s="130"/>
      <c r="BT205" s="130"/>
      <c r="BU205" s="130"/>
      <c r="BV205" s="130"/>
    </row>
    <row r="206" spans="1:75" ht="17.25" customHeight="1" x14ac:dyDescent="0.15">
      <c r="A206" s="288" t="s">
        <v>246</v>
      </c>
      <c r="B206" s="288"/>
      <c r="C206" s="288"/>
      <c r="D206" s="288"/>
      <c r="E206" s="288"/>
      <c r="F206" s="288"/>
      <c r="G206" s="288"/>
      <c r="H206" s="288"/>
      <c r="I206" s="288"/>
      <c r="J206" s="288"/>
      <c r="K206" s="288"/>
      <c r="L206" s="288"/>
      <c r="M206" s="288"/>
      <c r="N206" s="288"/>
      <c r="O206" s="288"/>
      <c r="P206" s="288"/>
      <c r="Q206" s="288"/>
      <c r="R206" s="288"/>
      <c r="S206" s="288"/>
      <c r="T206" s="288"/>
      <c r="U206" s="288"/>
      <c r="V206" s="288"/>
      <c r="W206" s="288"/>
      <c r="X206" s="288"/>
      <c r="Y206" s="288"/>
      <c r="Z206" s="288"/>
      <c r="AA206" s="288"/>
      <c r="AB206" s="288"/>
      <c r="AC206" s="288"/>
      <c r="AD206" s="288"/>
      <c r="AE206" s="288"/>
      <c r="AF206" s="288"/>
      <c r="AG206" s="288"/>
      <c r="AH206" s="288"/>
      <c r="AI206" s="288"/>
      <c r="AJ206" s="288"/>
      <c r="AK206" s="288"/>
      <c r="AM206" s="1"/>
      <c r="BJ206" s="1"/>
      <c r="BL206" s="130"/>
      <c r="BM206" s="130"/>
      <c r="BN206" s="130"/>
      <c r="BO206" s="130"/>
      <c r="BP206" s="130"/>
      <c r="BQ206" s="130"/>
      <c r="BR206" s="130"/>
      <c r="BS206" s="130"/>
      <c r="BT206" s="130"/>
      <c r="BU206" s="130"/>
      <c r="BV206" s="130"/>
    </row>
    <row r="207" spans="1:75" ht="17.25" customHeight="1" x14ac:dyDescent="0.15">
      <c r="A207" s="2"/>
      <c r="AM207" s="288" t="s">
        <v>283</v>
      </c>
      <c r="AN207" s="288"/>
      <c r="AO207" s="288"/>
      <c r="AP207" s="288"/>
      <c r="AQ207" s="288"/>
      <c r="AR207" s="288"/>
      <c r="AS207" s="288"/>
      <c r="AT207" s="288"/>
      <c r="AU207" s="288"/>
      <c r="AV207" s="288"/>
      <c r="AW207" s="288"/>
      <c r="AX207" s="288"/>
      <c r="AY207" s="288"/>
      <c r="AZ207" s="288"/>
      <c r="BA207" s="288"/>
      <c r="BB207" s="288"/>
      <c r="BC207" s="288"/>
      <c r="BD207" s="288"/>
      <c r="BE207" s="288"/>
      <c r="BF207" s="288"/>
      <c r="BG207" s="288"/>
      <c r="BH207" s="288"/>
      <c r="BI207" s="288"/>
      <c r="BJ207" s="288"/>
      <c r="BK207" s="288"/>
      <c r="BL207" s="288"/>
      <c r="BM207" s="288"/>
      <c r="BN207" s="288"/>
      <c r="BO207" s="288"/>
      <c r="BP207" s="288"/>
      <c r="BQ207" s="288"/>
      <c r="BR207" s="288"/>
      <c r="BS207" s="288"/>
      <c r="BT207" s="288"/>
      <c r="BU207" s="288"/>
      <c r="BV207" s="288"/>
      <c r="BW207" s="288"/>
    </row>
    <row r="208" spans="1:75" ht="17.25" customHeight="1" x14ac:dyDescent="0.15">
      <c r="A208" s="365" t="s">
        <v>297</v>
      </c>
      <c r="B208" s="365"/>
      <c r="C208" s="365"/>
      <c r="D208" s="365"/>
      <c r="E208" s="365"/>
      <c r="F208" s="365"/>
      <c r="G208" s="365"/>
      <c r="H208" s="365"/>
      <c r="I208" s="365"/>
      <c r="J208" s="365"/>
      <c r="K208" s="365"/>
      <c r="L208" s="365"/>
      <c r="M208" s="365"/>
      <c r="AM208" s="2"/>
    </row>
    <row r="209" spans="1:75" ht="17.25" customHeight="1" x14ac:dyDescent="0.15">
      <c r="A209" s="132"/>
      <c r="AM209" s="2"/>
    </row>
    <row r="210" spans="1:75" ht="17.25" customHeight="1" thickBot="1" x14ac:dyDescent="0.2">
      <c r="A210" s="321" t="s">
        <v>247</v>
      </c>
      <c r="B210" s="321"/>
      <c r="C210" s="321"/>
      <c r="D210" s="321"/>
      <c r="E210" s="321"/>
      <c r="F210" s="321"/>
      <c r="G210" s="321"/>
      <c r="H210" s="321"/>
      <c r="I210" s="321"/>
      <c r="J210" s="321"/>
      <c r="K210" s="321"/>
      <c r="L210" s="321"/>
      <c r="M210" s="321"/>
      <c r="N210" s="321"/>
      <c r="O210" s="321"/>
      <c r="P210" s="321"/>
      <c r="Q210" s="321"/>
      <c r="R210" s="321"/>
      <c r="S210" s="321"/>
      <c r="T210" s="321"/>
      <c r="U210" s="321"/>
      <c r="V210" s="321"/>
      <c r="W210" s="321"/>
      <c r="X210" s="321"/>
      <c r="Y210" s="321"/>
      <c r="Z210" s="321"/>
      <c r="AA210" s="321"/>
      <c r="AB210" s="321"/>
      <c r="AC210" s="321"/>
      <c r="AD210" s="321"/>
      <c r="AE210" s="321"/>
      <c r="AF210" s="321"/>
      <c r="AG210" s="321"/>
      <c r="AH210" s="321"/>
      <c r="AI210" s="321"/>
      <c r="AJ210" s="321"/>
      <c r="AK210" s="321"/>
      <c r="AM210" s="134"/>
      <c r="AN210" s="134"/>
      <c r="AO210" s="134"/>
      <c r="AP210" s="134"/>
      <c r="AQ210" s="134"/>
      <c r="AR210" s="134"/>
      <c r="AS210" s="134"/>
      <c r="AT210" s="134"/>
      <c r="AU210" s="134"/>
      <c r="AV210" s="134"/>
      <c r="AW210" s="134"/>
      <c r="AX210" s="134"/>
      <c r="AY210" s="134"/>
    </row>
    <row r="211" spans="1:75" ht="17.25" customHeight="1" thickTop="1" x14ac:dyDescent="0.15">
      <c r="A211" s="358" t="s">
        <v>248</v>
      </c>
      <c r="B211" s="359"/>
      <c r="C211" s="359"/>
      <c r="D211" s="359"/>
      <c r="E211" s="359"/>
      <c r="F211" s="359"/>
      <c r="G211" s="359"/>
      <c r="H211" s="360"/>
      <c r="I211" s="361"/>
      <c r="J211" s="361"/>
      <c r="K211" s="361"/>
      <c r="L211" s="361"/>
      <c r="M211" s="361"/>
      <c r="N211" s="361"/>
      <c r="O211" s="361"/>
      <c r="P211" s="361"/>
      <c r="Q211" s="361"/>
      <c r="R211" s="361"/>
      <c r="S211" s="361"/>
      <c r="T211" s="361"/>
      <c r="U211" s="361"/>
      <c r="V211" s="361"/>
      <c r="W211" s="361"/>
      <c r="X211" s="361"/>
      <c r="Y211" s="361"/>
      <c r="Z211" s="361"/>
      <c r="AA211" s="361"/>
      <c r="AB211" s="361"/>
      <c r="AC211" s="361"/>
      <c r="AD211" s="361"/>
      <c r="AE211" s="361"/>
      <c r="AF211" s="361"/>
      <c r="AG211" s="361"/>
      <c r="AH211" s="361"/>
      <c r="AI211" s="361"/>
      <c r="AJ211" s="361"/>
      <c r="AK211" s="362"/>
      <c r="AM211" s="289" t="s">
        <v>248</v>
      </c>
      <c r="AN211" s="290"/>
      <c r="AO211" s="290"/>
      <c r="AP211" s="290"/>
      <c r="AQ211" s="290"/>
      <c r="AR211" s="290"/>
      <c r="AS211" s="290"/>
      <c r="AT211" s="291">
        <f>H211</f>
        <v>0</v>
      </c>
      <c r="AU211" s="292"/>
      <c r="AV211" s="292"/>
      <c r="AW211" s="292"/>
      <c r="AX211" s="292"/>
      <c r="AY211" s="292"/>
      <c r="AZ211" s="292"/>
      <c r="BA211" s="292"/>
      <c r="BB211" s="292"/>
      <c r="BC211" s="292"/>
      <c r="BD211" s="292"/>
      <c r="BE211" s="292"/>
      <c r="BF211" s="292"/>
      <c r="BG211" s="292"/>
      <c r="BH211" s="292"/>
      <c r="BI211" s="292"/>
      <c r="BJ211" s="292"/>
      <c r="BK211" s="292"/>
      <c r="BL211" s="292"/>
      <c r="BM211" s="292"/>
      <c r="BN211" s="292"/>
      <c r="BO211" s="292"/>
      <c r="BP211" s="292"/>
      <c r="BQ211" s="292"/>
      <c r="BR211" s="292"/>
      <c r="BS211" s="292"/>
      <c r="BT211" s="292"/>
      <c r="BU211" s="292"/>
      <c r="BV211" s="292"/>
      <c r="BW211" s="293"/>
    </row>
    <row r="212" spans="1:75" ht="17.25" customHeight="1" x14ac:dyDescent="0.15">
      <c r="A212" s="250" t="s">
        <v>0</v>
      </c>
      <c r="B212" s="228"/>
      <c r="C212" s="228"/>
      <c r="D212" s="228"/>
      <c r="E212" s="228"/>
      <c r="F212" s="228"/>
      <c r="G212" s="228"/>
      <c r="H212" s="258"/>
      <c r="I212" s="259"/>
      <c r="J212" s="259"/>
      <c r="K212" s="259"/>
      <c r="L212" s="259"/>
      <c r="M212" s="259"/>
      <c r="N212" s="259"/>
      <c r="O212" s="259"/>
      <c r="P212" s="259"/>
      <c r="Q212" s="259"/>
      <c r="R212" s="259"/>
      <c r="S212" s="259"/>
      <c r="T212" s="259"/>
      <c r="U212" s="259"/>
      <c r="V212" s="259"/>
      <c r="W212" s="259"/>
      <c r="X212" s="259"/>
      <c r="Y212" s="259"/>
      <c r="Z212" s="259"/>
      <c r="AA212" s="259"/>
      <c r="AB212" s="259"/>
      <c r="AC212" s="259"/>
      <c r="AD212" s="259"/>
      <c r="AE212" s="259"/>
      <c r="AF212" s="259"/>
      <c r="AG212" s="259"/>
      <c r="AH212" s="259"/>
      <c r="AI212" s="259"/>
      <c r="AJ212" s="259"/>
      <c r="AK212" s="363"/>
      <c r="AM212" s="227" t="s">
        <v>0</v>
      </c>
      <c r="AN212" s="228"/>
      <c r="AO212" s="228"/>
      <c r="AP212" s="228"/>
      <c r="AQ212" s="228"/>
      <c r="AR212" s="228"/>
      <c r="AS212" s="228"/>
      <c r="AT212" s="258"/>
      <c r="AU212" s="259"/>
      <c r="AV212" s="259"/>
      <c r="AW212" s="259"/>
      <c r="AX212" s="259"/>
      <c r="AY212" s="259"/>
      <c r="AZ212" s="259"/>
      <c r="BA212" s="259"/>
      <c r="BB212" s="259"/>
      <c r="BC212" s="259"/>
      <c r="BD212" s="259"/>
      <c r="BE212" s="259"/>
      <c r="BF212" s="259"/>
      <c r="BG212" s="259"/>
      <c r="BH212" s="259"/>
      <c r="BI212" s="259"/>
      <c r="BJ212" s="259"/>
      <c r="BK212" s="259"/>
      <c r="BL212" s="259"/>
      <c r="BM212" s="259"/>
      <c r="BN212" s="259"/>
      <c r="BO212" s="259"/>
      <c r="BP212" s="259"/>
      <c r="BQ212" s="259"/>
      <c r="BR212" s="259"/>
      <c r="BS212" s="259"/>
      <c r="BT212" s="259"/>
      <c r="BU212" s="259"/>
      <c r="BV212" s="259"/>
      <c r="BW212" s="294"/>
    </row>
    <row r="213" spans="1:75" ht="17.25" customHeight="1" x14ac:dyDescent="0.15">
      <c r="A213" s="251" t="s">
        <v>249</v>
      </c>
      <c r="B213" s="252"/>
      <c r="C213" s="252"/>
      <c r="D213" s="252"/>
      <c r="E213" s="252"/>
      <c r="F213" s="252"/>
      <c r="G213" s="252"/>
      <c r="H213" s="135" t="s">
        <v>1</v>
      </c>
      <c r="I213" s="296"/>
      <c r="J213" s="297"/>
      <c r="K213" s="297"/>
      <c r="L213" s="9" t="s">
        <v>16</v>
      </c>
      <c r="M213" s="296"/>
      <c r="N213" s="297"/>
      <c r="O213" s="297"/>
      <c r="P213" s="297"/>
      <c r="Q213" s="298"/>
      <c r="R213" s="298"/>
      <c r="S213" s="298"/>
      <c r="T213" s="298"/>
      <c r="U213" s="298"/>
      <c r="V213" s="298"/>
      <c r="W213" s="298"/>
      <c r="X213" s="298"/>
      <c r="Y213" s="298"/>
      <c r="Z213" s="298"/>
      <c r="AA213" s="298"/>
      <c r="AB213" s="298"/>
      <c r="AC213" s="298"/>
      <c r="AD213" s="298"/>
      <c r="AE213" s="298"/>
      <c r="AF213" s="298"/>
      <c r="AG213" s="298"/>
      <c r="AH213" s="298"/>
      <c r="AI213" s="298"/>
      <c r="AJ213" s="298"/>
      <c r="AK213" s="364"/>
      <c r="AM213" s="295" t="s">
        <v>249</v>
      </c>
      <c r="AN213" s="252"/>
      <c r="AO213" s="252"/>
      <c r="AP213" s="252"/>
      <c r="AQ213" s="252"/>
      <c r="AR213" s="252"/>
      <c r="AS213" s="252"/>
      <c r="AT213" s="135" t="s">
        <v>1</v>
      </c>
      <c r="AU213" s="296">
        <f>I213</f>
        <v>0</v>
      </c>
      <c r="AV213" s="297"/>
      <c r="AW213" s="297"/>
      <c r="AX213" s="9" t="s">
        <v>16</v>
      </c>
      <c r="AY213" s="296">
        <f>M213</f>
        <v>0</v>
      </c>
      <c r="AZ213" s="297"/>
      <c r="BA213" s="297"/>
      <c r="BB213" s="297"/>
      <c r="BC213" s="298">
        <f>Q213</f>
        <v>0</v>
      </c>
      <c r="BD213" s="298"/>
      <c r="BE213" s="298"/>
      <c r="BF213" s="298"/>
      <c r="BG213" s="298"/>
      <c r="BH213" s="298"/>
      <c r="BI213" s="298"/>
      <c r="BJ213" s="298"/>
      <c r="BK213" s="298"/>
      <c r="BL213" s="298"/>
      <c r="BM213" s="298"/>
      <c r="BN213" s="298"/>
      <c r="BO213" s="298"/>
      <c r="BP213" s="298"/>
      <c r="BQ213" s="298"/>
      <c r="BR213" s="298"/>
      <c r="BS213" s="298"/>
      <c r="BT213" s="298"/>
      <c r="BU213" s="298"/>
      <c r="BV213" s="298"/>
      <c r="BW213" s="299"/>
    </row>
    <row r="214" spans="1:75" ht="17.25" customHeight="1" x14ac:dyDescent="0.15">
      <c r="A214" s="247"/>
      <c r="B214" s="205"/>
      <c r="C214" s="205"/>
      <c r="D214" s="205"/>
      <c r="E214" s="205"/>
      <c r="F214" s="205"/>
      <c r="G214" s="205"/>
      <c r="H214" s="136"/>
      <c r="I214" s="9"/>
      <c r="J214" s="9"/>
      <c r="K214" s="9"/>
      <c r="L214" s="9"/>
      <c r="M214" s="9"/>
      <c r="N214" s="9"/>
      <c r="O214" s="9"/>
      <c r="P214" s="9"/>
      <c r="Q214" s="298"/>
      <c r="R214" s="298"/>
      <c r="S214" s="298"/>
      <c r="T214" s="298"/>
      <c r="U214" s="298"/>
      <c r="V214" s="298"/>
      <c r="W214" s="298"/>
      <c r="X214" s="298"/>
      <c r="Y214" s="298"/>
      <c r="Z214" s="298"/>
      <c r="AA214" s="298"/>
      <c r="AB214" s="298"/>
      <c r="AC214" s="298"/>
      <c r="AD214" s="298"/>
      <c r="AE214" s="298"/>
      <c r="AF214" s="298"/>
      <c r="AG214" s="298"/>
      <c r="AH214" s="298"/>
      <c r="AI214" s="298"/>
      <c r="AJ214" s="298"/>
      <c r="AK214" s="364"/>
      <c r="AM214" s="204"/>
      <c r="AN214" s="205"/>
      <c r="AO214" s="205"/>
      <c r="AP214" s="205"/>
      <c r="AQ214" s="205"/>
      <c r="AR214" s="205"/>
      <c r="AS214" s="205"/>
      <c r="AT214" s="136"/>
      <c r="AU214" s="9"/>
      <c r="AV214" s="9"/>
      <c r="AW214" s="9"/>
      <c r="AX214" s="9"/>
      <c r="AY214" s="9"/>
      <c r="AZ214" s="9"/>
      <c r="BA214" s="9"/>
      <c r="BB214" s="9"/>
      <c r="BC214" s="298"/>
      <c r="BD214" s="298"/>
      <c r="BE214" s="298"/>
      <c r="BF214" s="298"/>
      <c r="BG214" s="298"/>
      <c r="BH214" s="298"/>
      <c r="BI214" s="298"/>
      <c r="BJ214" s="298"/>
      <c r="BK214" s="298"/>
      <c r="BL214" s="298"/>
      <c r="BM214" s="298"/>
      <c r="BN214" s="298"/>
      <c r="BO214" s="298"/>
      <c r="BP214" s="298"/>
      <c r="BQ214" s="298"/>
      <c r="BR214" s="298"/>
      <c r="BS214" s="298"/>
      <c r="BT214" s="298"/>
      <c r="BU214" s="298"/>
      <c r="BV214" s="298"/>
      <c r="BW214" s="299"/>
    </row>
    <row r="215" spans="1:75" ht="17.25" customHeight="1" x14ac:dyDescent="0.15">
      <c r="A215" s="251" t="s">
        <v>250</v>
      </c>
      <c r="B215" s="252"/>
      <c r="C215" s="252"/>
      <c r="D215" s="252"/>
      <c r="E215" s="252"/>
      <c r="F215" s="252"/>
      <c r="G215" s="252"/>
      <c r="H215" s="255"/>
      <c r="I215" s="256"/>
      <c r="J215" s="256"/>
      <c r="K215" s="256"/>
      <c r="L215" s="256"/>
      <c r="M215" s="256"/>
      <c r="N215" s="256"/>
      <c r="O215" s="256"/>
      <c r="P215" s="256"/>
      <c r="Q215" s="256"/>
      <c r="R215" s="256"/>
      <c r="S215" s="256"/>
      <c r="T215" s="256"/>
      <c r="U215" s="256"/>
      <c r="V215" s="256"/>
      <c r="W215" s="256"/>
      <c r="X215" s="257"/>
      <c r="Y215" s="273" t="s">
        <v>251</v>
      </c>
      <c r="Z215" s="273"/>
      <c r="AA215" s="273"/>
      <c r="AB215" s="273"/>
      <c r="AC215" s="273"/>
      <c r="AD215" s="273"/>
      <c r="AE215" s="273"/>
      <c r="AF215" s="273"/>
      <c r="AG215" s="273"/>
      <c r="AH215" s="273"/>
      <c r="AI215" s="273"/>
      <c r="AJ215" s="273"/>
      <c r="AK215" s="274"/>
      <c r="AM215" s="295" t="s">
        <v>250</v>
      </c>
      <c r="AN215" s="252"/>
      <c r="AO215" s="252"/>
      <c r="AP215" s="252"/>
      <c r="AQ215" s="252"/>
      <c r="AR215" s="252"/>
      <c r="AS215" s="252"/>
      <c r="AT215" s="255">
        <f>H215</f>
        <v>0</v>
      </c>
      <c r="AU215" s="256"/>
      <c r="AV215" s="256"/>
      <c r="AW215" s="256"/>
      <c r="AX215" s="256"/>
      <c r="AY215" s="256"/>
      <c r="AZ215" s="256"/>
      <c r="BA215" s="256"/>
      <c r="BB215" s="256"/>
      <c r="BC215" s="256"/>
      <c r="BD215" s="256"/>
      <c r="BE215" s="256"/>
      <c r="BF215" s="256"/>
      <c r="BG215" s="256"/>
      <c r="BH215" s="256"/>
      <c r="BI215" s="256"/>
      <c r="BJ215" s="257"/>
      <c r="BK215" s="273" t="s">
        <v>251</v>
      </c>
      <c r="BL215" s="273"/>
      <c r="BM215" s="273"/>
      <c r="BN215" s="273"/>
      <c r="BO215" s="273"/>
      <c r="BP215" s="273"/>
      <c r="BQ215" s="273"/>
      <c r="BR215" s="273"/>
      <c r="BS215" s="273"/>
      <c r="BT215" s="273"/>
      <c r="BU215" s="273"/>
      <c r="BV215" s="273"/>
      <c r="BW215" s="284"/>
    </row>
    <row r="216" spans="1:75" ht="17.25" customHeight="1" x14ac:dyDescent="0.15">
      <c r="A216" s="253"/>
      <c r="B216" s="254"/>
      <c r="C216" s="254"/>
      <c r="D216" s="254"/>
      <c r="E216" s="254"/>
      <c r="F216" s="254"/>
      <c r="G216" s="254"/>
      <c r="H216" s="258"/>
      <c r="I216" s="259"/>
      <c r="J216" s="259"/>
      <c r="K216" s="259"/>
      <c r="L216" s="259"/>
      <c r="M216" s="259"/>
      <c r="N216" s="259"/>
      <c r="O216" s="259"/>
      <c r="P216" s="259"/>
      <c r="Q216" s="259"/>
      <c r="R216" s="259"/>
      <c r="S216" s="259"/>
      <c r="T216" s="259"/>
      <c r="U216" s="259"/>
      <c r="V216" s="259"/>
      <c r="W216" s="259"/>
      <c r="X216" s="260"/>
      <c r="Y216" s="286"/>
      <c r="Z216" s="287"/>
      <c r="AA216" s="287"/>
      <c r="AB216" s="287"/>
      <c r="AC216" s="13" t="s">
        <v>16</v>
      </c>
      <c r="AD216" s="286"/>
      <c r="AE216" s="287"/>
      <c r="AF216" s="287"/>
      <c r="AG216" s="13" t="s">
        <v>16</v>
      </c>
      <c r="AH216" s="286"/>
      <c r="AI216" s="287"/>
      <c r="AJ216" s="287"/>
      <c r="AK216" s="318"/>
      <c r="AM216" s="301"/>
      <c r="AN216" s="254"/>
      <c r="AO216" s="254"/>
      <c r="AP216" s="254"/>
      <c r="AQ216" s="254"/>
      <c r="AR216" s="254"/>
      <c r="AS216" s="254"/>
      <c r="AT216" s="258"/>
      <c r="AU216" s="259"/>
      <c r="AV216" s="259"/>
      <c r="AW216" s="259"/>
      <c r="AX216" s="259"/>
      <c r="AY216" s="259"/>
      <c r="AZ216" s="259"/>
      <c r="BA216" s="259"/>
      <c r="BB216" s="259"/>
      <c r="BC216" s="259"/>
      <c r="BD216" s="259"/>
      <c r="BE216" s="259"/>
      <c r="BF216" s="259"/>
      <c r="BG216" s="259"/>
      <c r="BH216" s="259"/>
      <c r="BI216" s="259"/>
      <c r="BJ216" s="260"/>
      <c r="BK216" s="286">
        <f>Y216</f>
        <v>0</v>
      </c>
      <c r="BL216" s="287"/>
      <c r="BM216" s="287"/>
      <c r="BN216" s="287"/>
      <c r="BO216" s="13" t="s">
        <v>16</v>
      </c>
      <c r="BP216" s="286">
        <f>AD216</f>
        <v>0</v>
      </c>
      <c r="BQ216" s="287"/>
      <c r="BR216" s="287"/>
      <c r="BS216" s="13" t="s">
        <v>16</v>
      </c>
      <c r="BT216" s="286">
        <f>AH216</f>
        <v>0</v>
      </c>
      <c r="BU216" s="287"/>
      <c r="BV216" s="287"/>
      <c r="BW216" s="302"/>
    </row>
    <row r="217" spans="1:75" ht="17.25" customHeight="1" x14ac:dyDescent="0.15">
      <c r="A217" s="319" t="s">
        <v>38</v>
      </c>
      <c r="B217" s="304"/>
      <c r="C217" s="304"/>
      <c r="D217" s="304"/>
      <c r="E217" s="304"/>
      <c r="F217" s="304"/>
      <c r="G217" s="304"/>
      <c r="H217" s="261"/>
      <c r="I217" s="262"/>
      <c r="J217" s="262"/>
      <c r="K217" s="262"/>
      <c r="L217" s="262"/>
      <c r="M217" s="262"/>
      <c r="N217" s="262"/>
      <c r="O217" s="262"/>
      <c r="P217" s="262"/>
      <c r="Q217" s="262"/>
      <c r="R217" s="262"/>
      <c r="S217" s="262"/>
      <c r="T217" s="262"/>
      <c r="U217" s="262"/>
      <c r="V217" s="262"/>
      <c r="W217" s="262"/>
      <c r="X217" s="262"/>
      <c r="Y217" s="262"/>
      <c r="Z217" s="262"/>
      <c r="AA217" s="262"/>
      <c r="AB217" s="262"/>
      <c r="AC217" s="262"/>
      <c r="AD217" s="262"/>
      <c r="AE217" s="262"/>
      <c r="AF217" s="262"/>
      <c r="AG217" s="262"/>
      <c r="AH217" s="262"/>
      <c r="AI217" s="262"/>
      <c r="AJ217" s="262"/>
      <c r="AK217" s="263"/>
      <c r="AM217" s="303" t="s">
        <v>38</v>
      </c>
      <c r="AN217" s="304"/>
      <c r="AO217" s="304"/>
      <c r="AP217" s="304"/>
      <c r="AQ217" s="304"/>
      <c r="AR217" s="304"/>
      <c r="AS217" s="304"/>
      <c r="AT217" s="261">
        <f>H217</f>
        <v>0</v>
      </c>
      <c r="AU217" s="262"/>
      <c r="AV217" s="262"/>
      <c r="AW217" s="262"/>
      <c r="AX217" s="262"/>
      <c r="AY217" s="262"/>
      <c r="AZ217" s="262"/>
      <c r="BA217" s="262"/>
      <c r="BB217" s="262"/>
      <c r="BC217" s="262"/>
      <c r="BD217" s="262"/>
      <c r="BE217" s="262"/>
      <c r="BF217" s="262"/>
      <c r="BG217" s="262"/>
      <c r="BH217" s="262"/>
      <c r="BI217" s="262"/>
      <c r="BJ217" s="262"/>
      <c r="BK217" s="262"/>
      <c r="BL217" s="262"/>
      <c r="BM217" s="262"/>
      <c r="BN217" s="262"/>
      <c r="BO217" s="262"/>
      <c r="BP217" s="262"/>
      <c r="BQ217" s="262"/>
      <c r="BR217" s="262"/>
      <c r="BS217" s="262"/>
      <c r="BT217" s="262"/>
      <c r="BU217" s="262"/>
      <c r="BV217" s="262"/>
      <c r="BW217" s="305"/>
    </row>
    <row r="218" spans="1:75" ht="17.25" customHeight="1" x14ac:dyDescent="0.15">
      <c r="A218" s="320"/>
      <c r="B218" s="290"/>
      <c r="C218" s="290"/>
      <c r="D218" s="290"/>
      <c r="E218" s="290"/>
      <c r="F218" s="290"/>
      <c r="G218" s="290"/>
      <c r="H218" s="264"/>
      <c r="I218" s="265"/>
      <c r="J218" s="265"/>
      <c r="K218" s="265"/>
      <c r="L218" s="265"/>
      <c r="M218" s="265"/>
      <c r="N218" s="265"/>
      <c r="O218" s="265"/>
      <c r="P218" s="265"/>
      <c r="Q218" s="265"/>
      <c r="R218" s="265"/>
      <c r="S218" s="265"/>
      <c r="T218" s="265"/>
      <c r="U218" s="265"/>
      <c r="V218" s="265"/>
      <c r="W218" s="265"/>
      <c r="X218" s="265"/>
      <c r="Y218" s="265"/>
      <c r="Z218" s="265"/>
      <c r="AA218" s="265"/>
      <c r="AB218" s="265"/>
      <c r="AC218" s="265"/>
      <c r="AD218" s="265"/>
      <c r="AE218" s="265"/>
      <c r="AF218" s="265"/>
      <c r="AG218" s="265"/>
      <c r="AH218" s="265"/>
      <c r="AI218" s="265"/>
      <c r="AJ218" s="265"/>
      <c r="AK218" s="266"/>
      <c r="AM218" s="289"/>
      <c r="AN218" s="290"/>
      <c r="AO218" s="290"/>
      <c r="AP218" s="290"/>
      <c r="AQ218" s="290"/>
      <c r="AR218" s="290"/>
      <c r="AS218" s="290"/>
      <c r="AT218" s="264"/>
      <c r="AU218" s="265"/>
      <c r="AV218" s="265"/>
      <c r="AW218" s="265"/>
      <c r="AX218" s="265"/>
      <c r="AY218" s="265"/>
      <c r="AZ218" s="265"/>
      <c r="BA218" s="265"/>
      <c r="BB218" s="265"/>
      <c r="BC218" s="265"/>
      <c r="BD218" s="265"/>
      <c r="BE218" s="265"/>
      <c r="BF218" s="265"/>
      <c r="BG218" s="265"/>
      <c r="BH218" s="265"/>
      <c r="BI218" s="265"/>
      <c r="BJ218" s="265"/>
      <c r="BK218" s="265"/>
      <c r="BL218" s="265"/>
      <c r="BM218" s="265"/>
      <c r="BN218" s="265"/>
      <c r="BO218" s="265"/>
      <c r="BP218" s="265"/>
      <c r="BQ218" s="265"/>
      <c r="BR218" s="265"/>
      <c r="BS218" s="265"/>
      <c r="BT218" s="265"/>
      <c r="BU218" s="265"/>
      <c r="BV218" s="265"/>
      <c r="BW218" s="306"/>
    </row>
    <row r="219" spans="1:75" ht="17.25" customHeight="1" x14ac:dyDescent="0.15">
      <c r="A219" s="267" t="s">
        <v>227</v>
      </c>
      <c r="B219" s="268"/>
      <c r="C219" s="268"/>
      <c r="D219" s="268"/>
      <c r="E219" s="268"/>
      <c r="F219" s="268"/>
      <c r="G219" s="268"/>
      <c r="H219" s="269" t="s">
        <v>228</v>
      </c>
      <c r="I219" s="270"/>
      <c r="J219" s="270"/>
      <c r="K219" s="270"/>
      <c r="L219" s="270"/>
      <c r="M219" s="270"/>
      <c r="N219" s="270"/>
      <c r="O219" s="270"/>
      <c r="P219" s="270"/>
      <c r="Q219" s="270"/>
      <c r="R219" s="270"/>
      <c r="S219" s="270"/>
      <c r="T219" s="270"/>
      <c r="U219" s="270"/>
      <c r="V219" s="188"/>
      <c r="W219" s="188"/>
      <c r="X219" s="270" t="s">
        <v>229</v>
      </c>
      <c r="Y219" s="270"/>
      <c r="Z219" s="270"/>
      <c r="AA219" s="270"/>
      <c r="AB219" s="270"/>
      <c r="AC219" s="270"/>
      <c r="AD219" s="270"/>
      <c r="AE219" s="151"/>
      <c r="AF219" s="273" t="s">
        <v>279</v>
      </c>
      <c r="AG219" s="273"/>
      <c r="AH219" s="273"/>
      <c r="AI219" s="273"/>
      <c r="AJ219" s="273"/>
      <c r="AK219" s="274"/>
      <c r="AM219" s="307" t="s">
        <v>227</v>
      </c>
      <c r="AN219" s="268"/>
      <c r="AO219" s="268"/>
      <c r="AP219" s="268"/>
      <c r="AQ219" s="268"/>
      <c r="AR219" s="268"/>
      <c r="AS219" s="268"/>
      <c r="AT219" s="269" t="s">
        <v>228</v>
      </c>
      <c r="AU219" s="270"/>
      <c r="AV219" s="270"/>
      <c r="AW219" s="270"/>
      <c r="AX219" s="270"/>
      <c r="AY219" s="270"/>
      <c r="AZ219" s="270"/>
      <c r="BA219" s="270"/>
      <c r="BB219" s="270"/>
      <c r="BC219" s="270"/>
      <c r="BD219" s="270"/>
      <c r="BE219" s="270"/>
      <c r="BF219" s="270"/>
      <c r="BG219" s="270"/>
      <c r="BH219" s="188">
        <f>V219</f>
        <v>0</v>
      </c>
      <c r="BI219" s="188"/>
      <c r="BJ219" s="270" t="s">
        <v>229</v>
      </c>
      <c r="BK219" s="270"/>
      <c r="BL219" s="270"/>
      <c r="BM219" s="270"/>
      <c r="BN219" s="270"/>
      <c r="BO219" s="270"/>
      <c r="BP219" s="270"/>
      <c r="BQ219" s="151"/>
      <c r="BR219" s="273"/>
      <c r="BS219" s="273"/>
      <c r="BT219" s="273"/>
      <c r="BU219" s="273"/>
      <c r="BV219" s="273"/>
      <c r="BW219" s="284"/>
    </row>
    <row r="220" spans="1:75" ht="17.25" customHeight="1" x14ac:dyDescent="0.15">
      <c r="A220" s="267"/>
      <c r="B220" s="268"/>
      <c r="C220" s="268"/>
      <c r="D220" s="268"/>
      <c r="E220" s="268"/>
      <c r="F220" s="268"/>
      <c r="G220" s="268"/>
      <c r="H220" s="271"/>
      <c r="I220" s="272"/>
      <c r="J220" s="272"/>
      <c r="K220" s="272"/>
      <c r="L220" s="272"/>
      <c r="M220" s="272"/>
      <c r="N220" s="272"/>
      <c r="O220" s="272"/>
      <c r="P220" s="272"/>
      <c r="Q220" s="272"/>
      <c r="R220" s="272"/>
      <c r="S220" s="272"/>
      <c r="T220" s="272"/>
      <c r="U220" s="272"/>
      <c r="V220" s="187"/>
      <c r="W220" s="187"/>
      <c r="X220" s="272"/>
      <c r="Y220" s="272"/>
      <c r="Z220" s="272"/>
      <c r="AA220" s="272"/>
      <c r="AB220" s="272"/>
      <c r="AC220" s="272"/>
      <c r="AD220" s="272"/>
      <c r="AE220" s="152"/>
      <c r="AF220" s="275"/>
      <c r="AG220" s="275"/>
      <c r="AH220" s="275"/>
      <c r="AI220" s="275"/>
      <c r="AJ220" s="275"/>
      <c r="AK220" s="276"/>
      <c r="AM220" s="307"/>
      <c r="AN220" s="268"/>
      <c r="AO220" s="268"/>
      <c r="AP220" s="268"/>
      <c r="AQ220" s="268"/>
      <c r="AR220" s="268"/>
      <c r="AS220" s="268"/>
      <c r="AT220" s="271"/>
      <c r="AU220" s="272"/>
      <c r="AV220" s="272"/>
      <c r="AW220" s="272"/>
      <c r="AX220" s="272"/>
      <c r="AY220" s="272"/>
      <c r="AZ220" s="272"/>
      <c r="BA220" s="272"/>
      <c r="BB220" s="272"/>
      <c r="BC220" s="272"/>
      <c r="BD220" s="272"/>
      <c r="BE220" s="272"/>
      <c r="BF220" s="272"/>
      <c r="BG220" s="272"/>
      <c r="BH220" s="187"/>
      <c r="BI220" s="187"/>
      <c r="BJ220" s="272"/>
      <c r="BK220" s="272"/>
      <c r="BL220" s="272"/>
      <c r="BM220" s="272"/>
      <c r="BN220" s="272"/>
      <c r="BO220" s="272"/>
      <c r="BP220" s="272"/>
      <c r="BQ220" s="152"/>
      <c r="BR220" s="275"/>
      <c r="BS220" s="275"/>
      <c r="BT220" s="275"/>
      <c r="BU220" s="275"/>
      <c r="BV220" s="275"/>
      <c r="BW220" s="300"/>
    </row>
    <row r="221" spans="1:75" ht="17.25" customHeight="1" x14ac:dyDescent="0.15">
      <c r="A221" s="267"/>
      <c r="B221" s="268"/>
      <c r="C221" s="268"/>
      <c r="D221" s="268"/>
      <c r="E221" s="268"/>
      <c r="F221" s="268"/>
      <c r="G221" s="268"/>
      <c r="H221" s="277" t="s">
        <v>230</v>
      </c>
      <c r="I221" s="278"/>
      <c r="J221" s="278"/>
      <c r="K221" s="278"/>
      <c r="L221" s="278"/>
      <c r="M221" s="278"/>
      <c r="N221" s="278"/>
      <c r="O221" s="278"/>
      <c r="P221" s="278"/>
      <c r="Q221" s="278"/>
      <c r="R221" s="278"/>
      <c r="S221" s="278"/>
      <c r="T221" s="278"/>
      <c r="U221" s="278"/>
      <c r="V221" s="278"/>
      <c r="W221" s="278"/>
      <c r="X221" s="278"/>
      <c r="Y221" s="236" t="s">
        <v>231</v>
      </c>
      <c r="Z221" s="236"/>
      <c r="AA221" s="236"/>
      <c r="AB221" s="236"/>
      <c r="AC221" s="236"/>
      <c r="AD221" s="236"/>
      <c r="AE221" s="236"/>
      <c r="AF221" s="236"/>
      <c r="AG221" s="236"/>
      <c r="AH221" s="236"/>
      <c r="AI221" s="236"/>
      <c r="AJ221" s="236"/>
      <c r="AK221" s="285"/>
      <c r="AM221" s="307"/>
      <c r="AN221" s="268"/>
      <c r="AO221" s="268"/>
      <c r="AP221" s="268"/>
      <c r="AQ221" s="268"/>
      <c r="AR221" s="268"/>
      <c r="AS221" s="268"/>
      <c r="AT221" s="277" t="s">
        <v>230</v>
      </c>
      <c r="AU221" s="278"/>
      <c r="AV221" s="278"/>
      <c r="AW221" s="278"/>
      <c r="AX221" s="278"/>
      <c r="AY221" s="278"/>
      <c r="AZ221" s="278"/>
      <c r="BA221" s="278"/>
      <c r="BB221" s="278"/>
      <c r="BC221" s="278"/>
      <c r="BD221" s="278"/>
      <c r="BE221" s="278"/>
      <c r="BF221" s="278"/>
      <c r="BG221" s="278"/>
      <c r="BH221" s="278"/>
      <c r="BI221" s="278"/>
      <c r="BJ221" s="278"/>
      <c r="BK221" s="236" t="s">
        <v>231</v>
      </c>
      <c r="BL221" s="236"/>
      <c r="BM221" s="236"/>
      <c r="BN221" s="236"/>
      <c r="BO221" s="236"/>
      <c r="BP221" s="236"/>
      <c r="BQ221" s="236"/>
      <c r="BR221" s="236"/>
      <c r="BS221" s="236"/>
      <c r="BT221" s="236"/>
      <c r="BU221" s="236"/>
      <c r="BV221" s="236"/>
      <c r="BW221" s="237"/>
    </row>
    <row r="222" spans="1:75" ht="17.25" customHeight="1" x14ac:dyDescent="0.15">
      <c r="A222" s="267"/>
      <c r="B222" s="268"/>
      <c r="C222" s="268"/>
      <c r="D222" s="268"/>
      <c r="E222" s="268"/>
      <c r="F222" s="268"/>
      <c r="G222" s="268"/>
      <c r="H222" s="277"/>
      <c r="I222" s="278"/>
      <c r="J222" s="278"/>
      <c r="K222" s="278"/>
      <c r="L222" s="278"/>
      <c r="M222" s="278"/>
      <c r="N222" s="278"/>
      <c r="O222" s="278"/>
      <c r="P222" s="278"/>
      <c r="Q222" s="278"/>
      <c r="R222" s="278"/>
      <c r="S222" s="278"/>
      <c r="T222" s="278"/>
      <c r="U222" s="278"/>
      <c r="V222" s="278"/>
      <c r="W222" s="278"/>
      <c r="X222" s="278"/>
      <c r="Y222" s="236"/>
      <c r="Z222" s="236"/>
      <c r="AA222" s="236"/>
      <c r="AB222" s="236"/>
      <c r="AC222" s="236"/>
      <c r="AD222" s="236"/>
      <c r="AE222" s="236"/>
      <c r="AF222" s="236"/>
      <c r="AG222" s="236"/>
      <c r="AH222" s="236"/>
      <c r="AI222" s="236"/>
      <c r="AJ222" s="236"/>
      <c r="AK222" s="285"/>
      <c r="AM222" s="307"/>
      <c r="AN222" s="268"/>
      <c r="AO222" s="268"/>
      <c r="AP222" s="268"/>
      <c r="AQ222" s="268"/>
      <c r="AR222" s="268"/>
      <c r="AS222" s="268"/>
      <c r="AT222" s="277"/>
      <c r="AU222" s="278"/>
      <c r="AV222" s="278"/>
      <c r="AW222" s="278"/>
      <c r="AX222" s="278"/>
      <c r="AY222" s="278"/>
      <c r="AZ222" s="278"/>
      <c r="BA222" s="278"/>
      <c r="BB222" s="278"/>
      <c r="BC222" s="278"/>
      <c r="BD222" s="278"/>
      <c r="BE222" s="278"/>
      <c r="BF222" s="278"/>
      <c r="BG222" s="278"/>
      <c r="BH222" s="278"/>
      <c r="BI222" s="278"/>
      <c r="BJ222" s="278"/>
      <c r="BK222" s="236"/>
      <c r="BL222" s="236"/>
      <c r="BM222" s="236"/>
      <c r="BN222" s="236"/>
      <c r="BO222" s="236"/>
      <c r="BP222" s="236"/>
      <c r="BQ222" s="236"/>
      <c r="BR222" s="236"/>
      <c r="BS222" s="236"/>
      <c r="BT222" s="236"/>
      <c r="BU222" s="236"/>
      <c r="BV222" s="236"/>
      <c r="BW222" s="237"/>
    </row>
    <row r="223" spans="1:75" ht="24.75" customHeight="1" x14ac:dyDescent="0.15">
      <c r="A223" s="247" t="s">
        <v>252</v>
      </c>
      <c r="B223" s="205"/>
      <c r="C223" s="205"/>
      <c r="D223" s="205"/>
      <c r="E223" s="205"/>
      <c r="F223" s="205"/>
      <c r="G223" s="205"/>
      <c r="H223" s="235" t="s">
        <v>300</v>
      </c>
      <c r="I223" s="188"/>
      <c r="J223" s="188"/>
      <c r="K223" s="188"/>
      <c r="L223" s="10" t="s">
        <v>26</v>
      </c>
      <c r="M223" s="188"/>
      <c r="N223" s="188"/>
      <c r="O223" s="133" t="s">
        <v>253</v>
      </c>
      <c r="P223" s="188"/>
      <c r="Q223" s="188"/>
      <c r="R223" s="10" t="s">
        <v>254</v>
      </c>
      <c r="S223" s="10" t="s">
        <v>255</v>
      </c>
      <c r="T223" s="10"/>
      <c r="U223" s="10" t="s">
        <v>256</v>
      </c>
      <c r="V223" s="188"/>
      <c r="W223" s="188"/>
      <c r="X223" s="137" t="s">
        <v>17</v>
      </c>
      <c r="Y223" s="189"/>
      <c r="Z223" s="189"/>
      <c r="AA223" s="10" t="s">
        <v>18</v>
      </c>
      <c r="AB223" s="10"/>
      <c r="AC223" s="10" t="s">
        <v>257</v>
      </c>
      <c r="AD223" s="188"/>
      <c r="AE223" s="188"/>
      <c r="AF223" s="10" t="s">
        <v>17</v>
      </c>
      <c r="AG223" s="281"/>
      <c r="AH223" s="281"/>
      <c r="AI223" s="133" t="s">
        <v>18</v>
      </c>
      <c r="AJ223" s="15"/>
      <c r="AK223" s="30"/>
      <c r="AM223" s="204" t="s">
        <v>252</v>
      </c>
      <c r="AN223" s="205"/>
      <c r="AO223" s="205"/>
      <c r="AP223" s="205"/>
      <c r="AQ223" s="205"/>
      <c r="AR223" s="205"/>
      <c r="AS223" s="205"/>
      <c r="AT223" s="235" t="str">
        <f>H223</f>
        <v>令和</v>
      </c>
      <c r="AU223" s="188"/>
      <c r="AV223" s="188">
        <f>J223</f>
        <v>0</v>
      </c>
      <c r="AW223" s="188"/>
      <c r="AX223" s="10" t="s">
        <v>26</v>
      </c>
      <c r="AY223" s="188">
        <f>M223</f>
        <v>0</v>
      </c>
      <c r="AZ223" s="188"/>
      <c r="BA223" s="133" t="s">
        <v>253</v>
      </c>
      <c r="BB223" s="188">
        <f>P223</f>
        <v>0</v>
      </c>
      <c r="BC223" s="188"/>
      <c r="BD223" s="10" t="s">
        <v>254</v>
      </c>
      <c r="BE223" s="10" t="s">
        <v>255</v>
      </c>
      <c r="BF223" s="10">
        <f>T223</f>
        <v>0</v>
      </c>
      <c r="BG223" s="10" t="s">
        <v>256</v>
      </c>
      <c r="BH223" s="188">
        <f>V223</f>
        <v>0</v>
      </c>
      <c r="BI223" s="188"/>
      <c r="BJ223" s="137" t="s">
        <v>17</v>
      </c>
      <c r="BK223" s="189">
        <f>Y223</f>
        <v>0</v>
      </c>
      <c r="BL223" s="190"/>
      <c r="BM223" s="10" t="s">
        <v>18</v>
      </c>
      <c r="BN223" s="10"/>
      <c r="BO223" s="10" t="s">
        <v>257</v>
      </c>
      <c r="BP223" s="188">
        <f>AD223</f>
        <v>0</v>
      </c>
      <c r="BQ223" s="188"/>
      <c r="BR223" s="10" t="s">
        <v>17</v>
      </c>
      <c r="BS223" s="188">
        <f>AG223</f>
        <v>0</v>
      </c>
      <c r="BT223" s="188"/>
      <c r="BU223" s="133" t="s">
        <v>18</v>
      </c>
      <c r="BV223" s="15"/>
      <c r="BW223" s="153"/>
    </row>
    <row r="224" spans="1:75" ht="24.75" customHeight="1" x14ac:dyDescent="0.15">
      <c r="A224" s="247"/>
      <c r="B224" s="205"/>
      <c r="C224" s="205"/>
      <c r="D224" s="205"/>
      <c r="E224" s="205"/>
      <c r="F224" s="205"/>
      <c r="G224" s="205"/>
      <c r="H224" s="203" t="s">
        <v>300</v>
      </c>
      <c r="I224" s="186"/>
      <c r="J224" s="186"/>
      <c r="K224" s="186"/>
      <c r="L224" s="10" t="s">
        <v>26</v>
      </c>
      <c r="M224" s="186"/>
      <c r="N224" s="186"/>
      <c r="O224" s="133" t="s">
        <v>253</v>
      </c>
      <c r="P224" s="186"/>
      <c r="Q224" s="186"/>
      <c r="R224" s="10" t="s">
        <v>254</v>
      </c>
      <c r="S224" s="10" t="s">
        <v>103</v>
      </c>
      <c r="T224" s="10"/>
      <c r="U224" s="10" t="s">
        <v>104</v>
      </c>
      <c r="V224" s="186"/>
      <c r="W224" s="186"/>
      <c r="X224" s="137" t="s">
        <v>17</v>
      </c>
      <c r="Y224" s="197"/>
      <c r="Z224" s="197"/>
      <c r="AA224" s="10" t="s">
        <v>18</v>
      </c>
      <c r="AB224" s="10"/>
      <c r="AC224" s="10" t="s">
        <v>5</v>
      </c>
      <c r="AD224" s="186"/>
      <c r="AE224" s="186"/>
      <c r="AF224" s="10" t="s">
        <v>17</v>
      </c>
      <c r="AG224" s="282"/>
      <c r="AH224" s="282"/>
      <c r="AI224" s="133" t="s">
        <v>18</v>
      </c>
      <c r="AJ224" s="15"/>
      <c r="AK224" s="30"/>
      <c r="AM224" s="204"/>
      <c r="AN224" s="205"/>
      <c r="AO224" s="205"/>
      <c r="AP224" s="205"/>
      <c r="AQ224" s="205"/>
      <c r="AR224" s="205"/>
      <c r="AS224" s="205"/>
      <c r="AT224" s="203" t="str">
        <f t="shared" ref="AT224:AT225" si="42">H224</f>
        <v>令和</v>
      </c>
      <c r="AU224" s="186"/>
      <c r="AV224" s="186">
        <f t="shared" ref="AV224:AV225" si="43">J224</f>
        <v>0</v>
      </c>
      <c r="AW224" s="186"/>
      <c r="AX224" s="10" t="s">
        <v>26</v>
      </c>
      <c r="AY224" s="186">
        <f t="shared" ref="AY224:AY225" si="44">M224</f>
        <v>0</v>
      </c>
      <c r="AZ224" s="186"/>
      <c r="BA224" s="133" t="s">
        <v>253</v>
      </c>
      <c r="BB224" s="186">
        <f t="shared" ref="BB224:BB225" si="45">P224</f>
        <v>0</v>
      </c>
      <c r="BC224" s="186"/>
      <c r="BD224" s="10" t="s">
        <v>254</v>
      </c>
      <c r="BE224" s="10" t="s">
        <v>103</v>
      </c>
      <c r="BF224" s="10">
        <f t="shared" ref="BF224:BF225" si="46">T224</f>
        <v>0</v>
      </c>
      <c r="BG224" s="10" t="s">
        <v>104</v>
      </c>
      <c r="BH224" s="186">
        <f t="shared" ref="BH224:BH225" si="47">V224</f>
        <v>0</v>
      </c>
      <c r="BI224" s="186"/>
      <c r="BJ224" s="137" t="s">
        <v>17</v>
      </c>
      <c r="BK224" s="197">
        <f t="shared" ref="BK224:BK225" si="48">Y224</f>
        <v>0</v>
      </c>
      <c r="BL224" s="198"/>
      <c r="BM224" s="10" t="s">
        <v>18</v>
      </c>
      <c r="BN224" s="10"/>
      <c r="BO224" s="10" t="s">
        <v>5</v>
      </c>
      <c r="BP224" s="186">
        <f t="shared" ref="BP224:BP225" si="49">AD224</f>
        <v>0</v>
      </c>
      <c r="BQ224" s="186"/>
      <c r="BR224" s="10" t="s">
        <v>17</v>
      </c>
      <c r="BS224" s="186">
        <f t="shared" ref="BS224:BS225" si="50">AG224</f>
        <v>0</v>
      </c>
      <c r="BT224" s="186"/>
      <c r="BU224" s="133" t="s">
        <v>18</v>
      </c>
      <c r="BV224" s="15"/>
      <c r="BW224" s="153"/>
    </row>
    <row r="225" spans="1:75" ht="24.75" customHeight="1" x14ac:dyDescent="0.15">
      <c r="A225" s="247"/>
      <c r="B225" s="205"/>
      <c r="C225" s="205"/>
      <c r="D225" s="205"/>
      <c r="E225" s="205"/>
      <c r="F225" s="205"/>
      <c r="G225" s="205"/>
      <c r="H225" s="279"/>
      <c r="I225" s="280"/>
      <c r="J225" s="280"/>
      <c r="K225" s="280"/>
      <c r="L225" s="10" t="s">
        <v>26</v>
      </c>
      <c r="M225" s="187"/>
      <c r="N225" s="187"/>
      <c r="O225" s="133" t="s">
        <v>253</v>
      </c>
      <c r="P225" s="187"/>
      <c r="Q225" s="187"/>
      <c r="R225" s="10" t="s">
        <v>254</v>
      </c>
      <c r="S225" s="10" t="s">
        <v>103</v>
      </c>
      <c r="T225" s="10"/>
      <c r="U225" s="10" t="s">
        <v>104</v>
      </c>
      <c r="V225" s="187"/>
      <c r="W225" s="187"/>
      <c r="X225" s="137" t="s">
        <v>17</v>
      </c>
      <c r="Y225" s="202"/>
      <c r="Z225" s="202"/>
      <c r="AA225" s="10" t="s">
        <v>18</v>
      </c>
      <c r="AB225" s="10"/>
      <c r="AC225" s="10" t="s">
        <v>5</v>
      </c>
      <c r="AD225" s="187"/>
      <c r="AE225" s="187"/>
      <c r="AF225" s="10" t="s">
        <v>17</v>
      </c>
      <c r="AG225" s="283"/>
      <c r="AH225" s="283"/>
      <c r="AI225" s="133" t="s">
        <v>18</v>
      </c>
      <c r="AJ225" s="27"/>
      <c r="AK225" s="138"/>
      <c r="AM225" s="204"/>
      <c r="AN225" s="205"/>
      <c r="AO225" s="205"/>
      <c r="AP225" s="205"/>
      <c r="AQ225" s="205"/>
      <c r="AR225" s="205"/>
      <c r="AS225" s="205"/>
      <c r="AT225" s="203">
        <f t="shared" si="42"/>
        <v>0</v>
      </c>
      <c r="AU225" s="186"/>
      <c r="AV225" s="186">
        <f t="shared" si="43"/>
        <v>0</v>
      </c>
      <c r="AW225" s="186"/>
      <c r="AX225" s="10" t="s">
        <v>26</v>
      </c>
      <c r="AY225" s="186">
        <f t="shared" si="44"/>
        <v>0</v>
      </c>
      <c r="AZ225" s="186"/>
      <c r="BA225" s="133" t="s">
        <v>253</v>
      </c>
      <c r="BB225" s="186">
        <f t="shared" si="45"/>
        <v>0</v>
      </c>
      <c r="BC225" s="186"/>
      <c r="BD225" s="10" t="s">
        <v>254</v>
      </c>
      <c r="BE225" s="10" t="s">
        <v>103</v>
      </c>
      <c r="BF225" s="10">
        <f t="shared" si="46"/>
        <v>0</v>
      </c>
      <c r="BG225" s="10" t="s">
        <v>104</v>
      </c>
      <c r="BH225" s="186">
        <f t="shared" si="47"/>
        <v>0</v>
      </c>
      <c r="BI225" s="186"/>
      <c r="BJ225" s="137" t="s">
        <v>17</v>
      </c>
      <c r="BK225" s="197">
        <f t="shared" si="48"/>
        <v>0</v>
      </c>
      <c r="BL225" s="198"/>
      <c r="BM225" s="10" t="s">
        <v>18</v>
      </c>
      <c r="BN225" s="10"/>
      <c r="BO225" s="10" t="s">
        <v>5</v>
      </c>
      <c r="BP225" s="186">
        <f t="shared" si="49"/>
        <v>0</v>
      </c>
      <c r="BQ225" s="186"/>
      <c r="BR225" s="10" t="s">
        <v>17</v>
      </c>
      <c r="BS225" s="186">
        <f t="shared" si="50"/>
        <v>0</v>
      </c>
      <c r="BT225" s="186"/>
      <c r="BU225" s="133" t="s">
        <v>18</v>
      </c>
      <c r="BV225" s="27"/>
      <c r="BW225" s="154"/>
    </row>
    <row r="226" spans="1:75" ht="16.5" customHeight="1" x14ac:dyDescent="0.15">
      <c r="A226" s="248" t="s">
        <v>285</v>
      </c>
      <c r="B226" s="226"/>
      <c r="C226" s="226"/>
      <c r="D226" s="226"/>
      <c r="E226" s="226"/>
      <c r="F226" s="226"/>
      <c r="G226" s="226"/>
      <c r="H226" s="5"/>
      <c r="I226" s="229" t="s">
        <v>138</v>
      </c>
      <c r="J226" s="229"/>
      <c r="K226" s="229"/>
      <c r="L226" s="229"/>
      <c r="M226" s="229"/>
      <c r="N226" s="88"/>
      <c r="O226" s="230" t="s">
        <v>258</v>
      </c>
      <c r="P226" s="230"/>
      <c r="Q226" s="230"/>
      <c r="R226" s="230"/>
      <c r="S226" s="230"/>
      <c r="T226" s="139"/>
      <c r="U226" s="231" t="s">
        <v>259</v>
      </c>
      <c r="V226" s="231"/>
      <c r="W226" s="231"/>
      <c r="X226" s="231"/>
      <c r="Y226" s="231"/>
      <c r="Z226" s="139"/>
      <c r="AA226" s="231" t="s">
        <v>260</v>
      </c>
      <c r="AB226" s="231"/>
      <c r="AC226" s="231"/>
      <c r="AD226" s="231"/>
      <c r="AE226" s="231"/>
      <c r="AF226" s="140"/>
      <c r="AG226" s="199" t="s">
        <v>234</v>
      </c>
      <c r="AH226" s="199"/>
      <c r="AI226" s="199"/>
      <c r="AJ226" s="199"/>
      <c r="AK226" s="200"/>
      <c r="AM226" s="225" t="s">
        <v>285</v>
      </c>
      <c r="AN226" s="226"/>
      <c r="AO226" s="226"/>
      <c r="AP226" s="226"/>
      <c r="AQ226" s="226"/>
      <c r="AR226" s="226"/>
      <c r="AS226" s="226"/>
      <c r="AT226" s="5"/>
      <c r="AU226" s="229" t="s">
        <v>138</v>
      </c>
      <c r="AV226" s="229"/>
      <c r="AW226" s="229"/>
      <c r="AX226" s="229"/>
      <c r="AY226" s="229"/>
      <c r="AZ226" s="88"/>
      <c r="BA226" s="230" t="s">
        <v>258</v>
      </c>
      <c r="BB226" s="230"/>
      <c r="BC226" s="230"/>
      <c r="BD226" s="230"/>
      <c r="BE226" s="230"/>
      <c r="BF226" s="139"/>
      <c r="BG226" s="231" t="s">
        <v>259</v>
      </c>
      <c r="BH226" s="231"/>
      <c r="BI226" s="231"/>
      <c r="BJ226" s="231"/>
      <c r="BK226" s="231"/>
      <c r="BL226" s="139"/>
      <c r="BM226" s="231" t="s">
        <v>260</v>
      </c>
      <c r="BN226" s="231"/>
      <c r="BO226" s="231"/>
      <c r="BP226" s="231"/>
      <c r="BQ226" s="231"/>
      <c r="BR226" s="140"/>
      <c r="BS226" s="199" t="s">
        <v>234</v>
      </c>
      <c r="BT226" s="199"/>
      <c r="BU226" s="199"/>
      <c r="BV226" s="199"/>
      <c r="BW226" s="232"/>
    </row>
    <row r="227" spans="1:75" ht="16.5" customHeight="1" x14ac:dyDescent="0.15">
      <c r="A227" s="249"/>
      <c r="B227" s="208"/>
      <c r="C227" s="208"/>
      <c r="D227" s="208"/>
      <c r="E227" s="208"/>
      <c r="F227" s="208"/>
      <c r="G227" s="208"/>
      <c r="H227" s="7"/>
      <c r="I227" s="193" t="s">
        <v>232</v>
      </c>
      <c r="J227" s="193"/>
      <c r="K227" s="193"/>
      <c r="L227" s="193"/>
      <c r="M227" s="193"/>
      <c r="N227" s="10"/>
      <c r="O227" s="221" t="s">
        <v>261</v>
      </c>
      <c r="P227" s="221"/>
      <c r="Q227" s="221"/>
      <c r="R227" s="221"/>
      <c r="S227" s="221"/>
      <c r="T227" s="27"/>
      <c r="U227" s="194" t="s">
        <v>262</v>
      </c>
      <c r="V227" s="194"/>
      <c r="W227" s="194"/>
      <c r="X227" s="194"/>
      <c r="Y227" s="194"/>
      <c r="Z227" s="27"/>
      <c r="AA227" s="194" t="s">
        <v>263</v>
      </c>
      <c r="AB227" s="194"/>
      <c r="AC227" s="194"/>
      <c r="AD227" s="194"/>
      <c r="AE227" s="194"/>
      <c r="AF227" s="141"/>
      <c r="AG227" s="195" t="s">
        <v>236</v>
      </c>
      <c r="AH227" s="195"/>
      <c r="AI227" s="195"/>
      <c r="AJ227" s="195"/>
      <c r="AK227" s="201"/>
      <c r="AM227" s="209"/>
      <c r="AN227" s="208"/>
      <c r="AO227" s="208"/>
      <c r="AP227" s="208"/>
      <c r="AQ227" s="208"/>
      <c r="AR227" s="208"/>
      <c r="AS227" s="208"/>
      <c r="AT227" s="7"/>
      <c r="AU227" s="193" t="s">
        <v>232</v>
      </c>
      <c r="AV227" s="193"/>
      <c r="AW227" s="193"/>
      <c r="AX227" s="193"/>
      <c r="AY227" s="193"/>
      <c r="AZ227" s="10"/>
      <c r="BA227" s="221" t="s">
        <v>261</v>
      </c>
      <c r="BB227" s="221"/>
      <c r="BC227" s="221"/>
      <c r="BD227" s="221"/>
      <c r="BE227" s="221"/>
      <c r="BF227" s="27"/>
      <c r="BG227" s="194" t="s">
        <v>262</v>
      </c>
      <c r="BH227" s="194"/>
      <c r="BI227" s="194"/>
      <c r="BJ227" s="194"/>
      <c r="BK227" s="194"/>
      <c r="BL227" s="27"/>
      <c r="BM227" s="194" t="s">
        <v>263</v>
      </c>
      <c r="BN227" s="194"/>
      <c r="BO227" s="194"/>
      <c r="BP227" s="194"/>
      <c r="BQ227" s="194"/>
      <c r="BR227" s="141"/>
      <c r="BS227" s="195" t="s">
        <v>236</v>
      </c>
      <c r="BT227" s="195"/>
      <c r="BU227" s="195"/>
      <c r="BV227" s="195"/>
      <c r="BW227" s="196"/>
    </row>
    <row r="228" spans="1:75" ht="16.5" customHeight="1" x14ac:dyDescent="0.15">
      <c r="A228" s="249"/>
      <c r="B228" s="208"/>
      <c r="C228" s="208"/>
      <c r="D228" s="208"/>
      <c r="E228" s="208"/>
      <c r="F228" s="208"/>
      <c r="G228" s="208"/>
      <c r="H228" s="7"/>
      <c r="I228" s="193" t="s">
        <v>264</v>
      </c>
      <c r="J228" s="193"/>
      <c r="K228" s="193"/>
      <c r="L228" s="193"/>
      <c r="M228" s="193"/>
      <c r="N228" s="10"/>
      <c r="O228" s="221" t="s">
        <v>265</v>
      </c>
      <c r="P228" s="221"/>
      <c r="Q228" s="221"/>
      <c r="R228" s="221"/>
      <c r="S228" s="221"/>
      <c r="T228" s="27"/>
      <c r="U228" s="194" t="s">
        <v>266</v>
      </c>
      <c r="V228" s="194"/>
      <c r="W228" s="194"/>
      <c r="X228" s="194"/>
      <c r="Y228" s="194"/>
      <c r="Z228" s="27"/>
      <c r="AA228" s="194" t="s">
        <v>267</v>
      </c>
      <c r="AB228" s="194"/>
      <c r="AC228" s="194"/>
      <c r="AD228" s="194"/>
      <c r="AE228" s="194"/>
      <c r="AF228" s="141"/>
      <c r="AG228" s="233" t="s">
        <v>235</v>
      </c>
      <c r="AH228" s="233"/>
      <c r="AI228" s="233"/>
      <c r="AJ228" s="233"/>
      <c r="AK228" s="322"/>
      <c r="AM228" s="209"/>
      <c r="AN228" s="208"/>
      <c r="AO228" s="208"/>
      <c r="AP228" s="208"/>
      <c r="AQ228" s="208"/>
      <c r="AR228" s="208"/>
      <c r="AS228" s="208"/>
      <c r="AT228" s="7"/>
      <c r="AU228" s="193" t="s">
        <v>264</v>
      </c>
      <c r="AV228" s="193"/>
      <c r="AW228" s="193"/>
      <c r="AX228" s="193"/>
      <c r="AY228" s="193"/>
      <c r="AZ228" s="10"/>
      <c r="BA228" s="221" t="s">
        <v>265</v>
      </c>
      <c r="BB228" s="221"/>
      <c r="BC228" s="221"/>
      <c r="BD228" s="221"/>
      <c r="BE228" s="221"/>
      <c r="BF228" s="27"/>
      <c r="BG228" s="194" t="s">
        <v>266</v>
      </c>
      <c r="BH228" s="194"/>
      <c r="BI228" s="194"/>
      <c r="BJ228" s="194"/>
      <c r="BK228" s="194"/>
      <c r="BL228" s="27"/>
      <c r="BM228" s="194" t="s">
        <v>267</v>
      </c>
      <c r="BN228" s="194"/>
      <c r="BO228" s="194"/>
      <c r="BP228" s="194"/>
      <c r="BQ228" s="194"/>
      <c r="BR228" s="141"/>
      <c r="BS228" s="233" t="s">
        <v>235</v>
      </c>
      <c r="BT228" s="233"/>
      <c r="BU228" s="233"/>
      <c r="BV228" s="233"/>
      <c r="BW228" s="234"/>
    </row>
    <row r="229" spans="1:75" ht="18" customHeight="1" x14ac:dyDescent="0.15">
      <c r="A229" s="249"/>
      <c r="B229" s="208"/>
      <c r="C229" s="208"/>
      <c r="D229" s="208"/>
      <c r="E229" s="208"/>
      <c r="F229" s="208"/>
      <c r="G229" s="208"/>
      <c r="H229" s="7"/>
      <c r="I229" s="193" t="s">
        <v>268</v>
      </c>
      <c r="J229" s="193"/>
      <c r="K229" s="193"/>
      <c r="L229" s="193"/>
      <c r="M229" s="193"/>
      <c r="N229" s="10"/>
      <c r="O229" s="193" t="s">
        <v>269</v>
      </c>
      <c r="P229" s="193"/>
      <c r="Q229" s="193"/>
      <c r="R229" s="193"/>
      <c r="S229" s="193"/>
      <c r="T229" s="27"/>
      <c r="U229" s="194" t="s">
        <v>270</v>
      </c>
      <c r="V229" s="194"/>
      <c r="W229" s="194"/>
      <c r="X229" s="194"/>
      <c r="Y229" s="194"/>
      <c r="Z229" s="27"/>
      <c r="AA229" s="194" t="s">
        <v>89</v>
      </c>
      <c r="AB229" s="194"/>
      <c r="AC229" s="194"/>
      <c r="AD229" s="194"/>
      <c r="AE229" s="194"/>
      <c r="AF229" s="141"/>
      <c r="AG229" s="195" t="s">
        <v>237</v>
      </c>
      <c r="AH229" s="195"/>
      <c r="AI229" s="195"/>
      <c r="AJ229" s="195"/>
      <c r="AK229" s="201"/>
      <c r="AM229" s="209"/>
      <c r="AN229" s="208"/>
      <c r="AO229" s="208"/>
      <c r="AP229" s="208"/>
      <c r="AQ229" s="208"/>
      <c r="AR229" s="208"/>
      <c r="AS229" s="208"/>
      <c r="AT229" s="7"/>
      <c r="AU229" s="193" t="s">
        <v>268</v>
      </c>
      <c r="AV229" s="193"/>
      <c r="AW229" s="193"/>
      <c r="AX229" s="193"/>
      <c r="AY229" s="193"/>
      <c r="AZ229" s="10"/>
      <c r="BA229" s="193" t="s">
        <v>269</v>
      </c>
      <c r="BB229" s="193"/>
      <c r="BC229" s="193"/>
      <c r="BD229" s="193"/>
      <c r="BE229" s="193"/>
      <c r="BF229" s="27"/>
      <c r="BG229" s="194" t="s">
        <v>270</v>
      </c>
      <c r="BH229" s="194"/>
      <c r="BI229" s="194"/>
      <c r="BJ229" s="194"/>
      <c r="BK229" s="194"/>
      <c r="BL229" s="27"/>
      <c r="BM229" s="194" t="s">
        <v>89</v>
      </c>
      <c r="BN229" s="194"/>
      <c r="BO229" s="194"/>
      <c r="BP229" s="194"/>
      <c r="BQ229" s="194"/>
      <c r="BR229" s="141"/>
      <c r="BS229" s="195" t="s">
        <v>237</v>
      </c>
      <c r="BT229" s="195"/>
      <c r="BU229" s="195"/>
      <c r="BV229" s="195"/>
      <c r="BW229" s="196"/>
    </row>
    <row r="230" spans="1:75" ht="18" customHeight="1" x14ac:dyDescent="0.15">
      <c r="A230" s="249"/>
      <c r="B230" s="208"/>
      <c r="C230" s="208"/>
      <c r="D230" s="208"/>
      <c r="E230" s="208"/>
      <c r="F230" s="208"/>
      <c r="G230" s="208"/>
      <c r="H230" s="7"/>
      <c r="I230" s="193" t="s">
        <v>271</v>
      </c>
      <c r="J230" s="193"/>
      <c r="K230" s="193"/>
      <c r="L230" s="193"/>
      <c r="M230" s="193"/>
      <c r="N230" s="10"/>
      <c r="O230" s="221"/>
      <c r="P230" s="221"/>
      <c r="Q230" s="221"/>
      <c r="R230" s="221"/>
      <c r="S230" s="221"/>
      <c r="T230" s="27"/>
      <c r="U230" s="194" t="s">
        <v>272</v>
      </c>
      <c r="V230" s="194"/>
      <c r="W230" s="194"/>
      <c r="X230" s="194"/>
      <c r="Y230" s="194"/>
      <c r="Z230" s="27"/>
      <c r="AA230" s="194" t="s">
        <v>273</v>
      </c>
      <c r="AB230" s="194"/>
      <c r="AC230" s="194"/>
      <c r="AD230" s="194"/>
      <c r="AE230" s="194"/>
      <c r="AF230" s="141"/>
      <c r="AG230" s="195" t="s">
        <v>238</v>
      </c>
      <c r="AH230" s="195"/>
      <c r="AI230" s="195"/>
      <c r="AJ230" s="195"/>
      <c r="AK230" s="201"/>
      <c r="AM230" s="209"/>
      <c r="AN230" s="208"/>
      <c r="AO230" s="208"/>
      <c r="AP230" s="208"/>
      <c r="AQ230" s="208"/>
      <c r="AR230" s="208"/>
      <c r="AS230" s="208"/>
      <c r="AT230" s="7"/>
      <c r="AU230" s="193" t="s">
        <v>271</v>
      </c>
      <c r="AV230" s="193"/>
      <c r="AW230" s="193"/>
      <c r="AX230" s="193"/>
      <c r="AY230" s="193"/>
      <c r="AZ230" s="10"/>
      <c r="BA230" s="221"/>
      <c r="BB230" s="221"/>
      <c r="BC230" s="221"/>
      <c r="BD230" s="221"/>
      <c r="BE230" s="221"/>
      <c r="BF230" s="27"/>
      <c r="BG230" s="194" t="s">
        <v>272</v>
      </c>
      <c r="BH230" s="194"/>
      <c r="BI230" s="194"/>
      <c r="BJ230" s="194"/>
      <c r="BK230" s="194"/>
      <c r="BL230" s="27"/>
      <c r="BM230" s="194" t="s">
        <v>273</v>
      </c>
      <c r="BN230" s="194"/>
      <c r="BO230" s="194"/>
      <c r="BP230" s="194"/>
      <c r="BQ230" s="194"/>
      <c r="BR230" s="141"/>
      <c r="BS230" s="195" t="s">
        <v>238</v>
      </c>
      <c r="BT230" s="195"/>
      <c r="BU230" s="195"/>
      <c r="BV230" s="195"/>
      <c r="BW230" s="196"/>
    </row>
    <row r="231" spans="1:75" ht="18" customHeight="1" x14ac:dyDescent="0.15">
      <c r="A231" s="250"/>
      <c r="B231" s="228"/>
      <c r="C231" s="228"/>
      <c r="D231" s="228"/>
      <c r="E231" s="228"/>
      <c r="F231" s="228"/>
      <c r="G231" s="228"/>
      <c r="H231" s="142"/>
      <c r="I231" s="222" t="s">
        <v>233</v>
      </c>
      <c r="J231" s="222"/>
      <c r="K231" s="222"/>
      <c r="L231" s="222"/>
      <c r="M231" s="222"/>
      <c r="N231" s="8"/>
      <c r="O231" s="223"/>
      <c r="P231" s="223"/>
      <c r="Q231" s="223"/>
      <c r="R231" s="223"/>
      <c r="S231" s="223"/>
      <c r="T231" s="143"/>
      <c r="U231" s="224" t="s">
        <v>274</v>
      </c>
      <c r="V231" s="224"/>
      <c r="W231" s="224"/>
      <c r="X231" s="224"/>
      <c r="Y231" s="224"/>
      <c r="Z231" s="143"/>
      <c r="AA231" s="224" t="s">
        <v>275</v>
      </c>
      <c r="AB231" s="224"/>
      <c r="AC231" s="224"/>
      <c r="AD231" s="224"/>
      <c r="AE231" s="224"/>
      <c r="AF231" s="144"/>
      <c r="AG231" s="191" t="s">
        <v>90</v>
      </c>
      <c r="AH231" s="191"/>
      <c r="AI231" s="191"/>
      <c r="AJ231" s="191"/>
      <c r="AK231" s="707"/>
      <c r="AM231" s="227"/>
      <c r="AN231" s="228"/>
      <c r="AO231" s="228"/>
      <c r="AP231" s="228"/>
      <c r="AQ231" s="228"/>
      <c r="AR231" s="228"/>
      <c r="AS231" s="228"/>
      <c r="AT231" s="142"/>
      <c r="AU231" s="222" t="s">
        <v>233</v>
      </c>
      <c r="AV231" s="222"/>
      <c r="AW231" s="222"/>
      <c r="AX231" s="222"/>
      <c r="AY231" s="222"/>
      <c r="AZ231" s="8"/>
      <c r="BA231" s="223"/>
      <c r="BB231" s="223"/>
      <c r="BC231" s="223"/>
      <c r="BD231" s="223"/>
      <c r="BE231" s="223"/>
      <c r="BF231" s="143"/>
      <c r="BG231" s="224" t="s">
        <v>274</v>
      </c>
      <c r="BH231" s="224"/>
      <c r="BI231" s="224"/>
      <c r="BJ231" s="224"/>
      <c r="BK231" s="224"/>
      <c r="BL231" s="143"/>
      <c r="BM231" s="224" t="s">
        <v>275</v>
      </c>
      <c r="BN231" s="224"/>
      <c r="BO231" s="224"/>
      <c r="BP231" s="224"/>
      <c r="BQ231" s="224"/>
      <c r="BR231" s="144"/>
      <c r="BS231" s="191" t="s">
        <v>90</v>
      </c>
      <c r="BT231" s="191"/>
      <c r="BU231" s="191"/>
      <c r="BV231" s="191"/>
      <c r="BW231" s="192"/>
    </row>
    <row r="232" spans="1:75" ht="18" customHeight="1" x14ac:dyDescent="0.15">
      <c r="A232" s="323" t="s">
        <v>276</v>
      </c>
      <c r="B232" s="208"/>
      <c r="C232" s="208"/>
      <c r="D232" s="208"/>
      <c r="E232" s="208"/>
      <c r="F232" s="208"/>
      <c r="G232" s="208"/>
      <c r="H232" s="212"/>
      <c r="I232" s="326"/>
      <c r="J232" s="326"/>
      <c r="K232" s="326"/>
      <c r="L232" s="326"/>
      <c r="M232" s="326"/>
      <c r="N232" s="326"/>
      <c r="O232" s="326"/>
      <c r="P232" s="326"/>
      <c r="Q232" s="326"/>
      <c r="R232" s="326"/>
      <c r="S232" s="326"/>
      <c r="T232" s="326"/>
      <c r="U232" s="326"/>
      <c r="V232" s="326"/>
      <c r="W232" s="326"/>
      <c r="X232" s="326"/>
      <c r="Y232" s="326"/>
      <c r="Z232" s="326"/>
      <c r="AA232" s="326"/>
      <c r="AB232" s="326"/>
      <c r="AC232" s="326"/>
      <c r="AD232" s="326"/>
      <c r="AE232" s="326"/>
      <c r="AF232" s="326"/>
      <c r="AG232" s="326"/>
      <c r="AH232" s="326"/>
      <c r="AI232" s="326"/>
      <c r="AJ232" s="326"/>
      <c r="AK232" s="327"/>
      <c r="AM232" s="207" t="s">
        <v>276</v>
      </c>
      <c r="AN232" s="208"/>
      <c r="AO232" s="208"/>
      <c r="AP232" s="208"/>
      <c r="AQ232" s="208"/>
      <c r="AR232" s="208"/>
      <c r="AS232" s="208"/>
      <c r="AT232" s="212">
        <f>H232</f>
        <v>0</v>
      </c>
      <c r="AU232" s="213"/>
      <c r="AV232" s="213"/>
      <c r="AW232" s="213"/>
      <c r="AX232" s="213"/>
      <c r="AY232" s="213"/>
      <c r="AZ232" s="213"/>
      <c r="BA232" s="213"/>
      <c r="BB232" s="213"/>
      <c r="BC232" s="213"/>
      <c r="BD232" s="213"/>
      <c r="BE232" s="213"/>
      <c r="BF232" s="213"/>
      <c r="BG232" s="213"/>
      <c r="BH232" s="213"/>
      <c r="BI232" s="213"/>
      <c r="BJ232" s="213"/>
      <c r="BK232" s="213"/>
      <c r="BL232" s="213"/>
      <c r="BM232" s="213"/>
      <c r="BN232" s="213"/>
      <c r="BO232" s="213"/>
      <c r="BP232" s="213"/>
      <c r="BQ232" s="213"/>
      <c r="BR232" s="213"/>
      <c r="BS232" s="213"/>
      <c r="BT232" s="213"/>
      <c r="BU232" s="213"/>
      <c r="BV232" s="213"/>
      <c r="BW232" s="214"/>
    </row>
    <row r="233" spans="1:75" ht="18" customHeight="1" x14ac:dyDescent="0.15">
      <c r="A233" s="249"/>
      <c r="B233" s="208"/>
      <c r="C233" s="208"/>
      <c r="D233" s="208"/>
      <c r="E233" s="208"/>
      <c r="F233" s="208"/>
      <c r="G233" s="208"/>
      <c r="H233" s="328"/>
      <c r="I233" s="329"/>
      <c r="J233" s="329"/>
      <c r="K233" s="329"/>
      <c r="L233" s="329"/>
      <c r="M233" s="329"/>
      <c r="N233" s="329"/>
      <c r="O233" s="329"/>
      <c r="P233" s="329"/>
      <c r="Q233" s="329"/>
      <c r="R233" s="329"/>
      <c r="S233" s="329"/>
      <c r="T233" s="329"/>
      <c r="U233" s="329"/>
      <c r="V233" s="329"/>
      <c r="W233" s="329"/>
      <c r="X233" s="329"/>
      <c r="Y233" s="329"/>
      <c r="Z233" s="329"/>
      <c r="AA233" s="329"/>
      <c r="AB233" s="329"/>
      <c r="AC233" s="329"/>
      <c r="AD233" s="329"/>
      <c r="AE233" s="329"/>
      <c r="AF233" s="329"/>
      <c r="AG233" s="329"/>
      <c r="AH233" s="329"/>
      <c r="AI233" s="329"/>
      <c r="AJ233" s="329"/>
      <c r="AK233" s="330"/>
      <c r="AM233" s="209"/>
      <c r="AN233" s="208"/>
      <c r="AO233" s="208"/>
      <c r="AP233" s="208"/>
      <c r="AQ233" s="208"/>
      <c r="AR233" s="208"/>
      <c r="AS233" s="208"/>
      <c r="AT233" s="215"/>
      <c r="AU233" s="216"/>
      <c r="AV233" s="216"/>
      <c r="AW233" s="216"/>
      <c r="AX233" s="216"/>
      <c r="AY233" s="216"/>
      <c r="AZ233" s="216"/>
      <c r="BA233" s="216"/>
      <c r="BB233" s="216"/>
      <c r="BC233" s="216"/>
      <c r="BD233" s="216"/>
      <c r="BE233" s="216"/>
      <c r="BF233" s="216"/>
      <c r="BG233" s="216"/>
      <c r="BH233" s="216"/>
      <c r="BI233" s="216"/>
      <c r="BJ233" s="216"/>
      <c r="BK233" s="216"/>
      <c r="BL233" s="216"/>
      <c r="BM233" s="216"/>
      <c r="BN233" s="216"/>
      <c r="BO233" s="216"/>
      <c r="BP233" s="216"/>
      <c r="BQ233" s="216"/>
      <c r="BR233" s="216"/>
      <c r="BS233" s="216"/>
      <c r="BT233" s="216"/>
      <c r="BU233" s="216"/>
      <c r="BV233" s="216"/>
      <c r="BW233" s="217"/>
    </row>
    <row r="234" spans="1:75" ht="18" customHeight="1" x14ac:dyDescent="0.15">
      <c r="A234" s="249"/>
      <c r="B234" s="208"/>
      <c r="C234" s="208"/>
      <c r="D234" s="208"/>
      <c r="E234" s="208"/>
      <c r="F234" s="208"/>
      <c r="G234" s="208"/>
      <c r="H234" s="328"/>
      <c r="I234" s="329"/>
      <c r="J234" s="329"/>
      <c r="K234" s="329"/>
      <c r="L234" s="329"/>
      <c r="M234" s="329"/>
      <c r="N234" s="329"/>
      <c r="O234" s="329"/>
      <c r="P234" s="329"/>
      <c r="Q234" s="329"/>
      <c r="R234" s="329"/>
      <c r="S234" s="329"/>
      <c r="T234" s="329"/>
      <c r="U234" s="329"/>
      <c r="V234" s="329"/>
      <c r="W234" s="329"/>
      <c r="X234" s="329"/>
      <c r="Y234" s="329"/>
      <c r="Z234" s="329"/>
      <c r="AA234" s="329"/>
      <c r="AB234" s="329"/>
      <c r="AC234" s="329"/>
      <c r="AD234" s="329"/>
      <c r="AE234" s="329"/>
      <c r="AF234" s="329"/>
      <c r="AG234" s="329"/>
      <c r="AH234" s="329"/>
      <c r="AI234" s="329"/>
      <c r="AJ234" s="329"/>
      <c r="AK234" s="330"/>
      <c r="AM234" s="209"/>
      <c r="AN234" s="208"/>
      <c r="AO234" s="208"/>
      <c r="AP234" s="208"/>
      <c r="AQ234" s="208"/>
      <c r="AR234" s="208"/>
      <c r="AS234" s="208"/>
      <c r="AT234" s="215"/>
      <c r="AU234" s="216"/>
      <c r="AV234" s="216"/>
      <c r="AW234" s="216"/>
      <c r="AX234" s="216"/>
      <c r="AY234" s="216"/>
      <c r="AZ234" s="216"/>
      <c r="BA234" s="216"/>
      <c r="BB234" s="216"/>
      <c r="BC234" s="216"/>
      <c r="BD234" s="216"/>
      <c r="BE234" s="216"/>
      <c r="BF234" s="216"/>
      <c r="BG234" s="216"/>
      <c r="BH234" s="216"/>
      <c r="BI234" s="216"/>
      <c r="BJ234" s="216"/>
      <c r="BK234" s="216"/>
      <c r="BL234" s="216"/>
      <c r="BM234" s="216"/>
      <c r="BN234" s="216"/>
      <c r="BO234" s="216"/>
      <c r="BP234" s="216"/>
      <c r="BQ234" s="216"/>
      <c r="BR234" s="216"/>
      <c r="BS234" s="216"/>
      <c r="BT234" s="216"/>
      <c r="BU234" s="216"/>
      <c r="BV234" s="216"/>
      <c r="BW234" s="217"/>
    </row>
    <row r="235" spans="1:75" ht="16.5" customHeight="1" x14ac:dyDescent="0.15">
      <c r="A235" s="249"/>
      <c r="B235" s="208"/>
      <c r="C235" s="208"/>
      <c r="D235" s="208"/>
      <c r="E235" s="208"/>
      <c r="F235" s="208"/>
      <c r="G235" s="208"/>
      <c r="H235" s="328"/>
      <c r="I235" s="329"/>
      <c r="J235" s="329"/>
      <c r="K235" s="329"/>
      <c r="L235" s="329"/>
      <c r="M235" s="329"/>
      <c r="N235" s="329"/>
      <c r="O235" s="329"/>
      <c r="P235" s="329"/>
      <c r="Q235" s="329"/>
      <c r="R235" s="329"/>
      <c r="S235" s="329"/>
      <c r="T235" s="329"/>
      <c r="U235" s="329"/>
      <c r="V235" s="329"/>
      <c r="W235" s="329"/>
      <c r="X235" s="329"/>
      <c r="Y235" s="329"/>
      <c r="Z235" s="329"/>
      <c r="AA235" s="329"/>
      <c r="AB235" s="329"/>
      <c r="AC235" s="329"/>
      <c r="AD235" s="329"/>
      <c r="AE235" s="329"/>
      <c r="AF235" s="329"/>
      <c r="AG235" s="329"/>
      <c r="AH235" s="329"/>
      <c r="AI235" s="329"/>
      <c r="AJ235" s="329"/>
      <c r="AK235" s="330"/>
      <c r="AM235" s="209"/>
      <c r="AN235" s="208"/>
      <c r="AO235" s="208"/>
      <c r="AP235" s="208"/>
      <c r="AQ235" s="208"/>
      <c r="AR235" s="208"/>
      <c r="AS235" s="208"/>
      <c r="AT235" s="215"/>
      <c r="AU235" s="216"/>
      <c r="AV235" s="216"/>
      <c r="AW235" s="216"/>
      <c r="AX235" s="216"/>
      <c r="AY235" s="216"/>
      <c r="AZ235" s="216"/>
      <c r="BA235" s="216"/>
      <c r="BB235" s="216"/>
      <c r="BC235" s="216"/>
      <c r="BD235" s="216"/>
      <c r="BE235" s="216"/>
      <c r="BF235" s="216"/>
      <c r="BG235" s="216"/>
      <c r="BH235" s="216"/>
      <c r="BI235" s="216"/>
      <c r="BJ235" s="216"/>
      <c r="BK235" s="216"/>
      <c r="BL235" s="216"/>
      <c r="BM235" s="216"/>
      <c r="BN235" s="216"/>
      <c r="BO235" s="216"/>
      <c r="BP235" s="216"/>
      <c r="BQ235" s="216"/>
      <c r="BR235" s="216"/>
      <c r="BS235" s="216"/>
      <c r="BT235" s="216"/>
      <c r="BU235" s="216"/>
      <c r="BV235" s="216"/>
      <c r="BW235" s="217"/>
    </row>
    <row r="236" spans="1:75" ht="16.5" customHeight="1" x14ac:dyDescent="0.15">
      <c r="A236" s="249"/>
      <c r="B236" s="208"/>
      <c r="C236" s="208"/>
      <c r="D236" s="208"/>
      <c r="E236" s="208"/>
      <c r="F236" s="208"/>
      <c r="G236" s="208"/>
      <c r="H236" s="328"/>
      <c r="I236" s="329"/>
      <c r="J236" s="329"/>
      <c r="K236" s="329"/>
      <c r="L236" s="329"/>
      <c r="M236" s="329"/>
      <c r="N236" s="329"/>
      <c r="O236" s="329"/>
      <c r="P236" s="329"/>
      <c r="Q236" s="329"/>
      <c r="R236" s="329"/>
      <c r="S236" s="329"/>
      <c r="T236" s="329"/>
      <c r="U236" s="329"/>
      <c r="V236" s="329"/>
      <c r="W236" s="329"/>
      <c r="X236" s="329"/>
      <c r="Y236" s="329"/>
      <c r="Z236" s="329"/>
      <c r="AA236" s="329"/>
      <c r="AB236" s="329"/>
      <c r="AC236" s="329"/>
      <c r="AD236" s="329"/>
      <c r="AE236" s="329"/>
      <c r="AF236" s="329"/>
      <c r="AG236" s="329"/>
      <c r="AH236" s="329"/>
      <c r="AI236" s="329"/>
      <c r="AJ236" s="329"/>
      <c r="AK236" s="330"/>
      <c r="AM236" s="209"/>
      <c r="AN236" s="208"/>
      <c r="AO236" s="208"/>
      <c r="AP236" s="208"/>
      <c r="AQ236" s="208"/>
      <c r="AR236" s="208"/>
      <c r="AS236" s="208"/>
      <c r="AT236" s="215"/>
      <c r="AU236" s="216"/>
      <c r="AV236" s="216"/>
      <c r="AW236" s="216"/>
      <c r="AX236" s="216"/>
      <c r="AY236" s="216"/>
      <c r="AZ236" s="216"/>
      <c r="BA236" s="216"/>
      <c r="BB236" s="216"/>
      <c r="BC236" s="216"/>
      <c r="BD236" s="216"/>
      <c r="BE236" s="216"/>
      <c r="BF236" s="216"/>
      <c r="BG236" s="216"/>
      <c r="BH236" s="216"/>
      <c r="BI236" s="216"/>
      <c r="BJ236" s="216"/>
      <c r="BK236" s="216"/>
      <c r="BL236" s="216"/>
      <c r="BM236" s="216"/>
      <c r="BN236" s="216"/>
      <c r="BO236" s="216"/>
      <c r="BP236" s="216"/>
      <c r="BQ236" s="216"/>
      <c r="BR236" s="216"/>
      <c r="BS236" s="216"/>
      <c r="BT236" s="216"/>
      <c r="BU236" s="216"/>
      <c r="BV236" s="216"/>
      <c r="BW236" s="217"/>
    </row>
    <row r="237" spans="1:75" ht="16.5" customHeight="1" thickBot="1" x14ac:dyDescent="0.2">
      <c r="A237" s="324"/>
      <c r="B237" s="325"/>
      <c r="C237" s="325"/>
      <c r="D237" s="325"/>
      <c r="E237" s="325"/>
      <c r="F237" s="325"/>
      <c r="G237" s="325"/>
      <c r="H237" s="331"/>
      <c r="I237" s="332"/>
      <c r="J237" s="332"/>
      <c r="K237" s="332"/>
      <c r="L237" s="332"/>
      <c r="M237" s="332"/>
      <c r="N237" s="332"/>
      <c r="O237" s="332"/>
      <c r="P237" s="332"/>
      <c r="Q237" s="332"/>
      <c r="R237" s="332"/>
      <c r="S237" s="332"/>
      <c r="T237" s="332"/>
      <c r="U237" s="332"/>
      <c r="V237" s="332"/>
      <c r="W237" s="332"/>
      <c r="X237" s="332"/>
      <c r="Y237" s="332"/>
      <c r="Z237" s="332"/>
      <c r="AA237" s="332"/>
      <c r="AB237" s="332"/>
      <c r="AC237" s="332"/>
      <c r="AD237" s="332"/>
      <c r="AE237" s="332"/>
      <c r="AF237" s="332"/>
      <c r="AG237" s="332"/>
      <c r="AH237" s="332"/>
      <c r="AI237" s="332"/>
      <c r="AJ237" s="332"/>
      <c r="AK237" s="333"/>
      <c r="AM237" s="210"/>
      <c r="AN237" s="211"/>
      <c r="AO237" s="211"/>
      <c r="AP237" s="211"/>
      <c r="AQ237" s="211"/>
      <c r="AR237" s="211"/>
      <c r="AS237" s="211"/>
      <c r="AT237" s="218"/>
      <c r="AU237" s="219"/>
      <c r="AV237" s="219"/>
      <c r="AW237" s="219"/>
      <c r="AX237" s="219"/>
      <c r="AY237" s="219"/>
      <c r="AZ237" s="219"/>
      <c r="BA237" s="219"/>
      <c r="BB237" s="219"/>
      <c r="BC237" s="219"/>
      <c r="BD237" s="219"/>
      <c r="BE237" s="219"/>
      <c r="BF237" s="219"/>
      <c r="BG237" s="219"/>
      <c r="BH237" s="219"/>
      <c r="BI237" s="219"/>
      <c r="BJ237" s="219"/>
      <c r="BK237" s="219"/>
      <c r="BL237" s="219"/>
      <c r="BM237" s="219"/>
      <c r="BN237" s="219"/>
      <c r="BO237" s="219"/>
      <c r="BP237" s="219"/>
      <c r="BQ237" s="219"/>
      <c r="BR237" s="219"/>
      <c r="BS237" s="219"/>
      <c r="BT237" s="219"/>
      <c r="BU237" s="219"/>
      <c r="BV237" s="219"/>
      <c r="BW237" s="220"/>
    </row>
    <row r="238" spans="1:75" ht="16.5" customHeight="1" thickTop="1" x14ac:dyDescent="0.15">
      <c r="A238" s="245" t="s">
        <v>280</v>
      </c>
      <c r="B238" s="245"/>
      <c r="C238" s="245"/>
      <c r="D238" s="245"/>
      <c r="E238" s="245"/>
      <c r="F238" s="245"/>
      <c r="G238" s="245"/>
      <c r="H238" s="245"/>
      <c r="I238" s="245"/>
      <c r="J238" s="245"/>
      <c r="K238" s="245"/>
      <c r="L238" s="245"/>
      <c r="M238" s="245"/>
      <c r="N238" s="245"/>
      <c r="O238" s="245"/>
      <c r="P238" s="245"/>
      <c r="Q238" s="245"/>
      <c r="R238" s="245"/>
      <c r="S238" s="245"/>
      <c r="T238" s="245"/>
      <c r="U238" s="245"/>
      <c r="V238" s="245"/>
      <c r="W238" s="245"/>
      <c r="X238" s="245"/>
      <c r="Y238" s="245"/>
      <c r="Z238" s="245"/>
      <c r="AA238" s="245"/>
      <c r="AB238" s="245"/>
      <c r="AC238" s="245"/>
      <c r="AD238" s="245"/>
      <c r="AE238" s="245"/>
      <c r="AF238" s="245"/>
      <c r="AG238" s="245"/>
      <c r="AH238" s="245"/>
      <c r="AI238" s="245"/>
      <c r="AJ238" s="245"/>
      <c r="AK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c r="BL238" s="10"/>
      <c r="BM238" s="10"/>
      <c r="BN238" s="10"/>
      <c r="BO238" s="10"/>
      <c r="BP238" s="10"/>
      <c r="BQ238" s="10"/>
      <c r="BR238" s="10"/>
      <c r="BS238" s="10"/>
      <c r="BT238" s="10"/>
      <c r="BU238" s="10"/>
      <c r="BV238" s="10"/>
      <c r="BW238" s="10"/>
    </row>
    <row r="239" spans="1:75" ht="16.5" customHeight="1" x14ac:dyDescent="0.15">
      <c r="A239" s="246"/>
      <c r="B239" s="246"/>
      <c r="C239" s="246"/>
      <c r="D239" s="246"/>
      <c r="E239" s="246"/>
      <c r="F239" s="246"/>
      <c r="G239" s="246"/>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c r="AE239" s="246"/>
      <c r="AF239" s="246"/>
      <c r="AG239" s="246"/>
      <c r="AH239" s="246"/>
      <c r="AI239" s="246"/>
      <c r="AJ239" s="246"/>
      <c r="AK239" s="10"/>
      <c r="AM239" s="10"/>
      <c r="AN239" s="10"/>
      <c r="AO239" s="221" t="s">
        <v>284</v>
      </c>
      <c r="AP239" s="221"/>
      <c r="AQ239" s="221"/>
      <c r="AR239" s="221"/>
      <c r="AS239" s="221"/>
      <c r="AT239" s="221"/>
      <c r="AU239" s="221"/>
      <c r="AV239" s="221"/>
      <c r="AW239" s="221"/>
      <c r="AX239" s="221"/>
      <c r="AY239" s="10"/>
      <c r="AZ239" s="10"/>
      <c r="BA239" s="10"/>
      <c r="BB239" s="10"/>
      <c r="BC239" s="10"/>
      <c r="BD239" s="10"/>
      <c r="BE239" s="10"/>
      <c r="BF239" s="10"/>
      <c r="BG239" s="10"/>
      <c r="BH239" s="10"/>
      <c r="BI239" s="10"/>
      <c r="BJ239" s="10"/>
      <c r="BK239" s="10"/>
      <c r="BL239" s="10"/>
      <c r="BM239" s="10"/>
      <c r="BN239" s="10"/>
      <c r="BO239" s="10"/>
      <c r="BP239" s="10"/>
      <c r="BQ239" s="10"/>
      <c r="BR239" s="10"/>
      <c r="BS239" s="10"/>
      <c r="BT239" s="10"/>
      <c r="BU239" s="10"/>
      <c r="BV239" s="10"/>
      <c r="BW239" s="10"/>
    </row>
    <row r="240" spans="1:75" ht="16.5" customHeight="1" x14ac:dyDescent="0.15">
      <c r="A240" s="246" t="s">
        <v>281</v>
      </c>
      <c r="B240" s="221"/>
      <c r="C240" s="221"/>
      <c r="D240" s="221"/>
      <c r="E240" s="221"/>
      <c r="F240" s="221"/>
      <c r="G240" s="221"/>
      <c r="H240" s="221"/>
      <c r="I240" s="221"/>
      <c r="J240" s="221"/>
      <c r="K240" s="221"/>
      <c r="L240" s="221"/>
      <c r="M240" s="221"/>
      <c r="N240" s="221"/>
      <c r="O240" s="221"/>
      <c r="P240" s="221"/>
      <c r="Q240" s="221"/>
      <c r="R240" s="221"/>
      <c r="S240" s="221"/>
      <c r="T240" s="221"/>
      <c r="U240" s="221"/>
      <c r="V240" s="221"/>
      <c r="W240" s="221"/>
      <c r="X240" s="221"/>
      <c r="Y240" s="221"/>
      <c r="Z240" s="221"/>
      <c r="AA240" s="221"/>
      <c r="AB240" s="221"/>
      <c r="AC240" s="221"/>
      <c r="AD240" s="221"/>
      <c r="AE240" s="221"/>
      <c r="AF240" s="221"/>
      <c r="AG240" s="221"/>
      <c r="AH240" s="221"/>
      <c r="AI240" s="221"/>
      <c r="AJ240" s="221"/>
      <c r="AK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10"/>
      <c r="BP240" s="10"/>
      <c r="BQ240" s="10"/>
      <c r="BR240" s="10"/>
      <c r="BS240" s="10"/>
      <c r="BT240" s="10"/>
      <c r="BU240" s="10"/>
      <c r="BV240" s="10"/>
      <c r="BW240" s="10"/>
    </row>
    <row r="241" spans="1:72" ht="15" customHeight="1" x14ac:dyDescent="0.15">
      <c r="A241" s="221"/>
      <c r="B241" s="221"/>
      <c r="C241" s="221"/>
      <c r="D241" s="221"/>
      <c r="E241" s="221"/>
      <c r="F241" s="221"/>
      <c r="G241" s="221"/>
      <c r="H241" s="221"/>
      <c r="I241" s="221"/>
      <c r="J241" s="221"/>
      <c r="K241" s="221"/>
      <c r="L241" s="221"/>
      <c r="M241" s="221"/>
      <c r="N241" s="221"/>
      <c r="O241" s="221"/>
      <c r="P241" s="221"/>
      <c r="Q241" s="221"/>
      <c r="R241" s="221"/>
      <c r="S241" s="221"/>
      <c r="T241" s="221"/>
      <c r="U241" s="221"/>
      <c r="V241" s="221"/>
      <c r="W241" s="221"/>
      <c r="X241" s="221"/>
      <c r="Y241" s="221"/>
      <c r="Z241" s="221"/>
      <c r="AA241" s="221"/>
      <c r="AB241" s="221"/>
      <c r="AC241" s="221"/>
      <c r="AD241" s="221"/>
      <c r="AE241" s="221"/>
      <c r="AF241" s="221"/>
      <c r="AG241" s="221"/>
      <c r="AH241" s="221"/>
      <c r="AI241" s="221"/>
      <c r="AJ241" s="221"/>
      <c r="AK241" s="10"/>
      <c r="BJ241" s="206" t="s">
        <v>298</v>
      </c>
      <c r="BK241" s="206"/>
      <c r="BL241" s="206"/>
      <c r="BM241" s="206"/>
      <c r="BN241" s="206"/>
      <c r="BO241" s="206"/>
      <c r="BP241" s="206"/>
      <c r="BQ241" s="206"/>
      <c r="BR241" s="206"/>
      <c r="BS241" s="206"/>
      <c r="BT241" s="206"/>
    </row>
    <row r="242" spans="1:72" ht="15" customHeight="1" x14ac:dyDescent="0.15">
      <c r="A242" s="10"/>
      <c r="B242" s="10"/>
      <c r="C242" s="10"/>
      <c r="D242" s="10"/>
      <c r="E242" s="10"/>
      <c r="F242" s="10"/>
      <c r="G242" s="10"/>
      <c r="H242" s="10"/>
      <c r="I242" s="10"/>
      <c r="J242" s="10"/>
      <c r="K242" s="10"/>
      <c r="L242" s="10"/>
      <c r="M242" s="27"/>
      <c r="N242" s="27"/>
      <c r="O242" s="27"/>
      <c r="P242" s="10"/>
      <c r="Q242" s="10"/>
      <c r="R242" s="10"/>
      <c r="S242" s="10"/>
      <c r="T242" s="10"/>
      <c r="U242" s="145"/>
      <c r="V242" s="27"/>
      <c r="W242" s="27"/>
      <c r="X242" s="27"/>
      <c r="Y242" s="27"/>
      <c r="Z242" s="131"/>
      <c r="AA242" s="118"/>
      <c r="AB242" s="10"/>
      <c r="AC242" s="10"/>
      <c r="AD242" s="27"/>
      <c r="AE242" s="27"/>
      <c r="AF242" s="27"/>
      <c r="AG242" s="27"/>
      <c r="AH242" s="27"/>
      <c r="AI242" s="27"/>
      <c r="AJ242" s="10"/>
      <c r="AK242" s="10"/>
    </row>
    <row r="243" spans="1:72" ht="15" customHeight="1" x14ac:dyDescent="0.15">
      <c r="A243" s="6"/>
      <c r="B243" s="6"/>
      <c r="C243" s="6"/>
      <c r="D243" s="6"/>
      <c r="E243" s="6"/>
      <c r="F243" s="6"/>
      <c r="G243" s="6"/>
      <c r="H243" s="6"/>
      <c r="I243" s="6"/>
      <c r="J243" s="6"/>
      <c r="K243" s="6"/>
      <c r="L243" s="6"/>
      <c r="M243" s="146"/>
      <c r="N243" s="146"/>
      <c r="O243" s="146"/>
      <c r="P243" s="6"/>
      <c r="Q243" s="6"/>
      <c r="R243" s="6"/>
      <c r="S243" s="6"/>
      <c r="T243" s="6"/>
      <c r="U243" s="147"/>
      <c r="V243" s="146"/>
      <c r="W243" s="146"/>
      <c r="X243" s="146"/>
      <c r="Y243" s="146"/>
      <c r="Z243" s="148"/>
      <c r="AA243" s="149"/>
      <c r="AB243" s="6"/>
      <c r="AC243" s="6"/>
      <c r="AD243" s="146"/>
      <c r="AE243" s="146"/>
      <c r="AF243" s="146"/>
      <c r="AG243" s="146"/>
      <c r="AH243" s="146"/>
      <c r="AI243" s="146"/>
      <c r="AJ243" s="6"/>
      <c r="AK243" s="6"/>
    </row>
    <row r="244" spans="1:72" ht="15" customHeight="1" x14ac:dyDescent="0.15">
      <c r="A244" s="186" t="s">
        <v>277</v>
      </c>
      <c r="B244" s="186"/>
      <c r="C244" s="186"/>
      <c r="D244" s="186"/>
      <c r="E244" s="186"/>
      <c r="F244" s="186"/>
      <c r="G244" s="186"/>
      <c r="H244" s="186"/>
      <c r="I244" s="186"/>
      <c r="J244" s="186"/>
      <c r="K244" s="186"/>
      <c r="L244" s="186"/>
      <c r="M244" s="186"/>
      <c r="N244" s="186"/>
      <c r="O244" s="186"/>
      <c r="P244" s="186"/>
      <c r="Q244" s="186"/>
      <c r="R244" s="10"/>
      <c r="S244" s="10"/>
      <c r="T244" s="10"/>
      <c r="U244" s="145"/>
      <c r="V244" s="27"/>
      <c r="W244" s="27"/>
      <c r="X244" s="27"/>
      <c r="Y244" s="27"/>
      <c r="Z244" s="131"/>
      <c r="AA244" s="118"/>
      <c r="AB244" s="10"/>
      <c r="AC244" s="10"/>
      <c r="AD244" s="27"/>
      <c r="AE244" s="27"/>
      <c r="AF244" s="27"/>
      <c r="AG244" s="27"/>
      <c r="AH244" s="27"/>
      <c r="AI244" s="27"/>
      <c r="AJ244" s="10"/>
      <c r="AK244" s="10"/>
    </row>
    <row r="245" spans="1:72" ht="15" customHeight="1" x14ac:dyDescent="0.15">
      <c r="A245" s="10"/>
      <c r="B245" s="10"/>
      <c r="C245" s="10"/>
      <c r="D245" s="10"/>
      <c r="E245" s="10"/>
      <c r="F245" s="10"/>
      <c r="G245" s="10"/>
      <c r="H245" s="10"/>
      <c r="I245" s="10"/>
      <c r="J245" s="10"/>
      <c r="K245" s="10"/>
      <c r="L245" s="10"/>
      <c r="M245" s="27"/>
      <c r="N245" s="27"/>
      <c r="O245" s="27"/>
      <c r="P245" s="10"/>
      <c r="Q245" s="10"/>
      <c r="R245" s="10"/>
      <c r="S245" s="10"/>
      <c r="T245" s="10"/>
      <c r="U245" s="145"/>
      <c r="V245" s="27"/>
      <c r="W245" s="27"/>
      <c r="X245" s="27"/>
      <c r="Y245" s="27"/>
      <c r="Z245" s="131"/>
      <c r="AA245" s="118"/>
      <c r="AB245" s="10"/>
      <c r="AC245" s="10"/>
      <c r="AD245" s="27"/>
      <c r="AE245" s="27"/>
      <c r="AF245" s="27"/>
      <c r="AG245" s="27"/>
      <c r="AH245" s="27"/>
      <c r="AI245" s="27"/>
      <c r="AJ245" s="10"/>
      <c r="AK245" s="10"/>
    </row>
    <row r="246" spans="1:72" ht="15" customHeight="1" x14ac:dyDescent="0.15">
      <c r="A246" s="10"/>
      <c r="B246" s="243" t="s">
        <v>278</v>
      </c>
      <c r="C246" s="243"/>
      <c r="D246" s="243"/>
      <c r="E246" s="243" t="s">
        <v>30</v>
      </c>
      <c r="F246" s="243"/>
      <c r="G246" s="243"/>
      <c r="H246" s="243"/>
      <c r="I246" s="243" t="s">
        <v>31</v>
      </c>
      <c r="J246" s="243"/>
      <c r="K246" s="243"/>
      <c r="L246" s="243"/>
      <c r="M246" s="243" t="s">
        <v>32</v>
      </c>
      <c r="N246" s="243"/>
      <c r="O246" s="243"/>
      <c r="P246" s="243"/>
      <c r="Q246" s="243" t="s">
        <v>33</v>
      </c>
      <c r="R246" s="243"/>
      <c r="S246" s="243"/>
      <c r="T246" s="243"/>
      <c r="U246" s="243"/>
      <c r="V246" s="243"/>
      <c r="W246" s="244" t="s">
        <v>34</v>
      </c>
      <c r="X246" s="244"/>
      <c r="Y246" s="244"/>
      <c r="Z246" s="244"/>
      <c r="AA246" s="244"/>
      <c r="AB246" s="244"/>
      <c r="AC246" s="244"/>
      <c r="AD246" s="244"/>
      <c r="AE246" s="10"/>
      <c r="AF246" s="10"/>
      <c r="AG246" s="10"/>
      <c r="AH246" s="10"/>
      <c r="AI246" s="10"/>
      <c r="AJ246" s="10"/>
      <c r="AK246" s="10"/>
    </row>
    <row r="247" spans="1:72" ht="15" customHeight="1" x14ac:dyDescent="0.15">
      <c r="A247" s="10"/>
      <c r="B247" s="243"/>
      <c r="C247" s="243"/>
      <c r="D247" s="243"/>
      <c r="E247" s="243"/>
      <c r="F247" s="243"/>
      <c r="G247" s="243"/>
      <c r="H247" s="243"/>
      <c r="I247" s="243"/>
      <c r="J247" s="243"/>
      <c r="K247" s="243"/>
      <c r="L247" s="243"/>
      <c r="M247" s="243"/>
      <c r="N247" s="243"/>
      <c r="O247" s="243"/>
      <c r="P247" s="243"/>
      <c r="Q247" s="243"/>
      <c r="R247" s="243"/>
      <c r="S247" s="243"/>
      <c r="T247" s="243"/>
      <c r="U247" s="243"/>
      <c r="V247" s="243"/>
      <c r="W247" s="244"/>
      <c r="X247" s="244"/>
      <c r="Y247" s="244"/>
      <c r="Z247" s="244"/>
      <c r="AA247" s="244"/>
      <c r="AB247" s="244"/>
      <c r="AC247" s="244"/>
      <c r="AD247" s="244"/>
      <c r="AE247" s="27"/>
      <c r="AF247" s="27"/>
      <c r="AG247" s="27"/>
      <c r="AH247" s="27"/>
      <c r="AI247" s="27"/>
      <c r="AJ247" s="10"/>
      <c r="AK247" s="10"/>
    </row>
    <row r="248" spans="1:72" ht="15" customHeight="1" x14ac:dyDescent="0.15">
      <c r="A248" s="10"/>
      <c r="B248" s="243"/>
      <c r="C248" s="243"/>
      <c r="D248" s="243"/>
      <c r="E248" s="243"/>
      <c r="F248" s="243"/>
      <c r="G248" s="243"/>
      <c r="H248" s="243"/>
      <c r="I248" s="243"/>
      <c r="J248" s="243"/>
      <c r="K248" s="243"/>
      <c r="L248" s="243"/>
      <c r="M248" s="243"/>
      <c r="N248" s="243"/>
      <c r="O248" s="243"/>
      <c r="P248" s="243"/>
      <c r="Q248" s="243"/>
      <c r="R248" s="243"/>
      <c r="S248" s="243"/>
      <c r="T248" s="243"/>
      <c r="U248" s="243"/>
      <c r="V248" s="243"/>
      <c r="W248" s="244"/>
      <c r="X248" s="244"/>
      <c r="Y248" s="244"/>
      <c r="Z248" s="244"/>
      <c r="AA248" s="244"/>
      <c r="AB248" s="244"/>
      <c r="AC248" s="244"/>
      <c r="AD248" s="244"/>
      <c r="AE248" s="10"/>
      <c r="AF248" s="10"/>
      <c r="AG248" s="10"/>
      <c r="AH248" s="10"/>
      <c r="AI248" s="10"/>
      <c r="AJ248" s="10"/>
      <c r="AK248" s="10"/>
    </row>
    <row r="249" spans="1:72" ht="15" customHeight="1" x14ac:dyDescent="0.15">
      <c r="A249" s="10"/>
      <c r="B249" s="243"/>
      <c r="C249" s="243"/>
      <c r="D249" s="243"/>
      <c r="E249" s="243"/>
      <c r="F249" s="243"/>
      <c r="G249" s="243"/>
      <c r="H249" s="243"/>
      <c r="I249" s="243"/>
      <c r="J249" s="243"/>
      <c r="K249" s="243"/>
      <c r="L249" s="243"/>
      <c r="M249" s="243"/>
      <c r="N249" s="243"/>
      <c r="O249" s="243"/>
      <c r="P249" s="243"/>
      <c r="Q249" s="243"/>
      <c r="R249" s="243"/>
      <c r="S249" s="243"/>
      <c r="T249" s="243"/>
      <c r="U249" s="243"/>
      <c r="V249" s="243"/>
      <c r="W249" s="244"/>
      <c r="X249" s="244"/>
      <c r="Y249" s="244"/>
      <c r="Z249" s="244"/>
      <c r="AA249" s="244"/>
      <c r="AB249" s="244"/>
      <c r="AC249" s="244"/>
      <c r="AD249" s="244"/>
      <c r="AE249" s="150"/>
      <c r="AF249" s="150"/>
      <c r="AG249" s="150"/>
      <c r="AH249" s="150"/>
      <c r="AI249" s="150"/>
      <c r="AJ249" s="39"/>
      <c r="AK249" s="39"/>
    </row>
    <row r="250" spans="1:72" ht="15" customHeight="1" x14ac:dyDescent="0.15">
      <c r="A250" s="10"/>
      <c r="B250" s="243"/>
      <c r="C250" s="243"/>
      <c r="D250" s="243"/>
      <c r="E250" s="243"/>
      <c r="F250" s="243"/>
      <c r="G250" s="243"/>
      <c r="H250" s="243"/>
      <c r="I250" s="243"/>
      <c r="J250" s="243"/>
      <c r="K250" s="243"/>
      <c r="L250" s="243"/>
      <c r="M250" s="243"/>
      <c r="N250" s="243"/>
      <c r="O250" s="243"/>
      <c r="P250" s="243"/>
      <c r="Q250" s="243"/>
      <c r="R250" s="243"/>
      <c r="S250" s="243"/>
      <c r="T250" s="243"/>
      <c r="U250" s="243"/>
      <c r="V250" s="243"/>
      <c r="W250" s="244"/>
      <c r="X250" s="244"/>
      <c r="Y250" s="244"/>
      <c r="Z250" s="244"/>
      <c r="AA250" s="244"/>
      <c r="AB250" s="244"/>
      <c r="AC250" s="244"/>
      <c r="AD250" s="244"/>
      <c r="AE250" s="150"/>
      <c r="AF250" s="150"/>
      <c r="AG250" s="150"/>
      <c r="AH250" s="150"/>
      <c r="AI250" s="150"/>
      <c r="AJ250" s="39"/>
      <c r="AK250" s="39"/>
    </row>
    <row r="251" spans="1:72" ht="15" customHeight="1" x14ac:dyDescent="0.15">
      <c r="A251" s="130"/>
      <c r="B251" s="130"/>
      <c r="C251" s="131"/>
      <c r="D251" s="131"/>
      <c r="E251" s="131"/>
      <c r="F251" s="131"/>
      <c r="G251" s="131"/>
      <c r="H251" s="131"/>
      <c r="I251" s="131"/>
      <c r="J251" s="131"/>
      <c r="K251" s="130"/>
      <c r="L251" s="130"/>
      <c r="M251" s="22"/>
      <c r="N251" s="22"/>
      <c r="O251" s="22"/>
      <c r="P251" s="10"/>
      <c r="Q251" s="130"/>
      <c r="R251" s="130"/>
      <c r="S251" s="130"/>
      <c r="T251" s="130"/>
      <c r="U251" s="145"/>
      <c r="V251" s="24"/>
      <c r="W251" s="24"/>
      <c r="X251" s="24"/>
      <c r="Y251" s="10"/>
      <c r="Z251" s="25"/>
      <c r="AA251" s="25"/>
      <c r="AB251" s="25"/>
      <c r="AC251" s="25"/>
      <c r="AD251" s="25"/>
      <c r="AE251" s="25"/>
      <c r="AF251" s="25"/>
      <c r="AG251" s="25"/>
      <c r="AH251" s="25"/>
      <c r="AI251" s="25"/>
      <c r="AJ251" s="131"/>
      <c r="AK251" s="131"/>
    </row>
    <row r="252" spans="1:72" ht="15" customHeight="1" x14ac:dyDescent="0.15">
      <c r="A252" s="15"/>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5"/>
      <c r="AF252" s="15"/>
      <c r="AG252" s="15"/>
      <c r="AH252" s="15"/>
      <c r="AI252" s="15"/>
      <c r="AJ252" s="15"/>
      <c r="AK252" s="15"/>
    </row>
    <row r="253" spans="1:72" ht="15" customHeight="1" x14ac:dyDescent="0.15">
      <c r="A253" s="3" t="s">
        <v>239</v>
      </c>
    </row>
    <row r="254" spans="1:72" ht="15" customHeight="1" x14ac:dyDescent="0.15"/>
    <row r="255" spans="1:72" ht="15" customHeight="1" x14ac:dyDescent="0.15"/>
    <row r="256" spans="1:72" ht="15" customHeight="1" x14ac:dyDescent="0.15">
      <c r="A256" s="3" t="s">
        <v>240</v>
      </c>
    </row>
    <row r="257" spans="1:36" ht="15" customHeight="1" x14ac:dyDescent="0.15">
      <c r="A257" s="243" t="s">
        <v>244</v>
      </c>
      <c r="B257" s="243"/>
      <c r="C257" s="243" t="s">
        <v>242</v>
      </c>
      <c r="D257" s="243"/>
      <c r="E257" s="243"/>
      <c r="F257" s="243"/>
      <c r="G257" s="243"/>
      <c r="H257" s="243"/>
      <c r="I257" s="243"/>
      <c r="J257" s="243"/>
      <c r="K257" s="243"/>
      <c r="L257" s="243"/>
      <c r="M257" s="243"/>
      <c r="N257" s="243"/>
      <c r="O257" s="243"/>
      <c r="P257" s="243"/>
      <c r="Q257" s="243"/>
      <c r="R257" s="243"/>
      <c r="S257" s="243"/>
      <c r="T257" s="243"/>
      <c r="U257" s="243"/>
      <c r="V257" s="243"/>
      <c r="W257" s="243"/>
      <c r="X257" s="243"/>
      <c r="Y257" s="243"/>
      <c r="Z257" s="243"/>
      <c r="AA257" s="243"/>
      <c r="AB257" s="243"/>
      <c r="AC257" s="243"/>
      <c r="AD257" s="243"/>
      <c r="AE257" s="308" t="s">
        <v>241</v>
      </c>
      <c r="AF257" s="308"/>
      <c r="AG257" s="308"/>
      <c r="AH257" s="308"/>
      <c r="AI257" s="308"/>
      <c r="AJ257" s="308"/>
    </row>
    <row r="258" spans="1:36" ht="15" customHeight="1" x14ac:dyDescent="0.15">
      <c r="A258" s="243"/>
      <c r="B258" s="243"/>
      <c r="C258" s="243"/>
      <c r="D258" s="243"/>
      <c r="E258" s="243"/>
      <c r="F258" s="243"/>
      <c r="G258" s="243"/>
      <c r="H258" s="243"/>
      <c r="I258" s="243"/>
      <c r="J258" s="243"/>
      <c r="K258" s="243"/>
      <c r="L258" s="243"/>
      <c r="M258" s="243"/>
      <c r="N258" s="243"/>
      <c r="O258" s="243"/>
      <c r="P258" s="243"/>
      <c r="Q258" s="243"/>
      <c r="R258" s="243"/>
      <c r="S258" s="243"/>
      <c r="T258" s="243"/>
      <c r="U258" s="243"/>
      <c r="V258" s="243"/>
      <c r="W258" s="243"/>
      <c r="X258" s="243"/>
      <c r="Y258" s="243"/>
      <c r="Z258" s="243"/>
      <c r="AA258" s="243"/>
      <c r="AB258" s="243"/>
      <c r="AC258" s="243"/>
      <c r="AD258" s="243"/>
      <c r="AE258" s="308"/>
      <c r="AF258" s="308"/>
      <c r="AG258" s="308"/>
      <c r="AH258" s="308"/>
      <c r="AI258" s="308"/>
      <c r="AJ258" s="308"/>
    </row>
    <row r="259" spans="1:36" ht="15" customHeight="1" x14ac:dyDescent="0.15">
      <c r="A259" s="243">
        <v>1</v>
      </c>
      <c r="B259" s="243"/>
      <c r="C259" s="308" t="s">
        <v>324</v>
      </c>
      <c r="D259" s="308"/>
      <c r="E259" s="308"/>
      <c r="F259" s="308"/>
      <c r="G259" s="308"/>
      <c r="H259" s="308"/>
      <c r="I259" s="308"/>
      <c r="J259" s="308"/>
      <c r="K259" s="308"/>
      <c r="L259" s="308"/>
      <c r="M259" s="308"/>
      <c r="N259" s="308"/>
      <c r="O259" s="308"/>
      <c r="P259" s="308"/>
      <c r="Q259" s="308"/>
      <c r="R259" s="308"/>
      <c r="S259" s="308"/>
      <c r="T259" s="308"/>
      <c r="U259" s="308"/>
      <c r="V259" s="308"/>
      <c r="W259" s="308"/>
      <c r="X259" s="308"/>
      <c r="Y259" s="308"/>
      <c r="Z259" s="308"/>
      <c r="AA259" s="308"/>
      <c r="AB259" s="308"/>
      <c r="AC259" s="308"/>
      <c r="AD259" s="308"/>
      <c r="AE259" s="310" t="s">
        <v>243</v>
      </c>
      <c r="AF259" s="311"/>
      <c r="AG259" s="311"/>
      <c r="AH259" s="311"/>
      <c r="AI259" s="311"/>
      <c r="AJ259" s="312"/>
    </row>
    <row r="260" spans="1:36" ht="15" customHeight="1" x14ac:dyDescent="0.15">
      <c r="A260" s="243"/>
      <c r="B260" s="243"/>
      <c r="C260" s="308"/>
      <c r="D260" s="308"/>
      <c r="E260" s="308"/>
      <c r="F260" s="308"/>
      <c r="G260" s="308"/>
      <c r="H260" s="308"/>
      <c r="I260" s="308"/>
      <c r="J260" s="308"/>
      <c r="K260" s="308"/>
      <c r="L260" s="308"/>
      <c r="M260" s="308"/>
      <c r="N260" s="308"/>
      <c r="O260" s="308"/>
      <c r="P260" s="308"/>
      <c r="Q260" s="308"/>
      <c r="R260" s="308"/>
      <c r="S260" s="308"/>
      <c r="T260" s="308"/>
      <c r="U260" s="308"/>
      <c r="V260" s="308"/>
      <c r="W260" s="308"/>
      <c r="X260" s="308"/>
      <c r="Y260" s="308"/>
      <c r="Z260" s="308"/>
      <c r="AA260" s="308"/>
      <c r="AB260" s="308"/>
      <c r="AC260" s="308"/>
      <c r="AD260" s="308"/>
      <c r="AE260" s="313"/>
      <c r="AF260" s="186"/>
      <c r="AG260" s="186"/>
      <c r="AH260" s="186"/>
      <c r="AI260" s="186"/>
      <c r="AJ260" s="314"/>
    </row>
    <row r="261" spans="1:36" ht="15" customHeight="1" x14ac:dyDescent="0.15">
      <c r="A261" s="243"/>
      <c r="B261" s="243"/>
      <c r="C261" s="308"/>
      <c r="D261" s="308"/>
      <c r="E261" s="308"/>
      <c r="F261" s="308"/>
      <c r="G261" s="308"/>
      <c r="H261" s="308"/>
      <c r="I261" s="308"/>
      <c r="J261" s="308"/>
      <c r="K261" s="308"/>
      <c r="L261" s="308"/>
      <c r="M261" s="308"/>
      <c r="N261" s="308"/>
      <c r="O261" s="308"/>
      <c r="P261" s="308"/>
      <c r="Q261" s="308"/>
      <c r="R261" s="308"/>
      <c r="S261" s="308"/>
      <c r="T261" s="308"/>
      <c r="U261" s="308"/>
      <c r="V261" s="308"/>
      <c r="W261" s="308"/>
      <c r="X261" s="308"/>
      <c r="Y261" s="308"/>
      <c r="Z261" s="308"/>
      <c r="AA261" s="308"/>
      <c r="AB261" s="308"/>
      <c r="AC261" s="308"/>
      <c r="AD261" s="308"/>
      <c r="AE261" s="313"/>
      <c r="AF261" s="186"/>
      <c r="AG261" s="186"/>
      <c r="AH261" s="186"/>
      <c r="AI261" s="186"/>
      <c r="AJ261" s="314"/>
    </row>
    <row r="262" spans="1:36" ht="15" customHeight="1" x14ac:dyDescent="0.15">
      <c r="A262" s="243">
        <v>2</v>
      </c>
      <c r="B262" s="243"/>
      <c r="C262" s="308" t="s">
        <v>301</v>
      </c>
      <c r="D262" s="308"/>
      <c r="E262" s="308"/>
      <c r="F262" s="308"/>
      <c r="G262" s="308"/>
      <c r="H262" s="308"/>
      <c r="I262" s="308"/>
      <c r="J262" s="308"/>
      <c r="K262" s="308"/>
      <c r="L262" s="308"/>
      <c r="M262" s="308"/>
      <c r="N262" s="308"/>
      <c r="O262" s="308"/>
      <c r="P262" s="308"/>
      <c r="Q262" s="308"/>
      <c r="R262" s="308"/>
      <c r="S262" s="308"/>
      <c r="T262" s="308"/>
      <c r="U262" s="308"/>
      <c r="V262" s="308"/>
      <c r="W262" s="308"/>
      <c r="X262" s="308"/>
      <c r="Y262" s="308"/>
      <c r="Z262" s="308"/>
      <c r="AA262" s="308"/>
      <c r="AB262" s="308"/>
      <c r="AC262" s="308"/>
      <c r="AD262" s="308"/>
      <c r="AE262" s="313"/>
      <c r="AF262" s="186"/>
      <c r="AG262" s="186"/>
      <c r="AH262" s="186"/>
      <c r="AI262" s="186"/>
      <c r="AJ262" s="314"/>
    </row>
    <row r="263" spans="1:36" ht="15" customHeight="1" x14ac:dyDescent="0.15">
      <c r="A263" s="243"/>
      <c r="B263" s="243"/>
      <c r="C263" s="308"/>
      <c r="D263" s="308"/>
      <c r="E263" s="308"/>
      <c r="F263" s="308"/>
      <c r="G263" s="308"/>
      <c r="H263" s="308"/>
      <c r="I263" s="308"/>
      <c r="J263" s="308"/>
      <c r="K263" s="308"/>
      <c r="L263" s="308"/>
      <c r="M263" s="308"/>
      <c r="N263" s="308"/>
      <c r="O263" s="308"/>
      <c r="P263" s="308"/>
      <c r="Q263" s="308"/>
      <c r="R263" s="308"/>
      <c r="S263" s="308"/>
      <c r="T263" s="308"/>
      <c r="U263" s="308"/>
      <c r="V263" s="308"/>
      <c r="W263" s="308"/>
      <c r="X263" s="308"/>
      <c r="Y263" s="308"/>
      <c r="Z263" s="308"/>
      <c r="AA263" s="308"/>
      <c r="AB263" s="308"/>
      <c r="AC263" s="308"/>
      <c r="AD263" s="308"/>
      <c r="AE263" s="313"/>
      <c r="AF263" s="186"/>
      <c r="AG263" s="186"/>
      <c r="AH263" s="186"/>
      <c r="AI263" s="186"/>
      <c r="AJ263" s="314"/>
    </row>
    <row r="264" spans="1:36" ht="15" customHeight="1" x14ac:dyDescent="0.15">
      <c r="A264" s="243"/>
      <c r="B264" s="243"/>
      <c r="C264" s="308"/>
      <c r="D264" s="308"/>
      <c r="E264" s="308"/>
      <c r="F264" s="308"/>
      <c r="G264" s="308"/>
      <c r="H264" s="308"/>
      <c r="I264" s="308"/>
      <c r="J264" s="308"/>
      <c r="K264" s="308"/>
      <c r="L264" s="308"/>
      <c r="M264" s="308"/>
      <c r="N264" s="308"/>
      <c r="O264" s="308"/>
      <c r="P264" s="308"/>
      <c r="Q264" s="308"/>
      <c r="R264" s="308"/>
      <c r="S264" s="308"/>
      <c r="T264" s="308"/>
      <c r="U264" s="308"/>
      <c r="V264" s="308"/>
      <c r="W264" s="308"/>
      <c r="X264" s="308"/>
      <c r="Y264" s="308"/>
      <c r="Z264" s="308"/>
      <c r="AA264" s="308"/>
      <c r="AB264" s="308"/>
      <c r="AC264" s="308"/>
      <c r="AD264" s="308"/>
      <c r="AE264" s="313"/>
      <c r="AF264" s="186"/>
      <c r="AG264" s="186"/>
      <c r="AH264" s="186"/>
      <c r="AI264" s="186"/>
      <c r="AJ264" s="314"/>
    </row>
    <row r="265" spans="1:36" ht="15" customHeight="1" x14ac:dyDescent="0.15">
      <c r="A265" s="243">
        <v>3</v>
      </c>
      <c r="B265" s="243"/>
      <c r="C265" s="308" t="s">
        <v>302</v>
      </c>
      <c r="D265" s="308"/>
      <c r="E265" s="308"/>
      <c r="F265" s="308"/>
      <c r="G265" s="308"/>
      <c r="H265" s="308"/>
      <c r="I265" s="308"/>
      <c r="J265" s="308"/>
      <c r="K265" s="308"/>
      <c r="L265" s="308"/>
      <c r="M265" s="308"/>
      <c r="N265" s="308"/>
      <c r="O265" s="308"/>
      <c r="P265" s="308"/>
      <c r="Q265" s="308"/>
      <c r="R265" s="308"/>
      <c r="S265" s="308"/>
      <c r="T265" s="308"/>
      <c r="U265" s="308"/>
      <c r="V265" s="308"/>
      <c r="W265" s="308"/>
      <c r="X265" s="308"/>
      <c r="Y265" s="308"/>
      <c r="Z265" s="308"/>
      <c r="AA265" s="308"/>
      <c r="AB265" s="308"/>
      <c r="AC265" s="308"/>
      <c r="AD265" s="308"/>
      <c r="AE265" s="313"/>
      <c r="AF265" s="186"/>
      <c r="AG265" s="186"/>
      <c r="AH265" s="186"/>
      <c r="AI265" s="186"/>
      <c r="AJ265" s="314"/>
    </row>
    <row r="266" spans="1:36" ht="15" customHeight="1" x14ac:dyDescent="0.15">
      <c r="A266" s="243"/>
      <c r="B266" s="243"/>
      <c r="C266" s="308"/>
      <c r="D266" s="308"/>
      <c r="E266" s="308"/>
      <c r="F266" s="308"/>
      <c r="G266" s="308"/>
      <c r="H266" s="308"/>
      <c r="I266" s="308"/>
      <c r="J266" s="308"/>
      <c r="K266" s="308"/>
      <c r="L266" s="308"/>
      <c r="M266" s="308"/>
      <c r="N266" s="308"/>
      <c r="O266" s="308"/>
      <c r="P266" s="308"/>
      <c r="Q266" s="308"/>
      <c r="R266" s="308"/>
      <c r="S266" s="308"/>
      <c r="T266" s="308"/>
      <c r="U266" s="308"/>
      <c r="V266" s="308"/>
      <c r="W266" s="308"/>
      <c r="X266" s="308"/>
      <c r="Y266" s="308"/>
      <c r="Z266" s="308"/>
      <c r="AA266" s="308"/>
      <c r="AB266" s="308"/>
      <c r="AC266" s="308"/>
      <c r="AD266" s="308"/>
      <c r="AE266" s="313"/>
      <c r="AF266" s="186"/>
      <c r="AG266" s="186"/>
      <c r="AH266" s="186"/>
      <c r="AI266" s="186"/>
      <c r="AJ266" s="314"/>
    </row>
    <row r="267" spans="1:36" ht="15" customHeight="1" x14ac:dyDescent="0.15">
      <c r="A267" s="243">
        <v>4</v>
      </c>
      <c r="B267" s="243"/>
      <c r="C267" s="309" t="s">
        <v>303</v>
      </c>
      <c r="D267" s="309"/>
      <c r="E267" s="309"/>
      <c r="F267" s="309"/>
      <c r="G267" s="309"/>
      <c r="H267" s="309"/>
      <c r="I267" s="309"/>
      <c r="J267" s="309"/>
      <c r="K267" s="309"/>
      <c r="L267" s="309"/>
      <c r="M267" s="309"/>
      <c r="N267" s="309"/>
      <c r="O267" s="309"/>
      <c r="P267" s="309"/>
      <c r="Q267" s="309"/>
      <c r="R267" s="309"/>
      <c r="S267" s="309"/>
      <c r="T267" s="309"/>
      <c r="U267" s="309"/>
      <c r="V267" s="309"/>
      <c r="W267" s="309"/>
      <c r="X267" s="309"/>
      <c r="Y267" s="309"/>
      <c r="Z267" s="309"/>
      <c r="AA267" s="309"/>
      <c r="AB267" s="309"/>
      <c r="AC267" s="309"/>
      <c r="AD267" s="309"/>
      <c r="AE267" s="313"/>
      <c r="AF267" s="186"/>
      <c r="AG267" s="186"/>
      <c r="AH267" s="186"/>
      <c r="AI267" s="186"/>
      <c r="AJ267" s="314"/>
    </row>
    <row r="268" spans="1:36" ht="15" customHeight="1" x14ac:dyDescent="0.15">
      <c r="A268" s="243"/>
      <c r="B268" s="243"/>
      <c r="C268" s="309"/>
      <c r="D268" s="309"/>
      <c r="E268" s="309"/>
      <c r="F268" s="309"/>
      <c r="G268" s="309"/>
      <c r="H268" s="309"/>
      <c r="I268" s="309"/>
      <c r="J268" s="309"/>
      <c r="K268" s="309"/>
      <c r="L268" s="309"/>
      <c r="M268" s="309"/>
      <c r="N268" s="309"/>
      <c r="O268" s="309"/>
      <c r="P268" s="309"/>
      <c r="Q268" s="309"/>
      <c r="R268" s="309"/>
      <c r="S268" s="309"/>
      <c r="T268" s="309"/>
      <c r="U268" s="309"/>
      <c r="V268" s="309"/>
      <c r="W268" s="309"/>
      <c r="X268" s="309"/>
      <c r="Y268" s="309"/>
      <c r="Z268" s="309"/>
      <c r="AA268" s="309"/>
      <c r="AB268" s="309"/>
      <c r="AC268" s="309"/>
      <c r="AD268" s="309"/>
      <c r="AE268" s="313"/>
      <c r="AF268" s="186"/>
      <c r="AG268" s="186"/>
      <c r="AH268" s="186"/>
      <c r="AI268" s="186"/>
      <c r="AJ268" s="314"/>
    </row>
    <row r="269" spans="1:36" ht="15" customHeight="1" x14ac:dyDescent="0.15">
      <c r="A269" s="243">
        <v>5</v>
      </c>
      <c r="B269" s="243"/>
      <c r="C269" s="309" t="s">
        <v>304</v>
      </c>
      <c r="D269" s="309"/>
      <c r="E269" s="309"/>
      <c r="F269" s="309"/>
      <c r="G269" s="309"/>
      <c r="H269" s="309"/>
      <c r="I269" s="309"/>
      <c r="J269" s="309"/>
      <c r="K269" s="309"/>
      <c r="L269" s="309"/>
      <c r="M269" s="309"/>
      <c r="N269" s="309"/>
      <c r="O269" s="309"/>
      <c r="P269" s="309"/>
      <c r="Q269" s="309"/>
      <c r="R269" s="309"/>
      <c r="S269" s="309"/>
      <c r="T269" s="309"/>
      <c r="U269" s="309"/>
      <c r="V269" s="309"/>
      <c r="W269" s="309"/>
      <c r="X269" s="309"/>
      <c r="Y269" s="309"/>
      <c r="Z269" s="309"/>
      <c r="AA269" s="309"/>
      <c r="AB269" s="309"/>
      <c r="AC269" s="309"/>
      <c r="AD269" s="309"/>
      <c r="AE269" s="313"/>
      <c r="AF269" s="186"/>
      <c r="AG269" s="186"/>
      <c r="AH269" s="186"/>
      <c r="AI269" s="186"/>
      <c r="AJ269" s="314"/>
    </row>
    <row r="270" spans="1:36" ht="15" customHeight="1" x14ac:dyDescent="0.15">
      <c r="A270" s="243"/>
      <c r="B270" s="243"/>
      <c r="C270" s="309"/>
      <c r="D270" s="309"/>
      <c r="E270" s="309"/>
      <c r="F270" s="309"/>
      <c r="G270" s="309"/>
      <c r="H270" s="309"/>
      <c r="I270" s="309"/>
      <c r="J270" s="309"/>
      <c r="K270" s="309"/>
      <c r="L270" s="309"/>
      <c r="M270" s="309"/>
      <c r="N270" s="309"/>
      <c r="O270" s="309"/>
      <c r="P270" s="309"/>
      <c r="Q270" s="309"/>
      <c r="R270" s="309"/>
      <c r="S270" s="309"/>
      <c r="T270" s="309"/>
      <c r="U270" s="309"/>
      <c r="V270" s="309"/>
      <c r="W270" s="309"/>
      <c r="X270" s="309"/>
      <c r="Y270" s="309"/>
      <c r="Z270" s="309"/>
      <c r="AA270" s="309"/>
      <c r="AB270" s="309"/>
      <c r="AC270" s="309"/>
      <c r="AD270" s="309"/>
      <c r="AE270" s="313"/>
      <c r="AF270" s="186"/>
      <c r="AG270" s="186"/>
      <c r="AH270" s="186"/>
      <c r="AI270" s="186"/>
      <c r="AJ270" s="314"/>
    </row>
    <row r="271" spans="1:36" ht="15" customHeight="1" x14ac:dyDescent="0.15">
      <c r="A271" s="243">
        <v>6</v>
      </c>
      <c r="B271" s="243"/>
      <c r="C271" s="308" t="s">
        <v>305</v>
      </c>
      <c r="D271" s="309"/>
      <c r="E271" s="309"/>
      <c r="F271" s="309"/>
      <c r="G271" s="309"/>
      <c r="H271" s="309"/>
      <c r="I271" s="309"/>
      <c r="J271" s="309"/>
      <c r="K271" s="309"/>
      <c r="L271" s="309"/>
      <c r="M271" s="309"/>
      <c r="N271" s="309"/>
      <c r="O271" s="309"/>
      <c r="P271" s="309"/>
      <c r="Q271" s="309"/>
      <c r="R271" s="309"/>
      <c r="S271" s="309"/>
      <c r="T271" s="309"/>
      <c r="U271" s="309"/>
      <c r="V271" s="309"/>
      <c r="W271" s="309"/>
      <c r="X271" s="309"/>
      <c r="Y271" s="309"/>
      <c r="Z271" s="309"/>
      <c r="AA271" s="309"/>
      <c r="AB271" s="309"/>
      <c r="AC271" s="309"/>
      <c r="AD271" s="309"/>
      <c r="AE271" s="313"/>
      <c r="AF271" s="186"/>
      <c r="AG271" s="186"/>
      <c r="AH271" s="186"/>
      <c r="AI271" s="186"/>
      <c r="AJ271" s="314"/>
    </row>
    <row r="272" spans="1:36" ht="15" customHeight="1" x14ac:dyDescent="0.15">
      <c r="A272" s="243"/>
      <c r="B272" s="243"/>
      <c r="C272" s="309"/>
      <c r="D272" s="309"/>
      <c r="E272" s="309"/>
      <c r="F272" s="309"/>
      <c r="G272" s="309"/>
      <c r="H272" s="309"/>
      <c r="I272" s="309"/>
      <c r="J272" s="309"/>
      <c r="K272" s="309"/>
      <c r="L272" s="309"/>
      <c r="M272" s="309"/>
      <c r="N272" s="309"/>
      <c r="O272" s="309"/>
      <c r="P272" s="309"/>
      <c r="Q272" s="309"/>
      <c r="R272" s="309"/>
      <c r="S272" s="309"/>
      <c r="T272" s="309"/>
      <c r="U272" s="309"/>
      <c r="V272" s="309"/>
      <c r="W272" s="309"/>
      <c r="X272" s="309"/>
      <c r="Y272" s="309"/>
      <c r="Z272" s="309"/>
      <c r="AA272" s="309"/>
      <c r="AB272" s="309"/>
      <c r="AC272" s="309"/>
      <c r="AD272" s="309"/>
      <c r="AE272" s="313"/>
      <c r="AF272" s="186"/>
      <c r="AG272" s="186"/>
      <c r="AH272" s="186"/>
      <c r="AI272" s="186"/>
      <c r="AJ272" s="314"/>
    </row>
    <row r="273" spans="1:36" ht="15" customHeight="1" x14ac:dyDescent="0.15">
      <c r="A273" s="243">
        <v>7</v>
      </c>
      <c r="B273" s="243"/>
      <c r="C273" s="308" t="s">
        <v>306</v>
      </c>
      <c r="D273" s="309"/>
      <c r="E273" s="309"/>
      <c r="F273" s="309"/>
      <c r="G273" s="309"/>
      <c r="H273" s="309"/>
      <c r="I273" s="309"/>
      <c r="J273" s="309"/>
      <c r="K273" s="309"/>
      <c r="L273" s="309"/>
      <c r="M273" s="309"/>
      <c r="N273" s="309"/>
      <c r="O273" s="309"/>
      <c r="P273" s="309"/>
      <c r="Q273" s="309"/>
      <c r="R273" s="309"/>
      <c r="S273" s="309"/>
      <c r="T273" s="309"/>
      <c r="U273" s="309"/>
      <c r="V273" s="309"/>
      <c r="W273" s="309"/>
      <c r="X273" s="309"/>
      <c r="Y273" s="309"/>
      <c r="Z273" s="309"/>
      <c r="AA273" s="309"/>
      <c r="AB273" s="309"/>
      <c r="AC273" s="309"/>
      <c r="AD273" s="309"/>
      <c r="AE273" s="313"/>
      <c r="AF273" s="186"/>
      <c r="AG273" s="186"/>
      <c r="AH273" s="186"/>
      <c r="AI273" s="186"/>
      <c r="AJ273" s="314"/>
    </row>
    <row r="274" spans="1:36" ht="15" customHeight="1" x14ac:dyDescent="0.15">
      <c r="A274" s="243"/>
      <c r="B274" s="243"/>
      <c r="C274" s="308"/>
      <c r="D274" s="309"/>
      <c r="E274" s="309"/>
      <c r="F274" s="309"/>
      <c r="G274" s="309"/>
      <c r="H274" s="309"/>
      <c r="I274" s="309"/>
      <c r="J274" s="309"/>
      <c r="K274" s="309"/>
      <c r="L274" s="309"/>
      <c r="M274" s="309"/>
      <c r="N274" s="309"/>
      <c r="O274" s="309"/>
      <c r="P274" s="309"/>
      <c r="Q274" s="309"/>
      <c r="R274" s="309"/>
      <c r="S274" s="309"/>
      <c r="T274" s="309"/>
      <c r="U274" s="309"/>
      <c r="V274" s="309"/>
      <c r="W274" s="309"/>
      <c r="X274" s="309"/>
      <c r="Y274" s="309"/>
      <c r="Z274" s="309"/>
      <c r="AA274" s="309"/>
      <c r="AB274" s="309"/>
      <c r="AC274" s="309"/>
      <c r="AD274" s="309"/>
      <c r="AE274" s="313"/>
      <c r="AF274" s="186"/>
      <c r="AG274" s="186"/>
      <c r="AH274" s="186"/>
      <c r="AI274" s="186"/>
      <c r="AJ274" s="314"/>
    </row>
    <row r="275" spans="1:36" ht="15" customHeight="1" x14ac:dyDescent="0.15">
      <c r="A275" s="243"/>
      <c r="B275" s="243"/>
      <c r="C275" s="309"/>
      <c r="D275" s="309"/>
      <c r="E275" s="309"/>
      <c r="F275" s="309"/>
      <c r="G275" s="309"/>
      <c r="H275" s="309"/>
      <c r="I275" s="309"/>
      <c r="J275" s="309"/>
      <c r="K275" s="309"/>
      <c r="L275" s="309"/>
      <c r="M275" s="309"/>
      <c r="N275" s="309"/>
      <c r="O275" s="309"/>
      <c r="P275" s="309"/>
      <c r="Q275" s="309"/>
      <c r="R275" s="309"/>
      <c r="S275" s="309"/>
      <c r="T275" s="309"/>
      <c r="U275" s="309"/>
      <c r="V275" s="309"/>
      <c r="W275" s="309"/>
      <c r="X275" s="309"/>
      <c r="Y275" s="309"/>
      <c r="Z275" s="309"/>
      <c r="AA275" s="309"/>
      <c r="AB275" s="309"/>
      <c r="AC275" s="309"/>
      <c r="AD275" s="309"/>
      <c r="AE275" s="313"/>
      <c r="AF275" s="186"/>
      <c r="AG275" s="186"/>
      <c r="AH275" s="186"/>
      <c r="AI275" s="186"/>
      <c r="AJ275" s="314"/>
    </row>
    <row r="276" spans="1:36" ht="15" customHeight="1" x14ac:dyDescent="0.15">
      <c r="A276" s="243"/>
      <c r="B276" s="243"/>
      <c r="C276" s="309"/>
      <c r="D276" s="309"/>
      <c r="E276" s="309"/>
      <c r="F276" s="309"/>
      <c r="G276" s="309"/>
      <c r="H276" s="309"/>
      <c r="I276" s="309"/>
      <c r="J276" s="309"/>
      <c r="K276" s="309"/>
      <c r="L276" s="309"/>
      <c r="M276" s="309"/>
      <c r="N276" s="309"/>
      <c r="O276" s="309"/>
      <c r="P276" s="309"/>
      <c r="Q276" s="309"/>
      <c r="R276" s="309"/>
      <c r="S276" s="309"/>
      <c r="T276" s="309"/>
      <c r="U276" s="309"/>
      <c r="V276" s="309"/>
      <c r="W276" s="309"/>
      <c r="X276" s="309"/>
      <c r="Y276" s="309"/>
      <c r="Z276" s="309"/>
      <c r="AA276" s="309"/>
      <c r="AB276" s="309"/>
      <c r="AC276" s="309"/>
      <c r="AD276" s="309"/>
      <c r="AE276" s="313"/>
      <c r="AF276" s="186"/>
      <c r="AG276" s="186"/>
      <c r="AH276" s="186"/>
      <c r="AI276" s="186"/>
      <c r="AJ276" s="314"/>
    </row>
    <row r="277" spans="1:36" ht="15" customHeight="1" x14ac:dyDescent="0.15">
      <c r="A277" s="243">
        <v>8</v>
      </c>
      <c r="B277" s="243"/>
      <c r="C277" s="308" t="s">
        <v>307</v>
      </c>
      <c r="D277" s="309"/>
      <c r="E277" s="309"/>
      <c r="F277" s="309"/>
      <c r="G277" s="309"/>
      <c r="H277" s="309"/>
      <c r="I277" s="309"/>
      <c r="J277" s="309"/>
      <c r="K277" s="309"/>
      <c r="L277" s="309"/>
      <c r="M277" s="309"/>
      <c r="N277" s="309"/>
      <c r="O277" s="309"/>
      <c r="P277" s="309"/>
      <c r="Q277" s="309"/>
      <c r="R277" s="309"/>
      <c r="S277" s="309"/>
      <c r="T277" s="309"/>
      <c r="U277" s="309"/>
      <c r="V277" s="309"/>
      <c r="W277" s="309"/>
      <c r="X277" s="309"/>
      <c r="Y277" s="309"/>
      <c r="Z277" s="309"/>
      <c r="AA277" s="309"/>
      <c r="AB277" s="309"/>
      <c r="AC277" s="309"/>
      <c r="AD277" s="309"/>
      <c r="AE277" s="313"/>
      <c r="AF277" s="186"/>
      <c r="AG277" s="186"/>
      <c r="AH277" s="186"/>
      <c r="AI277" s="186"/>
      <c r="AJ277" s="314"/>
    </row>
    <row r="278" spans="1:36" ht="15" customHeight="1" x14ac:dyDescent="0.15">
      <c r="A278" s="243"/>
      <c r="B278" s="243"/>
      <c r="C278" s="309"/>
      <c r="D278" s="309"/>
      <c r="E278" s="309"/>
      <c r="F278" s="309"/>
      <c r="G278" s="309"/>
      <c r="H278" s="309"/>
      <c r="I278" s="309"/>
      <c r="J278" s="309"/>
      <c r="K278" s="309"/>
      <c r="L278" s="309"/>
      <c r="M278" s="309"/>
      <c r="N278" s="309"/>
      <c r="O278" s="309"/>
      <c r="P278" s="309"/>
      <c r="Q278" s="309"/>
      <c r="R278" s="309"/>
      <c r="S278" s="309"/>
      <c r="T278" s="309"/>
      <c r="U278" s="309"/>
      <c r="V278" s="309"/>
      <c r="W278" s="309"/>
      <c r="X278" s="309"/>
      <c r="Y278" s="309"/>
      <c r="Z278" s="309"/>
      <c r="AA278" s="309"/>
      <c r="AB278" s="309"/>
      <c r="AC278" s="309"/>
      <c r="AD278" s="309"/>
      <c r="AE278" s="313"/>
      <c r="AF278" s="186"/>
      <c r="AG278" s="186"/>
      <c r="AH278" s="186"/>
      <c r="AI278" s="186"/>
      <c r="AJ278" s="314"/>
    </row>
    <row r="279" spans="1:36" ht="15" customHeight="1" x14ac:dyDescent="0.15">
      <c r="A279" s="243">
        <v>9</v>
      </c>
      <c r="B279" s="243"/>
      <c r="C279" s="308" t="s">
        <v>308</v>
      </c>
      <c r="D279" s="309"/>
      <c r="E279" s="309"/>
      <c r="F279" s="309"/>
      <c r="G279" s="309"/>
      <c r="H279" s="309"/>
      <c r="I279" s="309"/>
      <c r="J279" s="309"/>
      <c r="K279" s="309"/>
      <c r="L279" s="309"/>
      <c r="M279" s="309"/>
      <c r="N279" s="309"/>
      <c r="O279" s="309"/>
      <c r="P279" s="309"/>
      <c r="Q279" s="309"/>
      <c r="R279" s="309"/>
      <c r="S279" s="309"/>
      <c r="T279" s="309"/>
      <c r="U279" s="309"/>
      <c r="V279" s="309"/>
      <c r="W279" s="309"/>
      <c r="X279" s="309"/>
      <c r="Y279" s="309"/>
      <c r="Z279" s="309"/>
      <c r="AA279" s="309"/>
      <c r="AB279" s="309"/>
      <c r="AC279" s="309"/>
      <c r="AD279" s="309"/>
      <c r="AE279" s="313"/>
      <c r="AF279" s="186"/>
      <c r="AG279" s="186"/>
      <c r="AH279" s="186"/>
      <c r="AI279" s="186"/>
      <c r="AJ279" s="314"/>
    </row>
    <row r="280" spans="1:36" ht="15" customHeight="1" x14ac:dyDescent="0.15">
      <c r="A280" s="243"/>
      <c r="B280" s="243"/>
      <c r="C280" s="309"/>
      <c r="D280" s="309"/>
      <c r="E280" s="309"/>
      <c r="F280" s="309"/>
      <c r="G280" s="309"/>
      <c r="H280" s="309"/>
      <c r="I280" s="309"/>
      <c r="J280" s="309"/>
      <c r="K280" s="309"/>
      <c r="L280" s="309"/>
      <c r="M280" s="309"/>
      <c r="N280" s="309"/>
      <c r="O280" s="309"/>
      <c r="P280" s="309"/>
      <c r="Q280" s="309"/>
      <c r="R280" s="309"/>
      <c r="S280" s="309"/>
      <c r="T280" s="309"/>
      <c r="U280" s="309"/>
      <c r="V280" s="309"/>
      <c r="W280" s="309"/>
      <c r="X280" s="309"/>
      <c r="Y280" s="309"/>
      <c r="Z280" s="309"/>
      <c r="AA280" s="309"/>
      <c r="AB280" s="309"/>
      <c r="AC280" s="309"/>
      <c r="AD280" s="309"/>
      <c r="AE280" s="313"/>
      <c r="AF280" s="186"/>
      <c r="AG280" s="186"/>
      <c r="AH280" s="186"/>
      <c r="AI280" s="186"/>
      <c r="AJ280" s="314"/>
    </row>
    <row r="281" spans="1:36" ht="15" customHeight="1" x14ac:dyDescent="0.15">
      <c r="A281" s="243">
        <v>10</v>
      </c>
      <c r="B281" s="243"/>
      <c r="C281" s="308" t="s">
        <v>309</v>
      </c>
      <c r="D281" s="309"/>
      <c r="E281" s="309"/>
      <c r="F281" s="309"/>
      <c r="G281" s="309"/>
      <c r="H281" s="309"/>
      <c r="I281" s="309"/>
      <c r="J281" s="309"/>
      <c r="K281" s="309"/>
      <c r="L281" s="309"/>
      <c r="M281" s="309"/>
      <c r="N281" s="309"/>
      <c r="O281" s="309"/>
      <c r="P281" s="309"/>
      <c r="Q281" s="309"/>
      <c r="R281" s="309"/>
      <c r="S281" s="309"/>
      <c r="T281" s="309"/>
      <c r="U281" s="309"/>
      <c r="V281" s="309"/>
      <c r="W281" s="309"/>
      <c r="X281" s="309"/>
      <c r="Y281" s="309"/>
      <c r="Z281" s="309"/>
      <c r="AA281" s="309"/>
      <c r="AB281" s="309"/>
      <c r="AC281" s="309"/>
      <c r="AD281" s="309"/>
      <c r="AE281" s="313"/>
      <c r="AF281" s="186"/>
      <c r="AG281" s="186"/>
      <c r="AH281" s="186"/>
      <c r="AI281" s="186"/>
      <c r="AJ281" s="314"/>
    </row>
    <row r="282" spans="1:36" ht="15" customHeight="1" x14ac:dyDescent="0.15">
      <c r="A282" s="243"/>
      <c r="B282" s="243"/>
      <c r="C282" s="309"/>
      <c r="D282" s="309"/>
      <c r="E282" s="309"/>
      <c r="F282" s="309"/>
      <c r="G282" s="309"/>
      <c r="H282" s="309"/>
      <c r="I282" s="309"/>
      <c r="J282" s="309"/>
      <c r="K282" s="309"/>
      <c r="L282" s="309"/>
      <c r="M282" s="309"/>
      <c r="N282" s="309"/>
      <c r="O282" s="309"/>
      <c r="P282" s="309"/>
      <c r="Q282" s="309"/>
      <c r="R282" s="309"/>
      <c r="S282" s="309"/>
      <c r="T282" s="309"/>
      <c r="U282" s="309"/>
      <c r="V282" s="309"/>
      <c r="W282" s="309"/>
      <c r="X282" s="309"/>
      <c r="Y282" s="309"/>
      <c r="Z282" s="309"/>
      <c r="AA282" s="309"/>
      <c r="AB282" s="309"/>
      <c r="AC282" s="309"/>
      <c r="AD282" s="309"/>
      <c r="AE282" s="313"/>
      <c r="AF282" s="186"/>
      <c r="AG282" s="186"/>
      <c r="AH282" s="186"/>
      <c r="AI282" s="186"/>
      <c r="AJ282" s="314"/>
    </row>
    <row r="283" spans="1:36" ht="15" customHeight="1" x14ac:dyDescent="0.15">
      <c r="A283" s="243"/>
      <c r="B283" s="243"/>
      <c r="C283" s="309"/>
      <c r="D283" s="309"/>
      <c r="E283" s="309"/>
      <c r="F283" s="309"/>
      <c r="G283" s="309"/>
      <c r="H283" s="309"/>
      <c r="I283" s="309"/>
      <c r="J283" s="309"/>
      <c r="K283" s="309"/>
      <c r="L283" s="309"/>
      <c r="M283" s="309"/>
      <c r="N283" s="309"/>
      <c r="O283" s="309"/>
      <c r="P283" s="309"/>
      <c r="Q283" s="309"/>
      <c r="R283" s="309"/>
      <c r="S283" s="309"/>
      <c r="T283" s="309"/>
      <c r="U283" s="309"/>
      <c r="V283" s="309"/>
      <c r="W283" s="309"/>
      <c r="X283" s="309"/>
      <c r="Y283" s="309"/>
      <c r="Z283" s="309"/>
      <c r="AA283" s="309"/>
      <c r="AB283" s="309"/>
      <c r="AC283" s="309"/>
      <c r="AD283" s="309"/>
      <c r="AE283" s="313"/>
      <c r="AF283" s="186"/>
      <c r="AG283" s="186"/>
      <c r="AH283" s="186"/>
      <c r="AI283" s="186"/>
      <c r="AJ283" s="314"/>
    </row>
    <row r="284" spans="1:36" ht="15" customHeight="1" x14ac:dyDescent="0.15">
      <c r="A284" s="243">
        <v>11</v>
      </c>
      <c r="B284" s="243"/>
      <c r="C284" s="308" t="s">
        <v>310</v>
      </c>
      <c r="D284" s="309"/>
      <c r="E284" s="309"/>
      <c r="F284" s="309"/>
      <c r="G284" s="309"/>
      <c r="H284" s="309"/>
      <c r="I284" s="309"/>
      <c r="J284" s="309"/>
      <c r="K284" s="309"/>
      <c r="L284" s="309"/>
      <c r="M284" s="309"/>
      <c r="N284" s="309"/>
      <c r="O284" s="309"/>
      <c r="P284" s="309"/>
      <c r="Q284" s="309"/>
      <c r="R284" s="309"/>
      <c r="S284" s="309"/>
      <c r="T284" s="309"/>
      <c r="U284" s="309"/>
      <c r="V284" s="309"/>
      <c r="W284" s="309"/>
      <c r="X284" s="309"/>
      <c r="Y284" s="309"/>
      <c r="Z284" s="309"/>
      <c r="AA284" s="309"/>
      <c r="AB284" s="309"/>
      <c r="AC284" s="309"/>
      <c r="AD284" s="309"/>
      <c r="AE284" s="313"/>
      <c r="AF284" s="186"/>
      <c r="AG284" s="186"/>
      <c r="AH284" s="186"/>
      <c r="AI284" s="186"/>
      <c r="AJ284" s="314"/>
    </row>
    <row r="285" spans="1:36" ht="15" customHeight="1" x14ac:dyDescent="0.15">
      <c r="A285" s="243"/>
      <c r="B285" s="243"/>
      <c r="C285" s="309"/>
      <c r="D285" s="309"/>
      <c r="E285" s="309"/>
      <c r="F285" s="309"/>
      <c r="G285" s="309"/>
      <c r="H285" s="309"/>
      <c r="I285" s="309"/>
      <c r="J285" s="309"/>
      <c r="K285" s="309"/>
      <c r="L285" s="309"/>
      <c r="M285" s="309"/>
      <c r="N285" s="309"/>
      <c r="O285" s="309"/>
      <c r="P285" s="309"/>
      <c r="Q285" s="309"/>
      <c r="R285" s="309"/>
      <c r="S285" s="309"/>
      <c r="T285" s="309"/>
      <c r="U285" s="309"/>
      <c r="V285" s="309"/>
      <c r="W285" s="309"/>
      <c r="X285" s="309"/>
      <c r="Y285" s="309"/>
      <c r="Z285" s="309"/>
      <c r="AA285" s="309"/>
      <c r="AB285" s="309"/>
      <c r="AC285" s="309"/>
      <c r="AD285" s="309"/>
      <c r="AE285" s="315"/>
      <c r="AF285" s="316"/>
      <c r="AG285" s="316"/>
      <c r="AH285" s="316"/>
      <c r="AI285" s="316"/>
      <c r="AJ285" s="317"/>
    </row>
    <row r="286" spans="1:36" ht="15" customHeight="1" x14ac:dyDescent="0.15">
      <c r="A286" s="243">
        <v>12</v>
      </c>
      <c r="B286" s="243"/>
      <c r="C286" s="308" t="s">
        <v>325</v>
      </c>
      <c r="D286" s="309"/>
      <c r="E286" s="309"/>
      <c r="F286" s="309"/>
      <c r="G286" s="309"/>
      <c r="H286" s="309"/>
      <c r="I286" s="309"/>
      <c r="J286" s="309"/>
      <c r="K286" s="309"/>
      <c r="L286" s="309"/>
      <c r="M286" s="309"/>
      <c r="N286" s="309"/>
      <c r="O286" s="309"/>
      <c r="P286" s="309"/>
      <c r="Q286" s="309"/>
      <c r="R286" s="309"/>
      <c r="S286" s="309"/>
      <c r="T286" s="309"/>
      <c r="U286" s="309"/>
      <c r="V286" s="309"/>
      <c r="W286" s="309"/>
      <c r="X286" s="309"/>
      <c r="Y286" s="309"/>
      <c r="Z286" s="309"/>
      <c r="AA286" s="309"/>
      <c r="AB286" s="309"/>
      <c r="AC286" s="309"/>
      <c r="AD286" s="309"/>
      <c r="AE286" s="310" t="s">
        <v>313</v>
      </c>
      <c r="AF286" s="311"/>
      <c r="AG286" s="311"/>
      <c r="AH286" s="311"/>
      <c r="AI286" s="311"/>
      <c r="AJ286" s="312"/>
    </row>
    <row r="287" spans="1:36" ht="15" customHeight="1" x14ac:dyDescent="0.15">
      <c r="A287" s="243"/>
      <c r="B287" s="243"/>
      <c r="C287" s="309"/>
      <c r="D287" s="309"/>
      <c r="E287" s="309"/>
      <c r="F287" s="309"/>
      <c r="G287" s="309"/>
      <c r="H287" s="309"/>
      <c r="I287" s="309"/>
      <c r="J287" s="309"/>
      <c r="K287" s="309"/>
      <c r="L287" s="309"/>
      <c r="M287" s="309"/>
      <c r="N287" s="309"/>
      <c r="O287" s="309"/>
      <c r="P287" s="309"/>
      <c r="Q287" s="309"/>
      <c r="R287" s="309"/>
      <c r="S287" s="309"/>
      <c r="T287" s="309"/>
      <c r="U287" s="309"/>
      <c r="V287" s="309"/>
      <c r="W287" s="309"/>
      <c r="X287" s="309"/>
      <c r="Y287" s="309"/>
      <c r="Z287" s="309"/>
      <c r="AA287" s="309"/>
      <c r="AB287" s="309"/>
      <c r="AC287" s="309"/>
      <c r="AD287" s="309"/>
      <c r="AE287" s="313"/>
      <c r="AF287" s="186"/>
      <c r="AG287" s="186"/>
      <c r="AH287" s="186"/>
      <c r="AI287" s="186"/>
      <c r="AJ287" s="314"/>
    </row>
    <row r="288" spans="1:36" ht="15" customHeight="1" x14ac:dyDescent="0.15">
      <c r="A288" s="243"/>
      <c r="B288" s="243"/>
      <c r="C288" s="309"/>
      <c r="D288" s="309"/>
      <c r="E288" s="309"/>
      <c r="F288" s="309"/>
      <c r="G288" s="309"/>
      <c r="H288" s="309"/>
      <c r="I288" s="309"/>
      <c r="J288" s="309"/>
      <c r="K288" s="309"/>
      <c r="L288" s="309"/>
      <c r="M288" s="309"/>
      <c r="N288" s="309"/>
      <c r="O288" s="309"/>
      <c r="P288" s="309"/>
      <c r="Q288" s="309"/>
      <c r="R288" s="309"/>
      <c r="S288" s="309"/>
      <c r="T288" s="309"/>
      <c r="U288" s="309"/>
      <c r="V288" s="309"/>
      <c r="W288" s="309"/>
      <c r="X288" s="309"/>
      <c r="Y288" s="309"/>
      <c r="Z288" s="309"/>
      <c r="AA288" s="309"/>
      <c r="AB288" s="309"/>
      <c r="AC288" s="309"/>
      <c r="AD288" s="309"/>
      <c r="AE288" s="315"/>
      <c r="AF288" s="316"/>
      <c r="AG288" s="316"/>
      <c r="AH288" s="316"/>
      <c r="AI288" s="316"/>
      <c r="AJ288" s="317"/>
    </row>
    <row r="289" spans="1:36" ht="15" customHeight="1" x14ac:dyDescent="0.15">
      <c r="A289" s="243">
        <v>13</v>
      </c>
      <c r="B289" s="243"/>
      <c r="C289" s="308" t="s">
        <v>311</v>
      </c>
      <c r="D289" s="309"/>
      <c r="E289" s="309"/>
      <c r="F289" s="309"/>
      <c r="G289" s="309"/>
      <c r="H289" s="309"/>
      <c r="I289" s="309"/>
      <c r="J289" s="309"/>
      <c r="K289" s="309"/>
      <c r="L289" s="309"/>
      <c r="M289" s="309"/>
      <c r="N289" s="309"/>
      <c r="O289" s="309"/>
      <c r="P289" s="309"/>
      <c r="Q289" s="309"/>
      <c r="R289" s="309"/>
      <c r="S289" s="309"/>
      <c r="T289" s="309"/>
      <c r="U289" s="309"/>
      <c r="V289" s="309"/>
      <c r="W289" s="309"/>
      <c r="X289" s="309"/>
      <c r="Y289" s="309"/>
      <c r="Z289" s="309"/>
      <c r="AA289" s="309"/>
      <c r="AB289" s="309"/>
      <c r="AC289" s="309"/>
      <c r="AD289" s="309"/>
      <c r="AE289" s="310" t="s">
        <v>314</v>
      </c>
      <c r="AF289" s="311"/>
      <c r="AG289" s="311"/>
      <c r="AH289" s="311"/>
      <c r="AI289" s="311"/>
      <c r="AJ289" s="312"/>
    </row>
    <row r="290" spans="1:36" ht="15" customHeight="1" x14ac:dyDescent="0.15">
      <c r="A290" s="243"/>
      <c r="B290" s="243"/>
      <c r="C290" s="309"/>
      <c r="D290" s="309"/>
      <c r="E290" s="309"/>
      <c r="F290" s="309"/>
      <c r="G290" s="309"/>
      <c r="H290" s="309"/>
      <c r="I290" s="309"/>
      <c r="J290" s="309"/>
      <c r="K290" s="309"/>
      <c r="L290" s="309"/>
      <c r="M290" s="309"/>
      <c r="N290" s="309"/>
      <c r="O290" s="309"/>
      <c r="P290" s="309"/>
      <c r="Q290" s="309"/>
      <c r="R290" s="309"/>
      <c r="S290" s="309"/>
      <c r="T290" s="309"/>
      <c r="U290" s="309"/>
      <c r="V290" s="309"/>
      <c r="W290" s="309"/>
      <c r="X290" s="309"/>
      <c r="Y290" s="309"/>
      <c r="Z290" s="309"/>
      <c r="AA290" s="309"/>
      <c r="AB290" s="309"/>
      <c r="AC290" s="309"/>
      <c r="AD290" s="309"/>
      <c r="AE290" s="313"/>
      <c r="AF290" s="186"/>
      <c r="AG290" s="186"/>
      <c r="AH290" s="186"/>
      <c r="AI290" s="186"/>
      <c r="AJ290" s="314"/>
    </row>
    <row r="291" spans="1:36" ht="15" customHeight="1" x14ac:dyDescent="0.15">
      <c r="A291" s="243">
        <v>14</v>
      </c>
      <c r="B291" s="243"/>
      <c r="C291" s="309" t="s">
        <v>312</v>
      </c>
      <c r="D291" s="309"/>
      <c r="E291" s="309"/>
      <c r="F291" s="309"/>
      <c r="G291" s="309"/>
      <c r="H291" s="309"/>
      <c r="I291" s="309"/>
      <c r="J291" s="309"/>
      <c r="K291" s="309"/>
      <c r="L291" s="309"/>
      <c r="M291" s="309"/>
      <c r="N291" s="309"/>
      <c r="O291" s="309"/>
      <c r="P291" s="309"/>
      <c r="Q291" s="309"/>
      <c r="R291" s="309"/>
      <c r="S291" s="309"/>
      <c r="T291" s="309"/>
      <c r="U291" s="309"/>
      <c r="V291" s="309"/>
      <c r="W291" s="309"/>
      <c r="X291" s="309"/>
      <c r="Y291" s="309"/>
      <c r="Z291" s="309"/>
      <c r="AA291" s="309"/>
      <c r="AB291" s="309"/>
      <c r="AC291" s="309"/>
      <c r="AD291" s="309"/>
      <c r="AE291" s="313"/>
      <c r="AF291" s="186"/>
      <c r="AG291" s="186"/>
      <c r="AH291" s="186"/>
      <c r="AI291" s="186"/>
      <c r="AJ291" s="314"/>
    </row>
    <row r="292" spans="1:36" ht="15" customHeight="1" x14ac:dyDescent="0.15">
      <c r="A292" s="243"/>
      <c r="B292" s="243"/>
      <c r="C292" s="309"/>
      <c r="D292" s="309"/>
      <c r="E292" s="309"/>
      <c r="F292" s="309"/>
      <c r="G292" s="309"/>
      <c r="H292" s="309"/>
      <c r="I292" s="309"/>
      <c r="J292" s="309"/>
      <c r="K292" s="309"/>
      <c r="L292" s="309"/>
      <c r="M292" s="309"/>
      <c r="N292" s="309"/>
      <c r="O292" s="309"/>
      <c r="P292" s="309"/>
      <c r="Q292" s="309"/>
      <c r="R292" s="309"/>
      <c r="S292" s="309"/>
      <c r="T292" s="309"/>
      <c r="U292" s="309"/>
      <c r="V292" s="309"/>
      <c r="W292" s="309"/>
      <c r="X292" s="309"/>
      <c r="Y292" s="309"/>
      <c r="Z292" s="309"/>
      <c r="AA292" s="309"/>
      <c r="AB292" s="309"/>
      <c r="AC292" s="309"/>
      <c r="AD292" s="309"/>
      <c r="AE292" s="315"/>
      <c r="AF292" s="316"/>
      <c r="AG292" s="316"/>
      <c r="AH292" s="316"/>
      <c r="AI292" s="316"/>
      <c r="AJ292" s="317"/>
    </row>
    <row r="293" spans="1:36" ht="15" customHeight="1" x14ac:dyDescent="0.15"/>
    <row r="294" spans="1:36" ht="15" customHeight="1" x14ac:dyDescent="0.15"/>
    <row r="295" spans="1:36" ht="15" customHeight="1" x14ac:dyDescent="0.15"/>
    <row r="296" spans="1:36" ht="15" customHeight="1" x14ac:dyDescent="0.15"/>
    <row r="297" spans="1:36" ht="15" customHeight="1" x14ac:dyDescent="0.15"/>
    <row r="298" spans="1:36" ht="15" customHeight="1" x14ac:dyDescent="0.15"/>
    <row r="299" spans="1:36" ht="15" customHeight="1" x14ac:dyDescent="0.15"/>
    <row r="300" spans="1:36" ht="15" customHeight="1" x14ac:dyDescent="0.15"/>
    <row r="301" spans="1:36" ht="15" customHeight="1" x14ac:dyDescent="0.15"/>
    <row r="302" spans="1:36" ht="15" customHeight="1" x14ac:dyDescent="0.15"/>
    <row r="303" spans="1:36" ht="15" customHeight="1" x14ac:dyDescent="0.15"/>
    <row r="304" spans="1:36"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sheetData>
  <mergeCells count="1723">
    <mergeCell ref="BY103:CL104"/>
    <mergeCell ref="CN103:DA104"/>
    <mergeCell ref="DC103:DP104"/>
    <mergeCell ref="AE286:AJ288"/>
    <mergeCell ref="AE289:AJ292"/>
    <mergeCell ref="G48:H49"/>
    <mergeCell ref="I48:I49"/>
    <mergeCell ref="J48:K49"/>
    <mergeCell ref="L48:L49"/>
    <mergeCell ref="M48:N49"/>
    <mergeCell ref="O48:O49"/>
    <mergeCell ref="P48:R49"/>
    <mergeCell ref="S48:U49"/>
    <mergeCell ref="BM39:BR39"/>
    <mergeCell ref="BN40:BR40"/>
    <mergeCell ref="BS40:BV40"/>
    <mergeCell ref="A42:J42"/>
    <mergeCell ref="K42:L42"/>
    <mergeCell ref="M42:O42"/>
    <mergeCell ref="Q42:R42"/>
    <mergeCell ref="S42:T42"/>
    <mergeCell ref="V42:Y42"/>
    <mergeCell ref="BO42:BW42"/>
    <mergeCell ref="BS39:BV39"/>
    <mergeCell ref="Y48:AA49"/>
    <mergeCell ref="U43:X43"/>
    <mergeCell ref="AA43:AF43"/>
    <mergeCell ref="BO43:BV44"/>
    <mergeCell ref="BW43:BW44"/>
    <mergeCell ref="AB44:AF44"/>
    <mergeCell ref="AG44:AJ44"/>
    <mergeCell ref="A46:D47"/>
    <mergeCell ref="E46:F47"/>
    <mergeCell ref="G46:H47"/>
    <mergeCell ref="A40:J40"/>
    <mergeCell ref="I46:I47"/>
    <mergeCell ref="J46:K47"/>
    <mergeCell ref="L46:L47"/>
    <mergeCell ref="M46:N47"/>
    <mergeCell ref="O46:O47"/>
    <mergeCell ref="P46:R47"/>
    <mergeCell ref="S46:U47"/>
    <mergeCell ref="V46:X47"/>
    <mergeCell ref="Y46:AA47"/>
    <mergeCell ref="AC46:AK46"/>
    <mergeCell ref="AC47:AJ48"/>
    <mergeCell ref="H19:AC19"/>
    <mergeCell ref="AE19:AJ19"/>
    <mergeCell ref="AG31:AJ31"/>
    <mergeCell ref="R29:T29"/>
    <mergeCell ref="P32:Q32"/>
    <mergeCell ref="M40:O40"/>
    <mergeCell ref="Q40:R40"/>
    <mergeCell ref="S40:T40"/>
    <mergeCell ref="Q38:R38"/>
    <mergeCell ref="A24:D24"/>
    <mergeCell ref="E24:I24"/>
    <mergeCell ref="A30:H30"/>
    <mergeCell ref="C32:O32"/>
    <mergeCell ref="A39:J39"/>
    <mergeCell ref="AE22:AF22"/>
    <mergeCell ref="J20:K21"/>
    <mergeCell ref="H20:I21"/>
    <mergeCell ref="P20:Q21"/>
    <mergeCell ref="AG25:AK25"/>
    <mergeCell ref="AG26:AJ26"/>
    <mergeCell ref="AK47:AK48"/>
    <mergeCell ref="AG43:AJ43"/>
    <mergeCell ref="Y26:AB26"/>
    <mergeCell ref="BA42:BB43"/>
    <mergeCell ref="BC42:BC43"/>
    <mergeCell ref="Y27:AB27"/>
    <mergeCell ref="AC28:AF28"/>
    <mergeCell ref="AC29:AF29"/>
    <mergeCell ref="K24:AJ24"/>
    <mergeCell ref="BB23:BC23"/>
    <mergeCell ref="BD23:BF23"/>
    <mergeCell ref="AH23:AI23"/>
    <mergeCell ref="AE23:AF23"/>
    <mergeCell ref="R23:T23"/>
    <mergeCell ref="AM45:BV47"/>
    <mergeCell ref="BD48:BT48"/>
    <mergeCell ref="BS26:BV26"/>
    <mergeCell ref="BS38:BV38"/>
    <mergeCell ref="BS27:BV27"/>
    <mergeCell ref="BI28:BN28"/>
    <mergeCell ref="BO28:BR28"/>
    <mergeCell ref="BS28:BV28"/>
    <mergeCell ref="AO28:BA28"/>
    <mergeCell ref="BB28:BC28"/>
    <mergeCell ref="AM28:AN28"/>
    <mergeCell ref="BC31:BD31"/>
    <mergeCell ref="BE31:BF31"/>
    <mergeCell ref="BG31:BL31"/>
    <mergeCell ref="AM32:AV32"/>
    <mergeCell ref="AW32:AX32"/>
    <mergeCell ref="A48:D49"/>
    <mergeCell ref="AW20:BV20"/>
    <mergeCell ref="AH131:AK132"/>
    <mergeCell ref="AF131:AG132"/>
    <mergeCell ref="AB131:AE132"/>
    <mergeCell ref="Z131:AA132"/>
    <mergeCell ref="V131:Y132"/>
    <mergeCell ref="BC36:BD36"/>
    <mergeCell ref="BE36:BF36"/>
    <mergeCell ref="BH36:BK36"/>
    <mergeCell ref="AM35:AV35"/>
    <mergeCell ref="AW35:AX35"/>
    <mergeCell ref="AY35:BA35"/>
    <mergeCell ref="BC35:BD35"/>
    <mergeCell ref="BE35:BF35"/>
    <mergeCell ref="V48:X49"/>
    <mergeCell ref="AM38:AV38"/>
    <mergeCell ref="AW38:AX38"/>
    <mergeCell ref="AY38:BA38"/>
    <mergeCell ref="BC38:BD38"/>
    <mergeCell ref="BE38:BF38"/>
    <mergeCell ref="BH38:BK38"/>
    <mergeCell ref="AM39:AN39"/>
    <mergeCell ref="AO39:BF39"/>
    <mergeCell ref="BG39:BJ39"/>
    <mergeCell ref="W105:X105"/>
    <mergeCell ref="Y105:AA105"/>
    <mergeCell ref="AM42:AR43"/>
    <mergeCell ref="AS42:AT43"/>
    <mergeCell ref="AU42:AV43"/>
    <mergeCell ref="AW42:AW43"/>
    <mergeCell ref="AX42:AY43"/>
    <mergeCell ref="A41:J41"/>
    <mergeCell ref="K39:L39"/>
    <mergeCell ref="AG32:AJ32"/>
    <mergeCell ref="AG42:AJ42"/>
    <mergeCell ref="A27:H27"/>
    <mergeCell ref="A28:H28"/>
    <mergeCell ref="A29:H29"/>
    <mergeCell ref="R32:V32"/>
    <mergeCell ref="A32:B32"/>
    <mergeCell ref="K35:P35"/>
    <mergeCell ref="W32:AB32"/>
    <mergeCell ref="A26:H26"/>
    <mergeCell ref="U26:X26"/>
    <mergeCell ref="P31:T31"/>
    <mergeCell ref="V37:Y37"/>
    <mergeCell ref="AG27:AJ27"/>
    <mergeCell ref="AG28:AJ28"/>
    <mergeCell ref="AG29:AJ29"/>
    <mergeCell ref="AC27:AF27"/>
    <mergeCell ref="AB33:AF33"/>
    <mergeCell ref="AG33:AJ33"/>
    <mergeCell ref="V38:Y38"/>
    <mergeCell ref="A35:J35"/>
    <mergeCell ref="A36:J36"/>
    <mergeCell ref="Y28:AB28"/>
    <mergeCell ref="Y31:AB31"/>
    <mergeCell ref="P30:Q30"/>
    <mergeCell ref="K41:L41"/>
    <mergeCell ref="V40:Y40"/>
    <mergeCell ref="U229:Y229"/>
    <mergeCell ref="U230:Y230"/>
    <mergeCell ref="U231:Y231"/>
    <mergeCell ref="AA229:AE229"/>
    <mergeCell ref="AA230:AE230"/>
    <mergeCell ref="AA231:AE231"/>
    <mergeCell ref="AG229:AK229"/>
    <mergeCell ref="AG230:AK230"/>
    <mergeCell ref="AG231:AK231"/>
    <mergeCell ref="AM36:AV36"/>
    <mergeCell ref="AW36:AX36"/>
    <mergeCell ref="AE106:AG106"/>
    <mergeCell ref="AH106:AK106"/>
    <mergeCell ref="W106:X106"/>
    <mergeCell ref="Y106:AA106"/>
    <mergeCell ref="AB106:AD106"/>
    <mergeCell ref="M41:O41"/>
    <mergeCell ref="Q41:R41"/>
    <mergeCell ref="S41:T41"/>
    <mergeCell ref="M105:N105"/>
    <mergeCell ref="R105:S105"/>
    <mergeCell ref="Y109:AA109"/>
    <mergeCell ref="AB109:AD109"/>
    <mergeCell ref="AE109:AG109"/>
    <mergeCell ref="AH109:AK109"/>
    <mergeCell ref="W111:X111"/>
    <mergeCell ref="A134:V134"/>
    <mergeCell ref="A106:D106"/>
    <mergeCell ref="A37:J37"/>
    <mergeCell ref="A38:J38"/>
    <mergeCell ref="R106:S106"/>
    <mergeCell ref="W109:X109"/>
    <mergeCell ref="AT105:AU105"/>
    <mergeCell ref="BI42:BM43"/>
    <mergeCell ref="BD42:BH43"/>
    <mergeCell ref="AM37:AV37"/>
    <mergeCell ref="AW37:AX37"/>
    <mergeCell ref="AY37:BA37"/>
    <mergeCell ref="BC37:BD37"/>
    <mergeCell ref="BE37:BF37"/>
    <mergeCell ref="BH37:BK37"/>
    <mergeCell ref="BM38:BR38"/>
    <mergeCell ref="BH35:BK35"/>
    <mergeCell ref="AM26:AT26"/>
    <mergeCell ref="BB26:BC26"/>
    <mergeCell ref="BD26:BF26"/>
    <mergeCell ref="BG26:BJ26"/>
    <mergeCell ref="BH34:BK34"/>
    <mergeCell ref="BG27:BJ27"/>
    <mergeCell ref="BK27:BN27"/>
    <mergeCell ref="BK26:BN26"/>
    <mergeCell ref="BO26:BR26"/>
    <mergeCell ref="AZ42:AZ43"/>
    <mergeCell ref="BC33:BD33"/>
    <mergeCell ref="BE33:BF33"/>
    <mergeCell ref="AW34:AX34"/>
    <mergeCell ref="AY34:BA34"/>
    <mergeCell ref="BC34:BD34"/>
    <mergeCell ref="BE34:BF34"/>
    <mergeCell ref="BB27:BF27"/>
    <mergeCell ref="AM33:AV33"/>
    <mergeCell ref="AW33:AX33"/>
    <mergeCell ref="BO27:BR27"/>
    <mergeCell ref="BD28:BH28"/>
    <mergeCell ref="AY32:BA32"/>
    <mergeCell ref="BC32:BD32"/>
    <mergeCell ref="BE32:BF32"/>
    <mergeCell ref="BH32:BK32"/>
    <mergeCell ref="BN29:BR29"/>
    <mergeCell ref="BS29:BV29"/>
    <mergeCell ref="AM31:AV31"/>
    <mergeCell ref="AW31:BB31"/>
    <mergeCell ref="AY36:BA36"/>
    <mergeCell ref="BH33:BK33"/>
    <mergeCell ref="AY33:BA33"/>
    <mergeCell ref="AM34:AV34"/>
    <mergeCell ref="BG23:BJ23"/>
    <mergeCell ref="BK23:BN23"/>
    <mergeCell ref="BO23:BR23"/>
    <mergeCell ref="BS23:BV23"/>
    <mergeCell ref="AM24:AT24"/>
    <mergeCell ref="BB24:BC24"/>
    <mergeCell ref="BD24:BF24"/>
    <mergeCell ref="BG24:BJ24"/>
    <mergeCell ref="BK24:BN24"/>
    <mergeCell ref="BO24:BR24"/>
    <mergeCell ref="BS24:BV24"/>
    <mergeCell ref="AM25:AT25"/>
    <mergeCell ref="BB25:BC25"/>
    <mergeCell ref="BD25:BF25"/>
    <mergeCell ref="BG25:BJ25"/>
    <mergeCell ref="BK25:BN25"/>
    <mergeCell ref="BO25:BR25"/>
    <mergeCell ref="BS25:BV25"/>
    <mergeCell ref="AM23:AT23"/>
    <mergeCell ref="AM22:AT22"/>
    <mergeCell ref="BB22:BC22"/>
    <mergeCell ref="BD22:BF22"/>
    <mergeCell ref="BG22:BJ22"/>
    <mergeCell ref="BK22:BN22"/>
    <mergeCell ref="BO22:BR22"/>
    <mergeCell ref="BS22:BV22"/>
    <mergeCell ref="AM18:AS19"/>
    <mergeCell ref="AT18:AV18"/>
    <mergeCell ref="AW18:AX18"/>
    <mergeCell ref="AZ18:BA18"/>
    <mergeCell ref="BD18:BF18"/>
    <mergeCell ref="BG18:BH18"/>
    <mergeCell ref="BJ18:BK18"/>
    <mergeCell ref="BN18:BP18"/>
    <mergeCell ref="BQ18:BR18"/>
    <mergeCell ref="BT18:BU18"/>
    <mergeCell ref="AT19:AV19"/>
    <mergeCell ref="AW19:AX19"/>
    <mergeCell ref="AZ19:BA19"/>
    <mergeCell ref="BD19:BF19"/>
    <mergeCell ref="BG19:BH19"/>
    <mergeCell ref="BJ19:BK19"/>
    <mergeCell ref="BD16:BD17"/>
    <mergeCell ref="BE16:BE17"/>
    <mergeCell ref="BF16:BF17"/>
    <mergeCell ref="BG16:BG17"/>
    <mergeCell ref="BH16:BW17"/>
    <mergeCell ref="AM17:AS17"/>
    <mergeCell ref="AT15:BO15"/>
    <mergeCell ref="BQ15:BV15"/>
    <mergeCell ref="AM20:AP20"/>
    <mergeCell ref="AQ20:AU20"/>
    <mergeCell ref="AM21:AT21"/>
    <mergeCell ref="AU21:BA21"/>
    <mergeCell ref="BD21:BF21"/>
    <mergeCell ref="BG21:BJ21"/>
    <mergeCell ref="BK21:BN21"/>
    <mergeCell ref="BO21:BR21"/>
    <mergeCell ref="BS21:BW21"/>
    <mergeCell ref="BK11:BN11"/>
    <mergeCell ref="BP11:BR11"/>
    <mergeCell ref="AG30:AJ30"/>
    <mergeCell ref="U31:X31"/>
    <mergeCell ref="AC30:AF30"/>
    <mergeCell ref="AC31:AF31"/>
    <mergeCell ref="H10:AK11"/>
    <mergeCell ref="V20:AK21"/>
    <mergeCell ref="Y14:AC14"/>
    <mergeCell ref="Q37:R37"/>
    <mergeCell ref="S37:T37"/>
    <mergeCell ref="AM1:AV1"/>
    <mergeCell ref="BL1:BW1"/>
    <mergeCell ref="BL2:BM3"/>
    <mergeCell ref="BN2:BO3"/>
    <mergeCell ref="BP2:BP3"/>
    <mergeCell ref="BQ2:BR3"/>
    <mergeCell ref="BS2:BS3"/>
    <mergeCell ref="BT2:BU3"/>
    <mergeCell ref="BV2:BV3"/>
    <mergeCell ref="AM4:BW4"/>
    <mergeCell ref="AM6:AS6"/>
    <mergeCell ref="AT6:BW7"/>
    <mergeCell ref="AM7:AS7"/>
    <mergeCell ref="AM8:AS9"/>
    <mergeCell ref="AU8:AW8"/>
    <mergeCell ref="AY8:BB8"/>
    <mergeCell ref="BC8:BW9"/>
    <mergeCell ref="AX16:AX17"/>
    <mergeCell ref="AY16:AZ17"/>
    <mergeCell ref="BA16:BA17"/>
    <mergeCell ref="BB16:BC17"/>
    <mergeCell ref="I12:K12"/>
    <mergeCell ref="M12:P12"/>
    <mergeCell ref="Q12:AK13"/>
    <mergeCell ref="Y15:AB15"/>
    <mergeCell ref="AD15:AF15"/>
    <mergeCell ref="AH15:AK15"/>
    <mergeCell ref="H14:X15"/>
    <mergeCell ref="A12:G13"/>
    <mergeCell ref="AC16:AF17"/>
    <mergeCell ref="AG16:AI17"/>
    <mergeCell ref="AJ16:AJ17"/>
    <mergeCell ref="AC25:AF25"/>
    <mergeCell ref="AC26:AF26"/>
    <mergeCell ref="R25:T25"/>
    <mergeCell ref="L20:L21"/>
    <mergeCell ref="BT11:BW11"/>
    <mergeCell ref="AM12:AS13"/>
    <mergeCell ref="AT12:BN13"/>
    <mergeCell ref="BO12:BR13"/>
    <mergeCell ref="BS12:BU13"/>
    <mergeCell ref="BV12:BV13"/>
    <mergeCell ref="AM14:AS15"/>
    <mergeCell ref="AT14:BW14"/>
    <mergeCell ref="AM16:AS16"/>
    <mergeCell ref="AT16:AU17"/>
    <mergeCell ref="AV16:AW17"/>
    <mergeCell ref="BN19:BP19"/>
    <mergeCell ref="BQ19:BR19"/>
    <mergeCell ref="BT19:BU19"/>
    <mergeCell ref="AM10:AS11"/>
    <mergeCell ref="AT10:BJ11"/>
    <mergeCell ref="BK10:BO10"/>
    <mergeCell ref="H18:AK18"/>
    <mergeCell ref="U25:X25"/>
    <mergeCell ref="A25:H25"/>
    <mergeCell ref="T20:T21"/>
    <mergeCell ref="A14:G15"/>
    <mergeCell ref="A20:G20"/>
    <mergeCell ref="A21:G21"/>
    <mergeCell ref="I25:O25"/>
    <mergeCell ref="P26:Q26"/>
    <mergeCell ref="U20:U21"/>
    <mergeCell ref="AB22:AD22"/>
    <mergeCell ref="X23:Y23"/>
    <mergeCell ref="Y25:AB25"/>
    <mergeCell ref="A1:J1"/>
    <mergeCell ref="A5:AK5"/>
    <mergeCell ref="Z2:AA3"/>
    <mergeCell ref="AB2:AC3"/>
    <mergeCell ref="AD2:AD3"/>
    <mergeCell ref="AE2:AF3"/>
    <mergeCell ref="AG2:AG3"/>
    <mergeCell ref="AH2:AI3"/>
    <mergeCell ref="AJ2:AJ3"/>
    <mergeCell ref="Z1:AK1"/>
    <mergeCell ref="A22:G23"/>
    <mergeCell ref="A18:G19"/>
    <mergeCell ref="A16:G17"/>
    <mergeCell ref="H16:AB17"/>
    <mergeCell ref="H22:J22"/>
    <mergeCell ref="H23:J23"/>
    <mergeCell ref="AH22:AI22"/>
    <mergeCell ref="A10:G10"/>
    <mergeCell ref="A11:G11"/>
    <mergeCell ref="R20:R21"/>
    <mergeCell ref="S20:S21"/>
    <mergeCell ref="AB23:AD23"/>
    <mergeCell ref="K22:L22"/>
    <mergeCell ref="K23:L23"/>
    <mergeCell ref="N22:O22"/>
    <mergeCell ref="N23:O23"/>
    <mergeCell ref="U22:V22"/>
    <mergeCell ref="U23:V23"/>
    <mergeCell ref="U106:V106"/>
    <mergeCell ref="AA42:AF42"/>
    <mergeCell ref="A103:J103"/>
    <mergeCell ref="K103:AK103"/>
    <mergeCell ref="AE105:AG105"/>
    <mergeCell ref="AH105:AK105"/>
    <mergeCell ref="E106:G106"/>
    <mergeCell ref="A105:D105"/>
    <mergeCell ref="E105:G105"/>
    <mergeCell ref="A43:B43"/>
    <mergeCell ref="M20:N21"/>
    <mergeCell ref="O20:O21"/>
    <mergeCell ref="V41:Y41"/>
    <mergeCell ref="AC32:AF32"/>
    <mergeCell ref="M36:O36"/>
    <mergeCell ref="M37:O37"/>
    <mergeCell ref="M38:O38"/>
    <mergeCell ref="AB105:AD105"/>
    <mergeCell ref="X22:Y22"/>
    <mergeCell ref="C43:T43"/>
    <mergeCell ref="K36:L36"/>
    <mergeCell ref="K37:L37"/>
    <mergeCell ref="K38:L38"/>
    <mergeCell ref="R22:T22"/>
    <mergeCell ref="P27:Q27"/>
    <mergeCell ref="P28:Q28"/>
    <mergeCell ref="P29:Q29"/>
    <mergeCell ref="K40:L40"/>
    <mergeCell ref="U27:X27"/>
    <mergeCell ref="U28:X28"/>
    <mergeCell ref="U29:X29"/>
    <mergeCell ref="U30:X30"/>
    <mergeCell ref="R26:T26"/>
    <mergeCell ref="M39:O39"/>
    <mergeCell ref="Q35:R35"/>
    <mergeCell ref="S35:T35"/>
    <mergeCell ref="Q36:R36"/>
    <mergeCell ref="S36:T36"/>
    <mergeCell ref="S38:T38"/>
    <mergeCell ref="Q39:R39"/>
    <mergeCell ref="S39:T39"/>
    <mergeCell ref="U35:Z35"/>
    <mergeCell ref="V36:Y36"/>
    <mergeCell ref="R30:T30"/>
    <mergeCell ref="Y29:AB29"/>
    <mergeCell ref="Y30:AB30"/>
    <mergeCell ref="V39:Y39"/>
    <mergeCell ref="R27:T27"/>
    <mergeCell ref="R28:T28"/>
    <mergeCell ref="E48:F49"/>
    <mergeCell ref="A108:D108"/>
    <mergeCell ref="E108:G108"/>
    <mergeCell ref="AE108:AG108"/>
    <mergeCell ref="AH108:AK108"/>
    <mergeCell ref="W108:X108"/>
    <mergeCell ref="Y108:AA108"/>
    <mergeCell ref="AB108:AD108"/>
    <mergeCell ref="A107:D107"/>
    <mergeCell ref="E107:G107"/>
    <mergeCell ref="H107:I107"/>
    <mergeCell ref="H108:I108"/>
    <mergeCell ref="K107:L107"/>
    <mergeCell ref="K108:L108"/>
    <mergeCell ref="P107:Q107"/>
    <mergeCell ref="P108:Q108"/>
    <mergeCell ref="R107:S107"/>
    <mergeCell ref="R108:S108"/>
    <mergeCell ref="U107:V107"/>
    <mergeCell ref="U108:V108"/>
    <mergeCell ref="M107:N107"/>
    <mergeCell ref="M108:N108"/>
    <mergeCell ref="W107:X107"/>
    <mergeCell ref="Y107:AA107"/>
    <mergeCell ref="AB107:AD107"/>
    <mergeCell ref="AE107:AG107"/>
    <mergeCell ref="AH107:AK107"/>
    <mergeCell ref="H105:I105"/>
    <mergeCell ref="H106:I106"/>
    <mergeCell ref="K106:L106"/>
    <mergeCell ref="M106:N106"/>
    <mergeCell ref="P106:Q106"/>
    <mergeCell ref="A110:D110"/>
    <mergeCell ref="E110:G110"/>
    <mergeCell ref="AE110:AG110"/>
    <mergeCell ref="AH110:AK110"/>
    <mergeCell ref="W110:X110"/>
    <mergeCell ref="Y110:AA110"/>
    <mergeCell ref="AB110:AD110"/>
    <mergeCell ref="A109:D109"/>
    <mergeCell ref="E109:G109"/>
    <mergeCell ref="H109:I109"/>
    <mergeCell ref="H110:I110"/>
    <mergeCell ref="K109:L109"/>
    <mergeCell ref="K110:L110"/>
    <mergeCell ref="P109:Q109"/>
    <mergeCell ref="P110:Q110"/>
    <mergeCell ref="R109:S109"/>
    <mergeCell ref="R110:S110"/>
    <mergeCell ref="U109:V109"/>
    <mergeCell ref="U110:V110"/>
    <mergeCell ref="M109:N109"/>
    <mergeCell ref="M110:N110"/>
    <mergeCell ref="Y111:AA111"/>
    <mergeCell ref="AB111:AD111"/>
    <mergeCell ref="AE111:AG111"/>
    <mergeCell ref="AH111:AK111"/>
    <mergeCell ref="A112:D112"/>
    <mergeCell ref="E112:G112"/>
    <mergeCell ref="AE112:AG112"/>
    <mergeCell ref="AH112:AK112"/>
    <mergeCell ref="W112:X112"/>
    <mergeCell ref="Y112:AA112"/>
    <mergeCell ref="AB112:AD112"/>
    <mergeCell ref="A111:D111"/>
    <mergeCell ref="E111:G111"/>
    <mergeCell ref="H111:I111"/>
    <mergeCell ref="H112:I112"/>
    <mergeCell ref="K111:L111"/>
    <mergeCell ref="K112:L112"/>
    <mergeCell ref="P111:Q111"/>
    <mergeCell ref="P112:Q112"/>
    <mergeCell ref="R111:S111"/>
    <mergeCell ref="R112:S112"/>
    <mergeCell ref="U111:V111"/>
    <mergeCell ref="U112:V112"/>
    <mergeCell ref="M111:N111"/>
    <mergeCell ref="M112:N112"/>
    <mergeCell ref="W113:X113"/>
    <mergeCell ref="Y113:AA113"/>
    <mergeCell ref="AB113:AD113"/>
    <mergeCell ref="AE113:AG113"/>
    <mergeCell ref="AH113:AK113"/>
    <mergeCell ref="A114:D114"/>
    <mergeCell ref="E114:G114"/>
    <mergeCell ref="AE114:AG114"/>
    <mergeCell ref="AH114:AK114"/>
    <mergeCell ref="W114:X114"/>
    <mergeCell ref="Y114:AA114"/>
    <mergeCell ref="AB114:AD114"/>
    <mergeCell ref="A113:D113"/>
    <mergeCell ref="E113:G113"/>
    <mergeCell ref="H113:I113"/>
    <mergeCell ref="H114:I114"/>
    <mergeCell ref="K113:L113"/>
    <mergeCell ref="K114:L114"/>
    <mergeCell ref="P113:Q113"/>
    <mergeCell ref="P114:Q114"/>
    <mergeCell ref="R113:S113"/>
    <mergeCell ref="R114:S114"/>
    <mergeCell ref="U113:V113"/>
    <mergeCell ref="U114:V114"/>
    <mergeCell ref="M113:N113"/>
    <mergeCell ref="M114:N114"/>
    <mergeCell ref="W115:X115"/>
    <mergeCell ref="Y115:AA115"/>
    <mergeCell ref="AB115:AD115"/>
    <mergeCell ref="AE115:AG115"/>
    <mergeCell ref="AH115:AK115"/>
    <mergeCell ref="A116:D116"/>
    <mergeCell ref="E116:G116"/>
    <mergeCell ref="AE116:AG116"/>
    <mergeCell ref="AH116:AK116"/>
    <mergeCell ref="W116:X116"/>
    <mergeCell ref="Y116:AA116"/>
    <mergeCell ref="AB116:AD116"/>
    <mergeCell ref="A115:D115"/>
    <mergeCell ref="E115:G115"/>
    <mergeCell ref="H115:I115"/>
    <mergeCell ref="H116:I116"/>
    <mergeCell ref="K115:L115"/>
    <mergeCell ref="K116:L116"/>
    <mergeCell ref="P115:Q115"/>
    <mergeCell ref="P116:Q116"/>
    <mergeCell ref="R115:S115"/>
    <mergeCell ref="R116:S116"/>
    <mergeCell ref="U115:V115"/>
    <mergeCell ref="U116:V116"/>
    <mergeCell ref="M115:N115"/>
    <mergeCell ref="M116:N116"/>
    <mergeCell ref="W117:X117"/>
    <mergeCell ref="Y117:AA117"/>
    <mergeCell ref="AB117:AD117"/>
    <mergeCell ref="AE117:AG117"/>
    <mergeCell ref="AH117:AK117"/>
    <mergeCell ref="A118:D118"/>
    <mergeCell ref="E118:G118"/>
    <mergeCell ref="AE118:AG118"/>
    <mergeCell ref="AH118:AK118"/>
    <mergeCell ref="W118:X118"/>
    <mergeCell ref="Y118:AA118"/>
    <mergeCell ref="AB118:AD118"/>
    <mergeCell ref="A117:D117"/>
    <mergeCell ref="E117:G117"/>
    <mergeCell ref="H117:I117"/>
    <mergeCell ref="H118:I118"/>
    <mergeCell ref="K117:L117"/>
    <mergeCell ref="K118:L118"/>
    <mergeCell ref="P117:Q117"/>
    <mergeCell ref="P118:Q118"/>
    <mergeCell ref="R117:S117"/>
    <mergeCell ref="R118:S118"/>
    <mergeCell ref="U117:V117"/>
    <mergeCell ref="U118:V118"/>
    <mergeCell ref="M117:N117"/>
    <mergeCell ref="M118:N118"/>
    <mergeCell ref="W119:X119"/>
    <mergeCell ref="Y119:AA119"/>
    <mergeCell ref="AB119:AD119"/>
    <mergeCell ref="AE119:AG119"/>
    <mergeCell ref="AH119:AK119"/>
    <mergeCell ref="A120:D120"/>
    <mergeCell ref="E120:G120"/>
    <mergeCell ref="AE120:AG120"/>
    <mergeCell ref="AH120:AK120"/>
    <mergeCell ref="W120:X120"/>
    <mergeCell ref="Y120:AA120"/>
    <mergeCell ref="AB120:AD120"/>
    <mergeCell ref="A119:D119"/>
    <mergeCell ref="E119:G119"/>
    <mergeCell ref="H119:I119"/>
    <mergeCell ref="H120:I120"/>
    <mergeCell ref="K119:L119"/>
    <mergeCell ref="K120:L120"/>
    <mergeCell ref="P119:Q119"/>
    <mergeCell ref="P120:Q120"/>
    <mergeCell ref="R119:S119"/>
    <mergeCell ref="R120:S120"/>
    <mergeCell ref="U119:V119"/>
    <mergeCell ref="U120:V120"/>
    <mergeCell ref="M119:N119"/>
    <mergeCell ref="M120:N120"/>
    <mergeCell ref="W121:X121"/>
    <mergeCell ref="Y121:AA121"/>
    <mergeCell ref="AB121:AD121"/>
    <mergeCell ref="AE121:AG121"/>
    <mergeCell ref="AH121:AK121"/>
    <mergeCell ref="A122:D122"/>
    <mergeCell ref="E122:G122"/>
    <mergeCell ref="AE122:AG122"/>
    <mergeCell ref="AH122:AK122"/>
    <mergeCell ref="W122:X122"/>
    <mergeCell ref="Y122:AA122"/>
    <mergeCell ref="AB122:AD122"/>
    <mergeCell ref="A121:D121"/>
    <mergeCell ref="E121:G121"/>
    <mergeCell ref="H121:I121"/>
    <mergeCell ref="H122:I122"/>
    <mergeCell ref="K121:L121"/>
    <mergeCell ref="K122:L122"/>
    <mergeCell ref="P121:Q121"/>
    <mergeCell ref="P122:Q122"/>
    <mergeCell ref="R121:S121"/>
    <mergeCell ref="R122:S122"/>
    <mergeCell ref="U121:V121"/>
    <mergeCell ref="U122:V122"/>
    <mergeCell ref="M121:N121"/>
    <mergeCell ref="M122:N122"/>
    <mergeCell ref="W123:X123"/>
    <mergeCell ref="Y123:AA123"/>
    <mergeCell ref="AB123:AD123"/>
    <mergeCell ref="AE123:AG123"/>
    <mergeCell ref="AH123:AK123"/>
    <mergeCell ref="A124:D124"/>
    <mergeCell ref="E124:G124"/>
    <mergeCell ref="AE124:AG124"/>
    <mergeCell ref="AH124:AK124"/>
    <mergeCell ref="W124:X124"/>
    <mergeCell ref="Y124:AA124"/>
    <mergeCell ref="AB124:AD124"/>
    <mergeCell ref="A123:D123"/>
    <mergeCell ref="E123:G123"/>
    <mergeCell ref="H123:I123"/>
    <mergeCell ref="H124:I124"/>
    <mergeCell ref="K123:L123"/>
    <mergeCell ref="K124:L124"/>
    <mergeCell ref="P123:Q123"/>
    <mergeCell ref="P124:Q124"/>
    <mergeCell ref="R123:S123"/>
    <mergeCell ref="R124:S124"/>
    <mergeCell ref="U123:V123"/>
    <mergeCell ref="U124:V124"/>
    <mergeCell ref="M123:N123"/>
    <mergeCell ref="M124:N124"/>
    <mergeCell ref="T131:U132"/>
    <mergeCell ref="P131:S132"/>
    <mergeCell ref="N131:O132"/>
    <mergeCell ref="J131:M132"/>
    <mergeCell ref="G131:I132"/>
    <mergeCell ref="H128:K128"/>
    <mergeCell ref="M128:P128"/>
    <mergeCell ref="R128:U128"/>
    <mergeCell ref="H126:I126"/>
    <mergeCell ref="K125:L125"/>
    <mergeCell ref="K126:L126"/>
    <mergeCell ref="M125:N125"/>
    <mergeCell ref="M126:N126"/>
    <mergeCell ref="P125:Q125"/>
    <mergeCell ref="P126:Q126"/>
    <mergeCell ref="R125:S125"/>
    <mergeCell ref="R126:S126"/>
    <mergeCell ref="U126:V126"/>
    <mergeCell ref="U125:V125"/>
    <mergeCell ref="AH128:AK128"/>
    <mergeCell ref="A129:K130"/>
    <mergeCell ref="Y129:AD129"/>
    <mergeCell ref="AE129:AK129"/>
    <mergeCell ref="W127:X127"/>
    <mergeCell ref="Y127:AA127"/>
    <mergeCell ref="AB127:AD127"/>
    <mergeCell ref="AE127:AG127"/>
    <mergeCell ref="AH127:AK127"/>
    <mergeCell ref="C128:G128"/>
    <mergeCell ref="W128:X128"/>
    <mergeCell ref="A127:D127"/>
    <mergeCell ref="E127:G127"/>
    <mergeCell ref="H127:I127"/>
    <mergeCell ref="K127:L127"/>
    <mergeCell ref="M127:N127"/>
    <mergeCell ref="P127:Q127"/>
    <mergeCell ref="R127:S127"/>
    <mergeCell ref="U127:V127"/>
    <mergeCell ref="A135:Q135"/>
    <mergeCell ref="R135:V135"/>
    <mergeCell ref="W135:AK135"/>
    <mergeCell ref="A136:Q136"/>
    <mergeCell ref="R136:S136"/>
    <mergeCell ref="U136:V136"/>
    <mergeCell ref="W136:AK136"/>
    <mergeCell ref="A131:B132"/>
    <mergeCell ref="C131:F132"/>
    <mergeCell ref="BY114:BZ114"/>
    <mergeCell ref="BY115:BZ115"/>
    <mergeCell ref="BY116:BZ116"/>
    <mergeCell ref="BY109:BZ109"/>
    <mergeCell ref="BY110:BZ110"/>
    <mergeCell ref="W125:X125"/>
    <mergeCell ref="Y125:AA125"/>
    <mergeCell ref="AB125:AD125"/>
    <mergeCell ref="AE125:AG125"/>
    <mergeCell ref="AH125:AK125"/>
    <mergeCell ref="A126:D126"/>
    <mergeCell ref="E126:G126"/>
    <mergeCell ref="AE126:AG126"/>
    <mergeCell ref="AH126:AK126"/>
    <mergeCell ref="W126:X126"/>
    <mergeCell ref="Y126:AA126"/>
    <mergeCell ref="AB126:AD126"/>
    <mergeCell ref="A125:D125"/>
    <mergeCell ref="E125:G125"/>
    <mergeCell ref="H125:I125"/>
    <mergeCell ref="Y128:AA128"/>
    <mergeCell ref="AB128:AD128"/>
    <mergeCell ref="AE128:AG128"/>
    <mergeCell ref="BY123:BZ123"/>
    <mergeCell ref="BY124:BZ124"/>
    <mergeCell ref="BY125:BZ125"/>
    <mergeCell ref="BY126:BZ126"/>
    <mergeCell ref="BY127:BZ127"/>
    <mergeCell ref="BY105:BZ105"/>
    <mergeCell ref="BY106:BZ106"/>
    <mergeCell ref="BY107:BZ107"/>
    <mergeCell ref="BY108:BZ108"/>
    <mergeCell ref="CA117:CC117"/>
    <mergeCell ref="CA118:CC118"/>
    <mergeCell ref="CA119:CC119"/>
    <mergeCell ref="BY117:BZ117"/>
    <mergeCell ref="CA123:CC123"/>
    <mergeCell ref="BY118:BZ118"/>
    <mergeCell ref="BY119:BZ119"/>
    <mergeCell ref="BY120:BZ120"/>
    <mergeCell ref="BY121:BZ121"/>
    <mergeCell ref="BY122:BZ122"/>
    <mergeCell ref="BY113:BZ113"/>
    <mergeCell ref="CA120:CC120"/>
    <mergeCell ref="CA121:CC121"/>
    <mergeCell ref="CA106:CC106"/>
    <mergeCell ref="CG110:CI110"/>
    <mergeCell ref="CJ110:CL110"/>
    <mergeCell ref="CG107:CI107"/>
    <mergeCell ref="CJ107:CL107"/>
    <mergeCell ref="CG111:CI111"/>
    <mergeCell ref="CJ111:CL111"/>
    <mergeCell ref="CG112:CI112"/>
    <mergeCell ref="CJ112:CL112"/>
    <mergeCell ref="CA124:CC124"/>
    <mergeCell ref="CA128:CC128"/>
    <mergeCell ref="CD118:CF118"/>
    <mergeCell ref="CD119:CF119"/>
    <mergeCell ref="CA122:CC122"/>
    <mergeCell ref="CD116:CF116"/>
    <mergeCell ref="CD117:CF117"/>
    <mergeCell ref="CG128:CI128"/>
    <mergeCell ref="CJ128:CL128"/>
    <mergeCell ref="CG125:CI125"/>
    <mergeCell ref="CJ125:CL125"/>
    <mergeCell ref="CG126:CI126"/>
    <mergeCell ref="CA116:CC116"/>
    <mergeCell ref="CD124:CF124"/>
    <mergeCell ref="CD125:CF125"/>
    <mergeCell ref="CD126:CF126"/>
    <mergeCell ref="CD122:CF122"/>
    <mergeCell ref="CA125:CC125"/>
    <mergeCell ref="CA126:CC126"/>
    <mergeCell ref="CA127:CC127"/>
    <mergeCell ref="CA107:CC107"/>
    <mergeCell ref="CA108:CC108"/>
    <mergeCell ref="CA109:CC109"/>
    <mergeCell ref="CA110:CC110"/>
    <mergeCell ref="CN105:CO105"/>
    <mergeCell ref="CN111:CO111"/>
    <mergeCell ref="CN115:CO115"/>
    <mergeCell ref="CN119:CO119"/>
    <mergeCell ref="CG108:CI108"/>
    <mergeCell ref="CD115:CF115"/>
    <mergeCell ref="CA115:CC115"/>
    <mergeCell ref="CD113:CF113"/>
    <mergeCell ref="CD128:CF128"/>
    <mergeCell ref="CD127:CF127"/>
    <mergeCell ref="CA113:CC113"/>
    <mergeCell ref="CA114:CC114"/>
    <mergeCell ref="CJ108:CL108"/>
    <mergeCell ref="CG105:CI105"/>
    <mergeCell ref="CJ105:CL105"/>
    <mergeCell ref="CA105:CC105"/>
    <mergeCell ref="CS105:CU105"/>
    <mergeCell ref="CP114:CR114"/>
    <mergeCell ref="CS118:CU118"/>
    <mergeCell ref="CP119:CR119"/>
    <mergeCell ref="CS119:CU119"/>
    <mergeCell ref="CN127:CO127"/>
    <mergeCell ref="CN123:CO123"/>
    <mergeCell ref="CD123:CF123"/>
    <mergeCell ref="CS121:CU121"/>
    <mergeCell ref="CG106:CI106"/>
    <mergeCell ref="CJ106:CL106"/>
    <mergeCell ref="CA111:CC111"/>
    <mergeCell ref="CA112:CC112"/>
    <mergeCell ref="CD110:CF110"/>
    <mergeCell ref="CD111:CF111"/>
    <mergeCell ref="CD112:CF112"/>
    <mergeCell ref="CV105:CX105"/>
    <mergeCell ref="CY105:DA105"/>
    <mergeCell ref="CG127:CI127"/>
    <mergeCell ref="CJ127:CL127"/>
    <mergeCell ref="CG123:CI123"/>
    <mergeCell ref="CJ123:CL123"/>
    <mergeCell ref="CG124:CI124"/>
    <mergeCell ref="CJ124:CL124"/>
    <mergeCell ref="CG121:CI121"/>
    <mergeCell ref="CJ121:CL121"/>
    <mergeCell ref="CG122:CI122"/>
    <mergeCell ref="CJ122:CL122"/>
    <mergeCell ref="CG119:CI119"/>
    <mergeCell ref="CJ119:CL119"/>
    <mergeCell ref="CG113:CI113"/>
    <mergeCell ref="CJ113:CL113"/>
    <mergeCell ref="CG114:CI114"/>
    <mergeCell ref="CJ114:CL114"/>
    <mergeCell ref="CN108:CO108"/>
    <mergeCell ref="CP108:CR108"/>
    <mergeCell ref="CS108:CU108"/>
    <mergeCell ref="CV108:CX108"/>
    <mergeCell ref="CY108:DA108"/>
    <mergeCell ref="CN109:CO109"/>
    <mergeCell ref="CP109:CR109"/>
    <mergeCell ref="CS109:CU109"/>
    <mergeCell ref="CV109:CX109"/>
    <mergeCell ref="CY109:DA109"/>
    <mergeCell ref="CS110:CU110"/>
    <mergeCell ref="CV110:CX110"/>
    <mergeCell ref="CY110:DA110"/>
    <mergeCell ref="CN114:CO114"/>
    <mergeCell ref="CP111:CR111"/>
    <mergeCell ref="CS111:CU111"/>
    <mergeCell ref="CV111:CX111"/>
    <mergeCell ref="CY111:DA111"/>
    <mergeCell ref="CN106:CO106"/>
    <mergeCell ref="CS106:CU106"/>
    <mergeCell ref="CV106:CX106"/>
    <mergeCell ref="CY106:DA106"/>
    <mergeCell ref="CN107:CO107"/>
    <mergeCell ref="CP107:CR107"/>
    <mergeCell ref="CS107:CU107"/>
    <mergeCell ref="CV107:CX107"/>
    <mergeCell ref="CY107:DA107"/>
    <mergeCell ref="CN110:CO110"/>
    <mergeCell ref="CP110:CR110"/>
    <mergeCell ref="CS114:CU114"/>
    <mergeCell ref="CV114:CX114"/>
    <mergeCell ref="CY114:DA114"/>
    <mergeCell ref="CS116:CU116"/>
    <mergeCell ref="CV116:CX116"/>
    <mergeCell ref="CY116:DA116"/>
    <mergeCell ref="CN117:CO117"/>
    <mergeCell ref="CP117:CR117"/>
    <mergeCell ref="CS117:CU117"/>
    <mergeCell ref="CV117:CX117"/>
    <mergeCell ref="CY117:DA117"/>
    <mergeCell ref="CN118:CO118"/>
    <mergeCell ref="CN116:CO116"/>
    <mergeCell ref="CP116:CR116"/>
    <mergeCell ref="CP118:CR118"/>
    <mergeCell ref="DH107:DJ107"/>
    <mergeCell ref="DH112:DJ112"/>
    <mergeCell ref="DH119:DJ119"/>
    <mergeCell ref="CP115:CR115"/>
    <mergeCell ref="CS115:CU115"/>
    <mergeCell ref="CV115:CX115"/>
    <mergeCell ref="CY115:DA115"/>
    <mergeCell ref="CN113:CO113"/>
    <mergeCell ref="CP113:CR113"/>
    <mergeCell ref="CS113:CU113"/>
    <mergeCell ref="CV113:CX113"/>
    <mergeCell ref="CY113:DA113"/>
    <mergeCell ref="CN112:CO112"/>
    <mergeCell ref="CP112:CR112"/>
    <mergeCell ref="CS112:CU112"/>
    <mergeCell ref="CV112:CX112"/>
    <mergeCell ref="DE114:DG114"/>
    <mergeCell ref="DH114:DJ114"/>
    <mergeCell ref="CV118:CX118"/>
    <mergeCell ref="CY118:DA118"/>
    <mergeCell ref="DE115:DG115"/>
    <mergeCell ref="DK107:DM107"/>
    <mergeCell ref="DC108:DD108"/>
    <mergeCell ref="DE108:DG108"/>
    <mergeCell ref="DH108:DJ108"/>
    <mergeCell ref="DK108:DM108"/>
    <mergeCell ref="DK105:DM105"/>
    <mergeCell ref="DC106:DD106"/>
    <mergeCell ref="DE106:DG106"/>
    <mergeCell ref="DH106:DJ106"/>
    <mergeCell ref="DK106:DM106"/>
    <mergeCell ref="CS128:CU128"/>
    <mergeCell ref="CV128:CX128"/>
    <mergeCell ref="CY128:DA128"/>
    <mergeCell ref="CS127:CU127"/>
    <mergeCell ref="CV127:CX127"/>
    <mergeCell ref="CY127:DA127"/>
    <mergeCell ref="CY122:DA122"/>
    <mergeCell ref="CS123:CU123"/>
    <mergeCell ref="CV123:CX123"/>
    <mergeCell ref="CY123:DA123"/>
    <mergeCell ref="DC105:DD105"/>
    <mergeCell ref="DE105:DG105"/>
    <mergeCell ref="DH105:DJ105"/>
    <mergeCell ref="CS126:CU126"/>
    <mergeCell ref="CV126:CX126"/>
    <mergeCell ref="CY126:DA126"/>
    <mergeCell ref="CS124:CU124"/>
    <mergeCell ref="DE121:DG121"/>
    <mergeCell ref="DH121:DJ121"/>
    <mergeCell ref="CV119:CX119"/>
    <mergeCell ref="CY119:DA119"/>
    <mergeCell ref="DK121:DM121"/>
    <mergeCell ref="DC122:DD122"/>
    <mergeCell ref="DE122:DG122"/>
    <mergeCell ref="DH122:DJ122"/>
    <mergeCell ref="DK122:DM122"/>
    <mergeCell ref="DC123:DD123"/>
    <mergeCell ref="DE123:DG123"/>
    <mergeCell ref="DH123:DJ123"/>
    <mergeCell ref="DK112:DM112"/>
    <mergeCell ref="DC109:DD109"/>
    <mergeCell ref="DE109:DG109"/>
    <mergeCell ref="DH109:DJ109"/>
    <mergeCell ref="DK109:DM109"/>
    <mergeCell ref="DC110:DD110"/>
    <mergeCell ref="DE110:DG110"/>
    <mergeCell ref="DH110:DJ110"/>
    <mergeCell ref="DK110:DM110"/>
    <mergeCell ref="DC111:DD111"/>
    <mergeCell ref="DE111:DG111"/>
    <mergeCell ref="DH115:DJ115"/>
    <mergeCell ref="DK115:DM115"/>
    <mergeCell ref="DC116:DD116"/>
    <mergeCell ref="DE116:DG116"/>
    <mergeCell ref="DH116:DJ116"/>
    <mergeCell ref="DK116:DM116"/>
    <mergeCell ref="DC113:DD113"/>
    <mergeCell ref="DE113:DG113"/>
    <mergeCell ref="DH113:DJ113"/>
    <mergeCell ref="DK113:DM113"/>
    <mergeCell ref="DC114:DD114"/>
    <mergeCell ref="DK114:DM114"/>
    <mergeCell ref="DC115:DD115"/>
    <mergeCell ref="DH127:DJ127"/>
    <mergeCell ref="DK127:DM127"/>
    <mergeCell ref="DE128:DG128"/>
    <mergeCell ref="DH128:DJ128"/>
    <mergeCell ref="DK128:DM128"/>
    <mergeCell ref="DC125:DD125"/>
    <mergeCell ref="DE125:DG125"/>
    <mergeCell ref="DH125:DJ125"/>
    <mergeCell ref="DK125:DM125"/>
    <mergeCell ref="DC126:DD126"/>
    <mergeCell ref="DE126:DG126"/>
    <mergeCell ref="DH126:DJ126"/>
    <mergeCell ref="DK126:DM126"/>
    <mergeCell ref="CY125:DA125"/>
    <mergeCell ref="CS122:CU122"/>
    <mergeCell ref="CV122:CX122"/>
    <mergeCell ref="DC127:DD127"/>
    <mergeCell ref="CY124:DA124"/>
    <mergeCell ref="CS125:CU125"/>
    <mergeCell ref="DK123:DM123"/>
    <mergeCell ref="DC124:DD124"/>
    <mergeCell ref="DE124:DG124"/>
    <mergeCell ref="DH124:DJ124"/>
    <mergeCell ref="DK124:DM124"/>
    <mergeCell ref="CV124:CX124"/>
    <mergeCell ref="CV121:CX121"/>
    <mergeCell ref="CY121:DA121"/>
    <mergeCell ref="CP123:CR123"/>
    <mergeCell ref="CP124:CR124"/>
    <mergeCell ref="CP125:CR125"/>
    <mergeCell ref="CP126:CR126"/>
    <mergeCell ref="CP122:CR122"/>
    <mergeCell ref="CP120:CR120"/>
    <mergeCell ref="CN126:CO126"/>
    <mergeCell ref="CN120:CO120"/>
    <mergeCell ref="CV125:CX125"/>
    <mergeCell ref="CN124:CO124"/>
    <mergeCell ref="CN125:CO125"/>
    <mergeCell ref="CN122:CO122"/>
    <mergeCell ref="CJ126:CL126"/>
    <mergeCell ref="CG120:CI120"/>
    <mergeCell ref="CJ120:CL120"/>
    <mergeCell ref="AY105:AZ105"/>
    <mergeCell ref="BD105:BE105"/>
    <mergeCell ref="BI105:BJ105"/>
    <mergeCell ref="DN110:DP110"/>
    <mergeCell ref="DN111:DP111"/>
    <mergeCell ref="DN112:DP112"/>
    <mergeCell ref="BY111:BZ111"/>
    <mergeCell ref="BY112:BZ112"/>
    <mergeCell ref="CD105:CF105"/>
    <mergeCell ref="CD106:CF106"/>
    <mergeCell ref="CD107:CF107"/>
    <mergeCell ref="CD108:CF108"/>
    <mergeCell ref="CD109:CF109"/>
    <mergeCell ref="CG109:CI109"/>
    <mergeCell ref="CJ109:CL109"/>
    <mergeCell ref="DC107:DD107"/>
    <mergeCell ref="DE107:DG107"/>
    <mergeCell ref="BQ105:BS105"/>
    <mergeCell ref="DN105:DP105"/>
    <mergeCell ref="BI106:BJ106"/>
    <mergeCell ref="BK106:BM106"/>
    <mergeCell ref="DN106:DP106"/>
    <mergeCell ref="DN107:DP107"/>
    <mergeCell ref="DN108:DP108"/>
    <mergeCell ref="DN109:DP109"/>
    <mergeCell ref="CP105:CR105"/>
    <mergeCell ref="CP106:CR106"/>
    <mergeCell ref="DH111:DJ111"/>
    <mergeCell ref="DK111:DM111"/>
    <mergeCell ref="DC112:DD112"/>
    <mergeCell ref="DE112:DG112"/>
    <mergeCell ref="CY112:DA112"/>
    <mergeCell ref="DN123:DP123"/>
    <mergeCell ref="DN124:DP124"/>
    <mergeCell ref="DN125:DP125"/>
    <mergeCell ref="DN126:DP126"/>
    <mergeCell ref="DN127:DP127"/>
    <mergeCell ref="DN128:DP128"/>
    <mergeCell ref="DN113:DP113"/>
    <mergeCell ref="DN114:DP114"/>
    <mergeCell ref="DN115:DP115"/>
    <mergeCell ref="DN116:DP116"/>
    <mergeCell ref="DN117:DP117"/>
    <mergeCell ref="DN118:DP118"/>
    <mergeCell ref="DN119:DP119"/>
    <mergeCell ref="DN120:DP120"/>
    <mergeCell ref="DN121:DP121"/>
    <mergeCell ref="CP127:CR127"/>
    <mergeCell ref="CP128:CR128"/>
    <mergeCell ref="CS120:CU120"/>
    <mergeCell ref="CV120:CX120"/>
    <mergeCell ref="CY120:DA120"/>
    <mergeCell ref="CP121:CR121"/>
    <mergeCell ref="DE127:DG127"/>
    <mergeCell ref="DK119:DM119"/>
    <mergeCell ref="DC120:DD120"/>
    <mergeCell ref="DE120:DG120"/>
    <mergeCell ref="DH120:DJ120"/>
    <mergeCell ref="DK120:DM120"/>
    <mergeCell ref="DC117:DD117"/>
    <mergeCell ref="DE117:DG117"/>
    <mergeCell ref="DH117:DJ117"/>
    <mergeCell ref="DK117:DM117"/>
    <mergeCell ref="DC118:DD118"/>
    <mergeCell ref="BN107:BP107"/>
    <mergeCell ref="BQ107:BS107"/>
    <mergeCell ref="BT107:BW107"/>
    <mergeCell ref="AM106:AP106"/>
    <mergeCell ref="AQ106:AS106"/>
    <mergeCell ref="AT106:AU106"/>
    <mergeCell ref="AW106:AX106"/>
    <mergeCell ref="AY106:AZ106"/>
    <mergeCell ref="BB106:BC106"/>
    <mergeCell ref="BD106:BE106"/>
    <mergeCell ref="BN106:BP106"/>
    <mergeCell ref="DN122:DP122"/>
    <mergeCell ref="BQ106:BS106"/>
    <mergeCell ref="CG115:CI115"/>
    <mergeCell ref="CJ115:CL115"/>
    <mergeCell ref="CG116:CI116"/>
    <mergeCell ref="CD114:CF114"/>
    <mergeCell ref="BT106:BW106"/>
    <mergeCell ref="CN121:CO121"/>
    <mergeCell ref="CJ116:CL116"/>
    <mergeCell ref="CD120:CF120"/>
    <mergeCell ref="CD121:CF121"/>
    <mergeCell ref="CG117:CI117"/>
    <mergeCell ref="CJ117:CL117"/>
    <mergeCell ref="CG118:CI118"/>
    <mergeCell ref="CJ118:CL118"/>
    <mergeCell ref="DE118:DG118"/>
    <mergeCell ref="DH118:DJ118"/>
    <mergeCell ref="DK118:DM118"/>
    <mergeCell ref="DC119:DD119"/>
    <mergeCell ref="DE119:DG119"/>
    <mergeCell ref="DC121:DD121"/>
    <mergeCell ref="AM51:BW52"/>
    <mergeCell ref="AM103:AV103"/>
    <mergeCell ref="AW103:BW103"/>
    <mergeCell ref="BK105:BM105"/>
    <mergeCell ref="BN105:BP105"/>
    <mergeCell ref="BT105:BW105"/>
    <mergeCell ref="BG106:BH106"/>
    <mergeCell ref="AM105:AP105"/>
    <mergeCell ref="AQ105:AS105"/>
    <mergeCell ref="AM108:AP108"/>
    <mergeCell ref="AQ108:AS108"/>
    <mergeCell ref="AT108:AU108"/>
    <mergeCell ref="AW108:AX108"/>
    <mergeCell ref="AY108:AZ108"/>
    <mergeCell ref="BB108:BC108"/>
    <mergeCell ref="BD108:BE108"/>
    <mergeCell ref="BG108:BH108"/>
    <mergeCell ref="BI108:BJ108"/>
    <mergeCell ref="BK108:BM108"/>
    <mergeCell ref="BN108:BP108"/>
    <mergeCell ref="BQ108:BS108"/>
    <mergeCell ref="BT108:BW108"/>
    <mergeCell ref="AM107:AP107"/>
    <mergeCell ref="AQ107:AS107"/>
    <mergeCell ref="AT107:AU107"/>
    <mergeCell ref="AW107:AX107"/>
    <mergeCell ref="AY107:AZ107"/>
    <mergeCell ref="BB107:BC107"/>
    <mergeCell ref="BD107:BE107"/>
    <mergeCell ref="BG107:BH107"/>
    <mergeCell ref="BI107:BJ107"/>
    <mergeCell ref="BK107:BM107"/>
    <mergeCell ref="AM109:AP109"/>
    <mergeCell ref="AQ109:AS109"/>
    <mergeCell ref="AT109:AU109"/>
    <mergeCell ref="AW109:AX109"/>
    <mergeCell ref="AY109:AZ109"/>
    <mergeCell ref="BB109:BC109"/>
    <mergeCell ref="BD109:BE109"/>
    <mergeCell ref="BG109:BH109"/>
    <mergeCell ref="BI109:BJ109"/>
    <mergeCell ref="BK109:BM109"/>
    <mergeCell ref="BN109:BP109"/>
    <mergeCell ref="BQ109:BS109"/>
    <mergeCell ref="BT109:BW109"/>
    <mergeCell ref="AW110:AX110"/>
    <mergeCell ref="AY110:AZ110"/>
    <mergeCell ref="BB110:BC110"/>
    <mergeCell ref="BD110:BE110"/>
    <mergeCell ref="BG110:BH110"/>
    <mergeCell ref="BI110:BJ110"/>
    <mergeCell ref="BK110:BM110"/>
    <mergeCell ref="BN110:BP110"/>
    <mergeCell ref="BQ110:BS110"/>
    <mergeCell ref="BT110:BW110"/>
    <mergeCell ref="AM110:AP110"/>
    <mergeCell ref="AM111:AP111"/>
    <mergeCell ref="AQ111:AS111"/>
    <mergeCell ref="AT111:AU111"/>
    <mergeCell ref="AW111:AX111"/>
    <mergeCell ref="AY111:AZ111"/>
    <mergeCell ref="BB111:BC111"/>
    <mergeCell ref="BD111:BE111"/>
    <mergeCell ref="BG111:BH111"/>
    <mergeCell ref="BI111:BJ111"/>
    <mergeCell ref="BK111:BM111"/>
    <mergeCell ref="BN111:BP111"/>
    <mergeCell ref="BQ111:BS111"/>
    <mergeCell ref="BT111:BW111"/>
    <mergeCell ref="AQ110:AS110"/>
    <mergeCell ref="AT110:AU110"/>
    <mergeCell ref="AM112:AP112"/>
    <mergeCell ref="AQ112:AS112"/>
    <mergeCell ref="AT112:AU112"/>
    <mergeCell ref="AW112:AX112"/>
    <mergeCell ref="AY112:AZ112"/>
    <mergeCell ref="BB112:BC112"/>
    <mergeCell ref="BD112:BE112"/>
    <mergeCell ref="BG112:BH112"/>
    <mergeCell ref="BI112:BJ112"/>
    <mergeCell ref="BK112:BM112"/>
    <mergeCell ref="BN112:BP112"/>
    <mergeCell ref="BQ112:BS112"/>
    <mergeCell ref="BT112:BW112"/>
    <mergeCell ref="AM113:AP113"/>
    <mergeCell ref="AQ113:AS113"/>
    <mergeCell ref="AT113:AU113"/>
    <mergeCell ref="AW113:AX113"/>
    <mergeCell ref="AY113:AZ113"/>
    <mergeCell ref="BB113:BC113"/>
    <mergeCell ref="BD113:BE113"/>
    <mergeCell ref="BG113:BH113"/>
    <mergeCell ref="BI113:BJ113"/>
    <mergeCell ref="BK113:BM113"/>
    <mergeCell ref="BN113:BP113"/>
    <mergeCell ref="BQ113:BS113"/>
    <mergeCell ref="BT113:BW113"/>
    <mergeCell ref="AM114:AP114"/>
    <mergeCell ref="AQ114:AS114"/>
    <mergeCell ref="AT114:AU114"/>
    <mergeCell ref="AW114:AX114"/>
    <mergeCell ref="AY114:AZ114"/>
    <mergeCell ref="BB114:BC114"/>
    <mergeCell ref="BD114:BE114"/>
    <mergeCell ref="BG114:BH114"/>
    <mergeCell ref="BI114:BJ114"/>
    <mergeCell ref="BK114:BM114"/>
    <mergeCell ref="BN114:BP114"/>
    <mergeCell ref="BQ114:BS114"/>
    <mergeCell ref="BT114:BW114"/>
    <mergeCell ref="AM115:AP115"/>
    <mergeCell ref="AQ115:AS115"/>
    <mergeCell ref="AT115:AU115"/>
    <mergeCell ref="AW115:AX115"/>
    <mergeCell ref="AY115:AZ115"/>
    <mergeCell ref="BB115:BC115"/>
    <mergeCell ref="BD115:BE115"/>
    <mergeCell ref="BG115:BH115"/>
    <mergeCell ref="BI115:BJ115"/>
    <mergeCell ref="BK115:BM115"/>
    <mergeCell ref="BN115:BP115"/>
    <mergeCell ref="BQ115:BS115"/>
    <mergeCell ref="BT115:BW115"/>
    <mergeCell ref="AM116:AP116"/>
    <mergeCell ref="AQ116:AS116"/>
    <mergeCell ref="AT116:AU116"/>
    <mergeCell ref="AW116:AX116"/>
    <mergeCell ref="AY116:AZ116"/>
    <mergeCell ref="BB116:BC116"/>
    <mergeCell ref="BD116:BE116"/>
    <mergeCell ref="BG116:BH116"/>
    <mergeCell ref="BI116:BJ116"/>
    <mergeCell ref="BK116:BM116"/>
    <mergeCell ref="BN116:BP116"/>
    <mergeCell ref="BQ116:BS116"/>
    <mergeCell ref="BT116:BW116"/>
    <mergeCell ref="AM117:AP117"/>
    <mergeCell ref="AQ117:AS117"/>
    <mergeCell ref="AT117:AU117"/>
    <mergeCell ref="AW117:AX117"/>
    <mergeCell ref="AY117:AZ117"/>
    <mergeCell ref="BB117:BC117"/>
    <mergeCell ref="BD117:BE117"/>
    <mergeCell ref="BG117:BH117"/>
    <mergeCell ref="BI117:BJ117"/>
    <mergeCell ref="BK117:BM117"/>
    <mergeCell ref="BN117:BP117"/>
    <mergeCell ref="BQ117:BS117"/>
    <mergeCell ref="BT117:BW117"/>
    <mergeCell ref="AM118:AP118"/>
    <mergeCell ref="AQ118:AS118"/>
    <mergeCell ref="AT118:AU118"/>
    <mergeCell ref="AW118:AX118"/>
    <mergeCell ref="AY118:AZ118"/>
    <mergeCell ref="BB118:BC118"/>
    <mergeCell ref="BD118:BE118"/>
    <mergeCell ref="BG118:BH118"/>
    <mergeCell ref="BI118:BJ118"/>
    <mergeCell ref="BK118:BM118"/>
    <mergeCell ref="BN118:BP118"/>
    <mergeCell ref="BQ118:BS118"/>
    <mergeCell ref="BT118:BW118"/>
    <mergeCell ref="AM119:AP119"/>
    <mergeCell ref="AQ119:AS119"/>
    <mergeCell ref="AT119:AU119"/>
    <mergeCell ref="AW119:AX119"/>
    <mergeCell ref="AY119:AZ119"/>
    <mergeCell ref="BB119:BC119"/>
    <mergeCell ref="BD119:BE119"/>
    <mergeCell ref="BG119:BH119"/>
    <mergeCell ref="BI119:BJ119"/>
    <mergeCell ref="BK119:BM119"/>
    <mergeCell ref="BN119:BP119"/>
    <mergeCell ref="BQ119:BS119"/>
    <mergeCell ref="BT119:BW119"/>
    <mergeCell ref="AM120:AP120"/>
    <mergeCell ref="AQ120:AS120"/>
    <mergeCell ref="AT120:AU120"/>
    <mergeCell ref="AW120:AX120"/>
    <mergeCell ref="AY120:AZ120"/>
    <mergeCell ref="BB120:BC120"/>
    <mergeCell ref="BD120:BE120"/>
    <mergeCell ref="BG120:BH120"/>
    <mergeCell ref="BI120:BJ120"/>
    <mergeCell ref="BK120:BM120"/>
    <mergeCell ref="BN120:BP120"/>
    <mergeCell ref="BQ120:BS120"/>
    <mergeCell ref="BT120:BW120"/>
    <mergeCell ref="AM121:AP121"/>
    <mergeCell ref="AQ121:AS121"/>
    <mergeCell ref="AT121:AU121"/>
    <mergeCell ref="AW121:AX121"/>
    <mergeCell ref="AY121:AZ121"/>
    <mergeCell ref="BB121:BC121"/>
    <mergeCell ref="BD121:BE121"/>
    <mergeCell ref="BG121:BH121"/>
    <mergeCell ref="BI121:BJ121"/>
    <mergeCell ref="BK121:BM121"/>
    <mergeCell ref="BN121:BP121"/>
    <mergeCell ref="BQ121:BS121"/>
    <mergeCell ref="BT121:BW121"/>
    <mergeCell ref="AM122:AP122"/>
    <mergeCell ref="AQ122:AS122"/>
    <mergeCell ref="AT122:AU122"/>
    <mergeCell ref="AW122:AX122"/>
    <mergeCell ref="AY122:AZ122"/>
    <mergeCell ref="BB122:BC122"/>
    <mergeCell ref="BD122:BE122"/>
    <mergeCell ref="BG122:BH122"/>
    <mergeCell ref="BI122:BJ122"/>
    <mergeCell ref="BK122:BM122"/>
    <mergeCell ref="BN122:BP122"/>
    <mergeCell ref="BQ122:BS122"/>
    <mergeCell ref="BT122:BW122"/>
    <mergeCell ref="AT127:AU127"/>
    <mergeCell ref="AW127:AX127"/>
    <mergeCell ref="AY127:AZ127"/>
    <mergeCell ref="AM123:AP123"/>
    <mergeCell ref="AQ123:AS123"/>
    <mergeCell ref="AT123:AU123"/>
    <mergeCell ref="AW123:AX123"/>
    <mergeCell ref="AY123:AZ123"/>
    <mergeCell ref="BB123:BC123"/>
    <mergeCell ref="BD123:BE123"/>
    <mergeCell ref="BG123:BH123"/>
    <mergeCell ref="BI123:BJ123"/>
    <mergeCell ref="BK123:BM123"/>
    <mergeCell ref="BN123:BP123"/>
    <mergeCell ref="BQ123:BS123"/>
    <mergeCell ref="BT123:BW123"/>
    <mergeCell ref="AM124:AP124"/>
    <mergeCell ref="AQ124:AS124"/>
    <mergeCell ref="AT124:AU124"/>
    <mergeCell ref="AW124:AX124"/>
    <mergeCell ref="AY124:AZ124"/>
    <mergeCell ref="BB124:BC124"/>
    <mergeCell ref="BD124:BE124"/>
    <mergeCell ref="BG124:BH124"/>
    <mergeCell ref="BI124:BJ124"/>
    <mergeCell ref="BK124:BM124"/>
    <mergeCell ref="BN124:BP124"/>
    <mergeCell ref="BQ124:BS124"/>
    <mergeCell ref="BT124:BW124"/>
    <mergeCell ref="AM131:AN132"/>
    <mergeCell ref="AO131:AR132"/>
    <mergeCell ref="AS131:AU132"/>
    <mergeCell ref="AM125:AP125"/>
    <mergeCell ref="AQ125:AS125"/>
    <mergeCell ref="AT125:AU125"/>
    <mergeCell ref="AW125:AX125"/>
    <mergeCell ref="AY125:AZ125"/>
    <mergeCell ref="BB125:BC125"/>
    <mergeCell ref="BD125:BE125"/>
    <mergeCell ref="BG125:BH125"/>
    <mergeCell ref="BI125:BJ125"/>
    <mergeCell ref="BK125:BM125"/>
    <mergeCell ref="BN125:BP125"/>
    <mergeCell ref="BQ125:BS125"/>
    <mergeCell ref="BT125:BW125"/>
    <mergeCell ref="BT131:BW132"/>
    <mergeCell ref="AM126:AP126"/>
    <mergeCell ref="AQ126:AS126"/>
    <mergeCell ref="AT126:AU126"/>
    <mergeCell ref="AW126:AX126"/>
    <mergeCell ref="AY126:AZ126"/>
    <mergeCell ref="BB126:BC126"/>
    <mergeCell ref="BD126:BE126"/>
    <mergeCell ref="BG126:BH126"/>
    <mergeCell ref="BI126:BJ126"/>
    <mergeCell ref="BK126:BM126"/>
    <mergeCell ref="BN126:BP126"/>
    <mergeCell ref="BQ126:BS126"/>
    <mergeCell ref="BT126:BW126"/>
    <mergeCell ref="AM127:AP127"/>
    <mergeCell ref="AQ127:AS127"/>
    <mergeCell ref="BD138:BE138"/>
    <mergeCell ref="BG138:BH138"/>
    <mergeCell ref="AM139:BH139"/>
    <mergeCell ref="BB127:BC127"/>
    <mergeCell ref="BD127:BE127"/>
    <mergeCell ref="BG127:BH127"/>
    <mergeCell ref="BI127:BJ127"/>
    <mergeCell ref="BK127:BM127"/>
    <mergeCell ref="BN127:BP127"/>
    <mergeCell ref="BQ127:BS127"/>
    <mergeCell ref="BT127:BW127"/>
    <mergeCell ref="AM134:BJ134"/>
    <mergeCell ref="BI135:BK135"/>
    <mergeCell ref="BI136:BK136"/>
    <mergeCell ref="BI137:BK137"/>
    <mergeCell ref="BI138:BK138"/>
    <mergeCell ref="BL135:BW135"/>
    <mergeCell ref="BL136:BW136"/>
    <mergeCell ref="BL137:BW137"/>
    <mergeCell ref="BL138:BW138"/>
    <mergeCell ref="AO128:AS128"/>
    <mergeCell ref="AT128:AW128"/>
    <mergeCell ref="AY128:BB128"/>
    <mergeCell ref="BD128:BG128"/>
    <mergeCell ref="BI128:BJ128"/>
    <mergeCell ref="BK128:BM128"/>
    <mergeCell ref="BN128:BP128"/>
    <mergeCell ref="BQ128:BS128"/>
    <mergeCell ref="BT128:BW128"/>
    <mergeCell ref="AM129:AW130"/>
    <mergeCell ref="BK129:BP129"/>
    <mergeCell ref="BQ129:BW129"/>
    <mergeCell ref="BI142:BK143"/>
    <mergeCell ref="BL142:BW143"/>
    <mergeCell ref="BF142:BH143"/>
    <mergeCell ref="BC142:BE143"/>
    <mergeCell ref="BF146:BH146"/>
    <mergeCell ref="BF147:BH148"/>
    <mergeCell ref="BF149:BH150"/>
    <mergeCell ref="AU146:BE146"/>
    <mergeCell ref="AU147:BE148"/>
    <mergeCell ref="AU149:BE150"/>
    <mergeCell ref="AV131:AY132"/>
    <mergeCell ref="AZ131:BA132"/>
    <mergeCell ref="BB131:BE132"/>
    <mergeCell ref="BF131:BG132"/>
    <mergeCell ref="BH131:BK132"/>
    <mergeCell ref="BL131:BM132"/>
    <mergeCell ref="BN131:BQ132"/>
    <mergeCell ref="BR131:BS132"/>
    <mergeCell ref="AM141:BD141"/>
    <mergeCell ref="AM142:AR143"/>
    <mergeCell ref="AS142:AU143"/>
    <mergeCell ref="AV142:BB143"/>
    <mergeCell ref="AM145:BE145"/>
    <mergeCell ref="AM135:BC135"/>
    <mergeCell ref="BD135:BH135"/>
    <mergeCell ref="AM136:BC136"/>
    <mergeCell ref="BD136:BE136"/>
    <mergeCell ref="BG136:BH136"/>
    <mergeCell ref="AM137:BC137"/>
    <mergeCell ref="BD137:BE137"/>
    <mergeCell ref="BG137:BH137"/>
    <mergeCell ref="AM138:BC138"/>
    <mergeCell ref="AM146:AO146"/>
    <mergeCell ref="AP146:AT146"/>
    <mergeCell ref="A149:C150"/>
    <mergeCell ref="D149:E150"/>
    <mergeCell ref="F149:F150"/>
    <mergeCell ref="G149:H150"/>
    <mergeCell ref="I149:V150"/>
    <mergeCell ref="W149:AK150"/>
    <mergeCell ref="A147:C148"/>
    <mergeCell ref="D147:E148"/>
    <mergeCell ref="F147:F148"/>
    <mergeCell ref="G147:H148"/>
    <mergeCell ref="I147:V148"/>
    <mergeCell ref="W147:AK148"/>
    <mergeCell ref="AD142:AK143"/>
    <mergeCell ref="A146:C146"/>
    <mergeCell ref="D146:H146"/>
    <mergeCell ref="I146:V146"/>
    <mergeCell ref="W146:AK146"/>
    <mergeCell ref="A145:Q145"/>
    <mergeCell ref="A137:Q137"/>
    <mergeCell ref="R137:S137"/>
    <mergeCell ref="U137:V137"/>
    <mergeCell ref="AB203:AC204"/>
    <mergeCell ref="AD203:AD204"/>
    <mergeCell ref="AE203:AF204"/>
    <mergeCell ref="AG203:AG204"/>
    <mergeCell ref="AH203:AI204"/>
    <mergeCell ref="AJ203:AJ204"/>
    <mergeCell ref="A206:AK206"/>
    <mergeCell ref="A211:G211"/>
    <mergeCell ref="H211:AK212"/>
    <mergeCell ref="A212:G212"/>
    <mergeCell ref="A213:G214"/>
    <mergeCell ref="I213:K213"/>
    <mergeCell ref="M213:P213"/>
    <mergeCell ref="Q213:AK214"/>
    <mergeCell ref="A208:M208"/>
    <mergeCell ref="W137:AK137"/>
    <mergeCell ref="A138:Q138"/>
    <mergeCell ref="R138:S138"/>
    <mergeCell ref="U138:V138"/>
    <mergeCell ref="W138:AK138"/>
    <mergeCell ref="A141:P141"/>
    <mergeCell ref="A142:M143"/>
    <mergeCell ref="Z203:AA204"/>
    <mergeCell ref="AA142:AC143"/>
    <mergeCell ref="A139:V139"/>
    <mergeCell ref="AH216:AK216"/>
    <mergeCell ref="A217:G218"/>
    <mergeCell ref="Y215:AK215"/>
    <mergeCell ref="A210:AK210"/>
    <mergeCell ref="O228:S228"/>
    <mergeCell ref="U228:Y228"/>
    <mergeCell ref="AA228:AE228"/>
    <mergeCell ref="AG228:AK228"/>
    <mergeCell ref="A232:G237"/>
    <mergeCell ref="H232:AK237"/>
    <mergeCell ref="BI146:BW146"/>
    <mergeCell ref="AM147:AO148"/>
    <mergeCell ref="AP147:AQ148"/>
    <mergeCell ref="AR147:AR148"/>
    <mergeCell ref="AS147:AT148"/>
    <mergeCell ref="BI147:BW148"/>
    <mergeCell ref="AM149:AO150"/>
    <mergeCell ref="AP149:AQ150"/>
    <mergeCell ref="AR149:AR150"/>
    <mergeCell ref="AS149:AT150"/>
    <mergeCell ref="BI149:BW150"/>
    <mergeCell ref="BL203:BM204"/>
    <mergeCell ref="BN203:BO204"/>
    <mergeCell ref="BP203:BP204"/>
    <mergeCell ref="BQ203:BR204"/>
    <mergeCell ref="BS203:BS204"/>
    <mergeCell ref="I229:M229"/>
    <mergeCell ref="I230:M230"/>
    <mergeCell ref="I231:M231"/>
    <mergeCell ref="O229:S229"/>
    <mergeCell ref="O230:S230"/>
    <mergeCell ref="O231:S231"/>
    <mergeCell ref="C286:AD288"/>
    <mergeCell ref="A286:B288"/>
    <mergeCell ref="C289:AD290"/>
    <mergeCell ref="A289:B290"/>
    <mergeCell ref="C291:AD292"/>
    <mergeCell ref="A291:B292"/>
    <mergeCell ref="AE257:AJ258"/>
    <mergeCell ref="A259:B261"/>
    <mergeCell ref="C259:AD261"/>
    <mergeCell ref="C262:AD264"/>
    <mergeCell ref="A262:B264"/>
    <mergeCell ref="A265:B266"/>
    <mergeCell ref="C265:AD266"/>
    <mergeCell ref="A267:B268"/>
    <mergeCell ref="C267:AD268"/>
    <mergeCell ref="A269:B270"/>
    <mergeCell ref="C269:AD270"/>
    <mergeCell ref="C271:AD272"/>
    <mergeCell ref="A271:B272"/>
    <mergeCell ref="C257:AD258"/>
    <mergeCell ref="A257:B258"/>
    <mergeCell ref="C273:AD276"/>
    <mergeCell ref="A273:B276"/>
    <mergeCell ref="A284:B285"/>
    <mergeCell ref="C284:AD285"/>
    <mergeCell ref="C279:AD280"/>
    <mergeCell ref="A279:B280"/>
    <mergeCell ref="C281:AD283"/>
    <mergeCell ref="A281:B283"/>
    <mergeCell ref="C277:AD278"/>
    <mergeCell ref="A277:B278"/>
    <mergeCell ref="AE259:AJ285"/>
    <mergeCell ref="BV203:BV204"/>
    <mergeCell ref="AM207:BW207"/>
    <mergeCell ref="AM211:AS211"/>
    <mergeCell ref="AT211:BW212"/>
    <mergeCell ref="AM212:AS212"/>
    <mergeCell ref="AM213:AS214"/>
    <mergeCell ref="AU213:AW213"/>
    <mergeCell ref="AY213:BB213"/>
    <mergeCell ref="BC213:BW214"/>
    <mergeCell ref="BJ219:BP220"/>
    <mergeCell ref="BR219:BW220"/>
    <mergeCell ref="AM215:AS216"/>
    <mergeCell ref="AT215:BJ216"/>
    <mergeCell ref="BK216:BN216"/>
    <mergeCell ref="BP216:BR216"/>
    <mergeCell ref="BT216:BW216"/>
    <mergeCell ref="AM217:AS218"/>
    <mergeCell ref="AT217:BW218"/>
    <mergeCell ref="AM219:AS222"/>
    <mergeCell ref="AT219:BG220"/>
    <mergeCell ref="BH219:BI220"/>
    <mergeCell ref="BT203:BU204"/>
    <mergeCell ref="AT221:BJ222"/>
    <mergeCell ref="BB224:BC224"/>
    <mergeCell ref="BH224:BI224"/>
    <mergeCell ref="BK224:BL224"/>
    <mergeCell ref="BP224:BQ224"/>
    <mergeCell ref="BS224:BT224"/>
    <mergeCell ref="AT225:AU225"/>
    <mergeCell ref="AV225:AW225"/>
    <mergeCell ref="AY225:AZ225"/>
    <mergeCell ref="A215:G216"/>
    <mergeCell ref="H215:X216"/>
    <mergeCell ref="H217:AK218"/>
    <mergeCell ref="A219:G222"/>
    <mergeCell ref="H219:U220"/>
    <mergeCell ref="X219:AD220"/>
    <mergeCell ref="V219:W220"/>
    <mergeCell ref="AF219:AK220"/>
    <mergeCell ref="H221:X222"/>
    <mergeCell ref="H223:I223"/>
    <mergeCell ref="H224:I224"/>
    <mergeCell ref="H225:I225"/>
    <mergeCell ref="J223:K223"/>
    <mergeCell ref="J224:K224"/>
    <mergeCell ref="J225:K225"/>
    <mergeCell ref="AD225:AE225"/>
    <mergeCell ref="AG223:AH223"/>
    <mergeCell ref="AG224:AH224"/>
    <mergeCell ref="P224:Q224"/>
    <mergeCell ref="AG225:AH225"/>
    <mergeCell ref="BK215:BW215"/>
    <mergeCell ref="Y221:AK222"/>
    <mergeCell ref="Y216:AB216"/>
    <mergeCell ref="AD216:AF216"/>
    <mergeCell ref="AT223:AU223"/>
    <mergeCell ref="AV223:AW223"/>
    <mergeCell ref="AY223:AZ223"/>
    <mergeCell ref="BB223:BC223"/>
    <mergeCell ref="BH223:BI223"/>
    <mergeCell ref="BB225:BC225"/>
    <mergeCell ref="BH225:BI225"/>
    <mergeCell ref="BK221:BW222"/>
    <mergeCell ref="N142:P142"/>
    <mergeCell ref="Q142:Z143"/>
    <mergeCell ref="B246:D250"/>
    <mergeCell ref="E246:H246"/>
    <mergeCell ref="I246:L246"/>
    <mergeCell ref="M246:P246"/>
    <mergeCell ref="Q246:V246"/>
    <mergeCell ref="W246:AD246"/>
    <mergeCell ref="E247:H250"/>
    <mergeCell ref="I247:L250"/>
    <mergeCell ref="M247:P250"/>
    <mergeCell ref="Q247:V250"/>
    <mergeCell ref="W247:AD250"/>
    <mergeCell ref="A238:AJ239"/>
    <mergeCell ref="O227:S227"/>
    <mergeCell ref="O226:S226"/>
    <mergeCell ref="A240:AJ241"/>
    <mergeCell ref="A223:G225"/>
    <mergeCell ref="A226:G231"/>
    <mergeCell ref="I226:M226"/>
    <mergeCell ref="U226:Y226"/>
    <mergeCell ref="AA226:AE226"/>
    <mergeCell ref="AO239:AX239"/>
    <mergeCell ref="AY224:AZ224"/>
    <mergeCell ref="A244:Q244"/>
    <mergeCell ref="BJ241:BT241"/>
    <mergeCell ref="AM232:AS237"/>
    <mergeCell ref="AT232:BW237"/>
    <mergeCell ref="BA230:BE230"/>
    <mergeCell ref="BG230:BK230"/>
    <mergeCell ref="BM230:BQ230"/>
    <mergeCell ref="BS230:BW230"/>
    <mergeCell ref="AU231:AY231"/>
    <mergeCell ref="BA231:BE231"/>
    <mergeCell ref="BG231:BK231"/>
    <mergeCell ref="BM231:BQ231"/>
    <mergeCell ref="A7:R7"/>
    <mergeCell ref="AM226:AS231"/>
    <mergeCell ref="AU226:AY226"/>
    <mergeCell ref="BA226:BE226"/>
    <mergeCell ref="BG226:BK226"/>
    <mergeCell ref="BM226:BQ226"/>
    <mergeCell ref="BS226:BW226"/>
    <mergeCell ref="AU227:AY227"/>
    <mergeCell ref="BA227:BE227"/>
    <mergeCell ref="BG227:BK227"/>
    <mergeCell ref="BM227:BQ227"/>
    <mergeCell ref="BS227:BW227"/>
    <mergeCell ref="AU228:AY228"/>
    <mergeCell ref="BA228:BE228"/>
    <mergeCell ref="BG228:BK228"/>
    <mergeCell ref="BM228:BQ228"/>
    <mergeCell ref="BS228:BW228"/>
    <mergeCell ref="P225:Q225"/>
    <mergeCell ref="V223:W223"/>
    <mergeCell ref="M223:N223"/>
    <mergeCell ref="M224:N224"/>
    <mergeCell ref="M225:N225"/>
    <mergeCell ref="P223:Q223"/>
    <mergeCell ref="BK223:BL223"/>
    <mergeCell ref="BP223:BQ223"/>
    <mergeCell ref="BS223:BT223"/>
    <mergeCell ref="BS231:BW231"/>
    <mergeCell ref="BA229:BE229"/>
    <mergeCell ref="BG229:BK229"/>
    <mergeCell ref="BM229:BQ229"/>
    <mergeCell ref="BS229:BW229"/>
    <mergeCell ref="AU229:AY229"/>
    <mergeCell ref="AU230:AY230"/>
    <mergeCell ref="BK225:BL225"/>
    <mergeCell ref="BP225:BQ225"/>
    <mergeCell ref="BS225:BT225"/>
    <mergeCell ref="V224:W224"/>
    <mergeCell ref="AG226:AK226"/>
    <mergeCell ref="I227:M227"/>
    <mergeCell ref="U227:Y227"/>
    <mergeCell ref="AA227:AE227"/>
    <mergeCell ref="AG227:AK227"/>
    <mergeCell ref="I228:M228"/>
    <mergeCell ref="V225:W225"/>
    <mergeCell ref="Y223:Z223"/>
    <mergeCell ref="Y224:Z224"/>
    <mergeCell ref="Y225:Z225"/>
    <mergeCell ref="AD223:AE223"/>
    <mergeCell ref="AD224:AE224"/>
    <mergeCell ref="AT224:AU224"/>
    <mergeCell ref="AV224:AW224"/>
    <mergeCell ref="AM223:AS225"/>
  </mergeCells>
  <phoneticPr fontId="4"/>
  <pageMargins left="0.78740157480314965" right="0.19685039370078741" top="0.35433070866141736" bottom="0.23622047244094491"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244" r:id="rId4" name="Check Box 148">
              <controlPr defaultSize="0" autoFill="0" autoLine="0" autoPict="0">
                <anchor moveWithCells="1">
                  <from>
                    <xdr:col>7</xdr:col>
                    <xdr:colOff>19050</xdr:colOff>
                    <xdr:row>226</xdr:row>
                    <xdr:rowOff>38100</xdr:rowOff>
                  </from>
                  <to>
                    <xdr:col>8</xdr:col>
                    <xdr:colOff>19050</xdr:colOff>
                    <xdr:row>226</xdr:row>
                    <xdr:rowOff>180975</xdr:rowOff>
                  </to>
                </anchor>
              </controlPr>
            </control>
          </mc:Choice>
        </mc:AlternateContent>
        <mc:AlternateContent xmlns:mc="http://schemas.openxmlformats.org/markup-compatibility/2006">
          <mc:Choice Requires="x14">
            <control shapeId="4245" r:id="rId5" name="Check Box 149">
              <controlPr defaultSize="0" autoFill="0" autoLine="0" autoPict="0">
                <anchor moveWithCells="1">
                  <from>
                    <xdr:col>7</xdr:col>
                    <xdr:colOff>19050</xdr:colOff>
                    <xdr:row>227</xdr:row>
                    <xdr:rowOff>38100</xdr:rowOff>
                  </from>
                  <to>
                    <xdr:col>8</xdr:col>
                    <xdr:colOff>19050</xdr:colOff>
                    <xdr:row>227</xdr:row>
                    <xdr:rowOff>180975</xdr:rowOff>
                  </to>
                </anchor>
              </controlPr>
            </control>
          </mc:Choice>
        </mc:AlternateContent>
        <mc:AlternateContent xmlns:mc="http://schemas.openxmlformats.org/markup-compatibility/2006">
          <mc:Choice Requires="x14">
            <control shapeId="4246" r:id="rId6" name="Check Box 150">
              <controlPr defaultSize="0" autoFill="0" autoLine="0" autoPict="0">
                <anchor moveWithCells="1">
                  <from>
                    <xdr:col>7</xdr:col>
                    <xdr:colOff>19050</xdr:colOff>
                    <xdr:row>228</xdr:row>
                    <xdr:rowOff>38100</xdr:rowOff>
                  </from>
                  <to>
                    <xdr:col>8</xdr:col>
                    <xdr:colOff>19050</xdr:colOff>
                    <xdr:row>228</xdr:row>
                    <xdr:rowOff>180975</xdr:rowOff>
                  </to>
                </anchor>
              </controlPr>
            </control>
          </mc:Choice>
        </mc:AlternateContent>
        <mc:AlternateContent xmlns:mc="http://schemas.openxmlformats.org/markup-compatibility/2006">
          <mc:Choice Requires="x14">
            <control shapeId="4247" r:id="rId7" name="Check Box 151">
              <controlPr defaultSize="0" autoFill="0" autoLine="0" autoPict="0">
                <anchor moveWithCells="1">
                  <from>
                    <xdr:col>7</xdr:col>
                    <xdr:colOff>19050</xdr:colOff>
                    <xdr:row>230</xdr:row>
                    <xdr:rowOff>38100</xdr:rowOff>
                  </from>
                  <to>
                    <xdr:col>8</xdr:col>
                    <xdr:colOff>19050</xdr:colOff>
                    <xdr:row>230</xdr:row>
                    <xdr:rowOff>180975</xdr:rowOff>
                  </to>
                </anchor>
              </controlPr>
            </control>
          </mc:Choice>
        </mc:AlternateContent>
        <mc:AlternateContent xmlns:mc="http://schemas.openxmlformats.org/markup-compatibility/2006">
          <mc:Choice Requires="x14">
            <control shapeId="4248" r:id="rId8" name="Check Box 152">
              <controlPr defaultSize="0" autoFill="0" autoLine="0" autoPict="0">
                <anchor moveWithCells="1">
                  <from>
                    <xdr:col>7</xdr:col>
                    <xdr:colOff>19050</xdr:colOff>
                    <xdr:row>225</xdr:row>
                    <xdr:rowOff>38100</xdr:rowOff>
                  </from>
                  <to>
                    <xdr:col>8</xdr:col>
                    <xdr:colOff>19050</xdr:colOff>
                    <xdr:row>225</xdr:row>
                    <xdr:rowOff>180975</xdr:rowOff>
                  </to>
                </anchor>
              </controlPr>
            </control>
          </mc:Choice>
        </mc:AlternateContent>
        <mc:AlternateContent xmlns:mc="http://schemas.openxmlformats.org/markup-compatibility/2006">
          <mc:Choice Requires="x14">
            <control shapeId="4249" r:id="rId9" name="Check Box 153">
              <controlPr defaultSize="0" autoFill="0" autoLine="0" autoPict="0">
                <anchor moveWithCells="1">
                  <from>
                    <xdr:col>13</xdr:col>
                    <xdr:colOff>19050</xdr:colOff>
                    <xdr:row>226</xdr:row>
                    <xdr:rowOff>38100</xdr:rowOff>
                  </from>
                  <to>
                    <xdr:col>14</xdr:col>
                    <xdr:colOff>19050</xdr:colOff>
                    <xdr:row>226</xdr:row>
                    <xdr:rowOff>180975</xdr:rowOff>
                  </to>
                </anchor>
              </controlPr>
            </control>
          </mc:Choice>
        </mc:AlternateContent>
        <mc:AlternateContent xmlns:mc="http://schemas.openxmlformats.org/markup-compatibility/2006">
          <mc:Choice Requires="x14">
            <control shapeId="4250" r:id="rId10" name="Check Box 154">
              <controlPr defaultSize="0" autoFill="0" autoLine="0" autoPict="0">
                <anchor moveWithCells="1">
                  <from>
                    <xdr:col>13</xdr:col>
                    <xdr:colOff>19050</xdr:colOff>
                    <xdr:row>228</xdr:row>
                    <xdr:rowOff>38100</xdr:rowOff>
                  </from>
                  <to>
                    <xdr:col>14</xdr:col>
                    <xdr:colOff>19050</xdr:colOff>
                    <xdr:row>228</xdr:row>
                    <xdr:rowOff>180975</xdr:rowOff>
                  </to>
                </anchor>
              </controlPr>
            </control>
          </mc:Choice>
        </mc:AlternateContent>
        <mc:AlternateContent xmlns:mc="http://schemas.openxmlformats.org/markup-compatibility/2006">
          <mc:Choice Requires="x14">
            <control shapeId="4251" r:id="rId11" name="Check Box 155">
              <controlPr defaultSize="0" autoFill="0" autoLine="0" autoPict="0">
                <anchor moveWithCells="1">
                  <from>
                    <xdr:col>13</xdr:col>
                    <xdr:colOff>19050</xdr:colOff>
                    <xdr:row>225</xdr:row>
                    <xdr:rowOff>38100</xdr:rowOff>
                  </from>
                  <to>
                    <xdr:col>14</xdr:col>
                    <xdr:colOff>19050</xdr:colOff>
                    <xdr:row>225</xdr:row>
                    <xdr:rowOff>180975</xdr:rowOff>
                  </to>
                </anchor>
              </controlPr>
            </control>
          </mc:Choice>
        </mc:AlternateContent>
        <mc:AlternateContent xmlns:mc="http://schemas.openxmlformats.org/markup-compatibility/2006">
          <mc:Choice Requires="x14">
            <control shapeId="4252" r:id="rId12" name="Check Box 156">
              <controlPr defaultSize="0" autoFill="0" autoLine="0" autoPict="0">
                <anchor moveWithCells="1">
                  <from>
                    <xdr:col>19</xdr:col>
                    <xdr:colOff>19050</xdr:colOff>
                    <xdr:row>228</xdr:row>
                    <xdr:rowOff>38100</xdr:rowOff>
                  </from>
                  <to>
                    <xdr:col>20</xdr:col>
                    <xdr:colOff>19050</xdr:colOff>
                    <xdr:row>228</xdr:row>
                    <xdr:rowOff>180975</xdr:rowOff>
                  </to>
                </anchor>
              </controlPr>
            </control>
          </mc:Choice>
        </mc:AlternateContent>
        <mc:AlternateContent xmlns:mc="http://schemas.openxmlformats.org/markup-compatibility/2006">
          <mc:Choice Requires="x14">
            <control shapeId="4253" r:id="rId13" name="Check Box 157">
              <controlPr defaultSize="0" autoFill="0" autoLine="0" autoPict="0">
                <anchor moveWithCells="1">
                  <from>
                    <xdr:col>19</xdr:col>
                    <xdr:colOff>19050</xdr:colOff>
                    <xdr:row>230</xdr:row>
                    <xdr:rowOff>38100</xdr:rowOff>
                  </from>
                  <to>
                    <xdr:col>20</xdr:col>
                    <xdr:colOff>19050</xdr:colOff>
                    <xdr:row>230</xdr:row>
                    <xdr:rowOff>180975</xdr:rowOff>
                  </to>
                </anchor>
              </controlPr>
            </control>
          </mc:Choice>
        </mc:AlternateContent>
        <mc:AlternateContent xmlns:mc="http://schemas.openxmlformats.org/markup-compatibility/2006">
          <mc:Choice Requires="x14">
            <control shapeId="4254" r:id="rId14" name="Check Box 158">
              <controlPr defaultSize="0" autoFill="0" autoLine="0" autoPict="0">
                <anchor moveWithCells="1">
                  <from>
                    <xdr:col>25</xdr:col>
                    <xdr:colOff>19050</xdr:colOff>
                    <xdr:row>226</xdr:row>
                    <xdr:rowOff>38100</xdr:rowOff>
                  </from>
                  <to>
                    <xdr:col>26</xdr:col>
                    <xdr:colOff>19050</xdr:colOff>
                    <xdr:row>226</xdr:row>
                    <xdr:rowOff>180975</xdr:rowOff>
                  </to>
                </anchor>
              </controlPr>
            </control>
          </mc:Choice>
        </mc:AlternateContent>
        <mc:AlternateContent xmlns:mc="http://schemas.openxmlformats.org/markup-compatibility/2006">
          <mc:Choice Requires="x14">
            <control shapeId="4255" r:id="rId15" name="Check Box 159">
              <controlPr defaultSize="0" autoFill="0" autoLine="0" autoPict="0">
                <anchor moveWithCells="1">
                  <from>
                    <xdr:col>25</xdr:col>
                    <xdr:colOff>19050</xdr:colOff>
                    <xdr:row>227</xdr:row>
                    <xdr:rowOff>38100</xdr:rowOff>
                  </from>
                  <to>
                    <xdr:col>26</xdr:col>
                    <xdr:colOff>19050</xdr:colOff>
                    <xdr:row>227</xdr:row>
                    <xdr:rowOff>180975</xdr:rowOff>
                  </to>
                </anchor>
              </controlPr>
            </control>
          </mc:Choice>
        </mc:AlternateContent>
        <mc:AlternateContent xmlns:mc="http://schemas.openxmlformats.org/markup-compatibility/2006">
          <mc:Choice Requires="x14">
            <control shapeId="4256" r:id="rId16" name="Check Box 160">
              <controlPr defaultSize="0" autoFill="0" autoLine="0" autoPict="0">
                <anchor moveWithCells="1">
                  <from>
                    <xdr:col>25</xdr:col>
                    <xdr:colOff>19050</xdr:colOff>
                    <xdr:row>228</xdr:row>
                    <xdr:rowOff>38100</xdr:rowOff>
                  </from>
                  <to>
                    <xdr:col>26</xdr:col>
                    <xdr:colOff>19050</xdr:colOff>
                    <xdr:row>228</xdr:row>
                    <xdr:rowOff>180975</xdr:rowOff>
                  </to>
                </anchor>
              </controlPr>
            </control>
          </mc:Choice>
        </mc:AlternateContent>
        <mc:AlternateContent xmlns:mc="http://schemas.openxmlformats.org/markup-compatibility/2006">
          <mc:Choice Requires="x14">
            <control shapeId="4257" r:id="rId17" name="Check Box 161">
              <controlPr defaultSize="0" autoFill="0" autoLine="0" autoPict="0">
                <anchor moveWithCells="1">
                  <from>
                    <xdr:col>25</xdr:col>
                    <xdr:colOff>19050</xdr:colOff>
                    <xdr:row>230</xdr:row>
                    <xdr:rowOff>38100</xdr:rowOff>
                  </from>
                  <to>
                    <xdr:col>26</xdr:col>
                    <xdr:colOff>19050</xdr:colOff>
                    <xdr:row>230</xdr:row>
                    <xdr:rowOff>180975</xdr:rowOff>
                  </to>
                </anchor>
              </controlPr>
            </control>
          </mc:Choice>
        </mc:AlternateContent>
        <mc:AlternateContent xmlns:mc="http://schemas.openxmlformats.org/markup-compatibility/2006">
          <mc:Choice Requires="x14">
            <control shapeId="4258" r:id="rId18" name="Check Box 162">
              <controlPr defaultSize="0" autoFill="0" autoLine="0" autoPict="0">
                <anchor moveWithCells="1">
                  <from>
                    <xdr:col>25</xdr:col>
                    <xdr:colOff>19050</xdr:colOff>
                    <xdr:row>225</xdr:row>
                    <xdr:rowOff>38100</xdr:rowOff>
                  </from>
                  <to>
                    <xdr:col>26</xdr:col>
                    <xdr:colOff>19050</xdr:colOff>
                    <xdr:row>225</xdr:row>
                    <xdr:rowOff>180975</xdr:rowOff>
                  </to>
                </anchor>
              </controlPr>
            </control>
          </mc:Choice>
        </mc:AlternateContent>
        <mc:AlternateContent xmlns:mc="http://schemas.openxmlformats.org/markup-compatibility/2006">
          <mc:Choice Requires="x14">
            <control shapeId="4259" r:id="rId19" name="Check Box 163">
              <controlPr defaultSize="0" autoFill="0" autoLine="0" autoPict="0">
                <anchor moveWithCells="1">
                  <from>
                    <xdr:col>7</xdr:col>
                    <xdr:colOff>19050</xdr:colOff>
                    <xdr:row>229</xdr:row>
                    <xdr:rowOff>38100</xdr:rowOff>
                  </from>
                  <to>
                    <xdr:col>8</xdr:col>
                    <xdr:colOff>19050</xdr:colOff>
                    <xdr:row>229</xdr:row>
                    <xdr:rowOff>180975</xdr:rowOff>
                  </to>
                </anchor>
              </controlPr>
            </control>
          </mc:Choice>
        </mc:AlternateContent>
        <mc:AlternateContent xmlns:mc="http://schemas.openxmlformats.org/markup-compatibility/2006">
          <mc:Choice Requires="x14">
            <control shapeId="4260" r:id="rId20" name="Check Box 164">
              <controlPr defaultSize="0" autoFill="0" autoLine="0" autoPict="0">
                <anchor moveWithCells="1">
                  <from>
                    <xdr:col>19</xdr:col>
                    <xdr:colOff>19050</xdr:colOff>
                    <xdr:row>225</xdr:row>
                    <xdr:rowOff>38100</xdr:rowOff>
                  </from>
                  <to>
                    <xdr:col>20</xdr:col>
                    <xdr:colOff>19050</xdr:colOff>
                    <xdr:row>225</xdr:row>
                    <xdr:rowOff>180975</xdr:rowOff>
                  </to>
                </anchor>
              </controlPr>
            </control>
          </mc:Choice>
        </mc:AlternateContent>
        <mc:AlternateContent xmlns:mc="http://schemas.openxmlformats.org/markup-compatibility/2006">
          <mc:Choice Requires="x14">
            <control shapeId="4261" r:id="rId21" name="Check Box 165">
              <controlPr defaultSize="0" autoFill="0" autoLine="0" autoPict="0">
                <anchor moveWithCells="1">
                  <from>
                    <xdr:col>19</xdr:col>
                    <xdr:colOff>19050</xdr:colOff>
                    <xdr:row>226</xdr:row>
                    <xdr:rowOff>38100</xdr:rowOff>
                  </from>
                  <to>
                    <xdr:col>20</xdr:col>
                    <xdr:colOff>19050</xdr:colOff>
                    <xdr:row>226</xdr:row>
                    <xdr:rowOff>180975</xdr:rowOff>
                  </to>
                </anchor>
              </controlPr>
            </control>
          </mc:Choice>
        </mc:AlternateContent>
        <mc:AlternateContent xmlns:mc="http://schemas.openxmlformats.org/markup-compatibility/2006">
          <mc:Choice Requires="x14">
            <control shapeId="4262" r:id="rId22" name="Check Box 166">
              <controlPr defaultSize="0" autoFill="0" autoLine="0" autoPict="0">
                <anchor moveWithCells="1">
                  <from>
                    <xdr:col>19</xdr:col>
                    <xdr:colOff>19050</xdr:colOff>
                    <xdr:row>227</xdr:row>
                    <xdr:rowOff>38100</xdr:rowOff>
                  </from>
                  <to>
                    <xdr:col>20</xdr:col>
                    <xdr:colOff>19050</xdr:colOff>
                    <xdr:row>227</xdr:row>
                    <xdr:rowOff>180975</xdr:rowOff>
                  </to>
                </anchor>
              </controlPr>
            </control>
          </mc:Choice>
        </mc:AlternateContent>
        <mc:AlternateContent xmlns:mc="http://schemas.openxmlformats.org/markup-compatibility/2006">
          <mc:Choice Requires="x14">
            <control shapeId="4263" r:id="rId23" name="Check Box 167">
              <controlPr defaultSize="0" autoFill="0" autoLine="0" autoPict="0">
                <anchor moveWithCells="1">
                  <from>
                    <xdr:col>19</xdr:col>
                    <xdr:colOff>19050</xdr:colOff>
                    <xdr:row>229</xdr:row>
                    <xdr:rowOff>38100</xdr:rowOff>
                  </from>
                  <to>
                    <xdr:col>20</xdr:col>
                    <xdr:colOff>19050</xdr:colOff>
                    <xdr:row>229</xdr:row>
                    <xdr:rowOff>180975</xdr:rowOff>
                  </to>
                </anchor>
              </controlPr>
            </control>
          </mc:Choice>
        </mc:AlternateContent>
        <mc:AlternateContent xmlns:mc="http://schemas.openxmlformats.org/markup-compatibility/2006">
          <mc:Choice Requires="x14">
            <control shapeId="4264" r:id="rId24" name="Check Box 168">
              <controlPr defaultSize="0" autoFill="0" autoLine="0" autoPict="0">
                <anchor moveWithCells="1">
                  <from>
                    <xdr:col>25</xdr:col>
                    <xdr:colOff>19050</xdr:colOff>
                    <xdr:row>229</xdr:row>
                    <xdr:rowOff>38100</xdr:rowOff>
                  </from>
                  <to>
                    <xdr:col>26</xdr:col>
                    <xdr:colOff>19050</xdr:colOff>
                    <xdr:row>229</xdr:row>
                    <xdr:rowOff>180975</xdr:rowOff>
                  </to>
                </anchor>
              </controlPr>
            </control>
          </mc:Choice>
        </mc:AlternateContent>
        <mc:AlternateContent xmlns:mc="http://schemas.openxmlformats.org/markup-compatibility/2006">
          <mc:Choice Requires="x14">
            <control shapeId="4265" r:id="rId25" name="Check Box 169">
              <controlPr defaultSize="0" autoFill="0" autoLine="0" autoPict="0">
                <anchor moveWithCells="1">
                  <from>
                    <xdr:col>31</xdr:col>
                    <xdr:colOff>19050</xdr:colOff>
                    <xdr:row>226</xdr:row>
                    <xdr:rowOff>38100</xdr:rowOff>
                  </from>
                  <to>
                    <xdr:col>32</xdr:col>
                    <xdr:colOff>19050</xdr:colOff>
                    <xdr:row>226</xdr:row>
                    <xdr:rowOff>180975</xdr:rowOff>
                  </to>
                </anchor>
              </controlPr>
            </control>
          </mc:Choice>
        </mc:AlternateContent>
        <mc:AlternateContent xmlns:mc="http://schemas.openxmlformats.org/markup-compatibility/2006">
          <mc:Choice Requires="x14">
            <control shapeId="4266" r:id="rId26" name="Check Box 170">
              <controlPr defaultSize="0" autoFill="0" autoLine="0" autoPict="0">
                <anchor moveWithCells="1">
                  <from>
                    <xdr:col>31</xdr:col>
                    <xdr:colOff>19050</xdr:colOff>
                    <xdr:row>227</xdr:row>
                    <xdr:rowOff>38100</xdr:rowOff>
                  </from>
                  <to>
                    <xdr:col>32</xdr:col>
                    <xdr:colOff>19050</xdr:colOff>
                    <xdr:row>227</xdr:row>
                    <xdr:rowOff>180975</xdr:rowOff>
                  </to>
                </anchor>
              </controlPr>
            </control>
          </mc:Choice>
        </mc:AlternateContent>
        <mc:AlternateContent xmlns:mc="http://schemas.openxmlformats.org/markup-compatibility/2006">
          <mc:Choice Requires="x14">
            <control shapeId="4267" r:id="rId27" name="Check Box 171">
              <controlPr defaultSize="0" autoFill="0" autoLine="0" autoPict="0">
                <anchor moveWithCells="1">
                  <from>
                    <xdr:col>31</xdr:col>
                    <xdr:colOff>19050</xdr:colOff>
                    <xdr:row>228</xdr:row>
                    <xdr:rowOff>38100</xdr:rowOff>
                  </from>
                  <to>
                    <xdr:col>32</xdr:col>
                    <xdr:colOff>19050</xdr:colOff>
                    <xdr:row>228</xdr:row>
                    <xdr:rowOff>180975</xdr:rowOff>
                  </to>
                </anchor>
              </controlPr>
            </control>
          </mc:Choice>
        </mc:AlternateContent>
        <mc:AlternateContent xmlns:mc="http://schemas.openxmlformats.org/markup-compatibility/2006">
          <mc:Choice Requires="x14">
            <control shapeId="4268" r:id="rId28" name="Check Box 172">
              <controlPr defaultSize="0" autoFill="0" autoLine="0" autoPict="0">
                <anchor moveWithCells="1">
                  <from>
                    <xdr:col>31</xdr:col>
                    <xdr:colOff>19050</xdr:colOff>
                    <xdr:row>230</xdr:row>
                    <xdr:rowOff>38100</xdr:rowOff>
                  </from>
                  <to>
                    <xdr:col>32</xdr:col>
                    <xdr:colOff>19050</xdr:colOff>
                    <xdr:row>230</xdr:row>
                    <xdr:rowOff>180975</xdr:rowOff>
                  </to>
                </anchor>
              </controlPr>
            </control>
          </mc:Choice>
        </mc:AlternateContent>
        <mc:AlternateContent xmlns:mc="http://schemas.openxmlformats.org/markup-compatibility/2006">
          <mc:Choice Requires="x14">
            <control shapeId="4269" r:id="rId29" name="Check Box 173">
              <controlPr defaultSize="0" autoFill="0" autoLine="0" autoPict="0">
                <anchor moveWithCells="1">
                  <from>
                    <xdr:col>31</xdr:col>
                    <xdr:colOff>19050</xdr:colOff>
                    <xdr:row>225</xdr:row>
                    <xdr:rowOff>38100</xdr:rowOff>
                  </from>
                  <to>
                    <xdr:col>32</xdr:col>
                    <xdr:colOff>19050</xdr:colOff>
                    <xdr:row>225</xdr:row>
                    <xdr:rowOff>180975</xdr:rowOff>
                  </to>
                </anchor>
              </controlPr>
            </control>
          </mc:Choice>
        </mc:AlternateContent>
        <mc:AlternateContent xmlns:mc="http://schemas.openxmlformats.org/markup-compatibility/2006">
          <mc:Choice Requires="x14">
            <control shapeId="4270" r:id="rId30" name="Check Box 174">
              <controlPr defaultSize="0" autoFill="0" autoLine="0" autoPict="0">
                <anchor moveWithCells="1">
                  <from>
                    <xdr:col>31</xdr:col>
                    <xdr:colOff>19050</xdr:colOff>
                    <xdr:row>229</xdr:row>
                    <xdr:rowOff>38100</xdr:rowOff>
                  </from>
                  <to>
                    <xdr:col>32</xdr:col>
                    <xdr:colOff>19050</xdr:colOff>
                    <xdr:row>229</xdr:row>
                    <xdr:rowOff>180975</xdr:rowOff>
                  </to>
                </anchor>
              </controlPr>
            </control>
          </mc:Choice>
        </mc:AlternateContent>
        <mc:AlternateContent xmlns:mc="http://schemas.openxmlformats.org/markup-compatibility/2006">
          <mc:Choice Requires="x14">
            <control shapeId="4271" r:id="rId31" name="Check Box 175">
              <controlPr defaultSize="0" autoFill="0" autoLine="0" autoPict="0">
                <anchor moveWithCells="1">
                  <from>
                    <xdr:col>13</xdr:col>
                    <xdr:colOff>19050</xdr:colOff>
                    <xdr:row>227</xdr:row>
                    <xdr:rowOff>47625</xdr:rowOff>
                  </from>
                  <to>
                    <xdr:col>14</xdr:col>
                    <xdr:colOff>19050</xdr:colOff>
                    <xdr:row>227</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使用料!$A$1:$A$22</xm:f>
          </x14:formula1>
          <xm:sqref>A26:H30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sqref="A1:B22"/>
    </sheetView>
  </sheetViews>
  <sheetFormatPr defaultRowHeight="13.5" x14ac:dyDescent="0.15"/>
  <cols>
    <col min="1" max="1" width="27.125" customWidth="1"/>
  </cols>
  <sheetData>
    <row r="1" spans="1:2" x14ac:dyDescent="0.15">
      <c r="A1" s="782" t="s">
        <v>138</v>
      </c>
      <c r="B1" s="782">
        <v>6000</v>
      </c>
    </row>
    <row r="2" spans="1:2" x14ac:dyDescent="0.15">
      <c r="A2" s="782" t="s">
        <v>321</v>
      </c>
      <c r="B2" s="782">
        <v>1200</v>
      </c>
    </row>
    <row r="3" spans="1:2" x14ac:dyDescent="0.15">
      <c r="A3" s="782" t="s">
        <v>264</v>
      </c>
      <c r="B3" s="782">
        <v>360</v>
      </c>
    </row>
    <row r="4" spans="1:2" x14ac:dyDescent="0.15">
      <c r="A4" s="782" t="s">
        <v>268</v>
      </c>
      <c r="B4" s="782">
        <v>360</v>
      </c>
    </row>
    <row r="5" spans="1:2" x14ac:dyDescent="0.15">
      <c r="A5" s="782" t="s">
        <v>271</v>
      </c>
      <c r="B5" s="782">
        <v>480</v>
      </c>
    </row>
    <row r="6" spans="1:2" x14ac:dyDescent="0.15">
      <c r="A6" s="782" t="s">
        <v>233</v>
      </c>
      <c r="B6" s="782">
        <v>600</v>
      </c>
    </row>
    <row r="7" spans="1:2" x14ac:dyDescent="0.15">
      <c r="A7" s="782" t="s">
        <v>315</v>
      </c>
      <c r="B7" s="782">
        <v>700</v>
      </c>
    </row>
    <row r="8" spans="1:2" x14ac:dyDescent="0.15">
      <c r="A8" s="782" t="s">
        <v>316</v>
      </c>
      <c r="B8" s="782">
        <v>700</v>
      </c>
    </row>
    <row r="9" spans="1:2" x14ac:dyDescent="0.15">
      <c r="A9" s="782" t="s">
        <v>317</v>
      </c>
      <c r="B9" s="782">
        <v>400</v>
      </c>
    </row>
    <row r="10" spans="1:2" x14ac:dyDescent="0.15">
      <c r="A10" s="782" t="s">
        <v>318</v>
      </c>
      <c r="B10" s="782">
        <v>600</v>
      </c>
    </row>
    <row r="11" spans="1:2" x14ac:dyDescent="0.15">
      <c r="A11" s="782" t="s">
        <v>259</v>
      </c>
      <c r="B11" s="782">
        <v>300</v>
      </c>
    </row>
    <row r="12" spans="1:2" x14ac:dyDescent="0.15">
      <c r="A12" s="782" t="s">
        <v>262</v>
      </c>
      <c r="B12" s="782">
        <v>300</v>
      </c>
    </row>
    <row r="13" spans="1:2" x14ac:dyDescent="0.15">
      <c r="A13" s="782" t="s">
        <v>266</v>
      </c>
      <c r="B13" s="782">
        <v>300</v>
      </c>
    </row>
    <row r="14" spans="1:2" x14ac:dyDescent="0.15">
      <c r="A14" s="782" t="s">
        <v>270</v>
      </c>
      <c r="B14" s="782">
        <v>300</v>
      </c>
    </row>
    <row r="15" spans="1:2" x14ac:dyDescent="0.15">
      <c r="A15" s="782" t="s">
        <v>272</v>
      </c>
      <c r="B15" s="782">
        <v>300</v>
      </c>
    </row>
    <row r="16" spans="1:2" x14ac:dyDescent="0.15">
      <c r="A16" s="782" t="s">
        <v>274</v>
      </c>
      <c r="B16" s="782">
        <v>300</v>
      </c>
    </row>
    <row r="17" spans="1:2" x14ac:dyDescent="0.15">
      <c r="A17" s="782" t="s">
        <v>260</v>
      </c>
      <c r="B17" s="782">
        <v>400</v>
      </c>
    </row>
    <row r="18" spans="1:2" x14ac:dyDescent="0.15">
      <c r="A18" s="782" t="s">
        <v>263</v>
      </c>
      <c r="B18" s="782">
        <v>400</v>
      </c>
    </row>
    <row r="19" spans="1:2" x14ac:dyDescent="0.15">
      <c r="A19" s="782" t="s">
        <v>267</v>
      </c>
      <c r="B19" s="782">
        <v>400</v>
      </c>
    </row>
    <row r="20" spans="1:2" x14ac:dyDescent="0.15">
      <c r="A20" s="782" t="s">
        <v>319</v>
      </c>
      <c r="B20" s="782">
        <v>300</v>
      </c>
    </row>
    <row r="21" spans="1:2" x14ac:dyDescent="0.15">
      <c r="A21" s="782" t="s">
        <v>320</v>
      </c>
      <c r="B21" s="782">
        <v>300</v>
      </c>
    </row>
    <row r="22" spans="1:2" x14ac:dyDescent="0.15">
      <c r="A22" s="782" t="s">
        <v>275</v>
      </c>
      <c r="B22" s="782">
        <v>400</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ベース</vt:lpstr>
      <vt:lpstr>使用料</vt:lpstr>
      <vt:lpstr>ベース!Print_Area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bihoro137</dc:creator>
  <cp:lastModifiedBy>bihorob065</cp:lastModifiedBy>
  <cp:lastPrinted>2020-06-11T00:49:11Z</cp:lastPrinted>
  <dcterms:created xsi:type="dcterms:W3CDTF">2018-01-11T07:23:56Z</dcterms:created>
  <dcterms:modified xsi:type="dcterms:W3CDTF">2020-06-23T07:07:25Z</dcterms:modified>
</cp:coreProperties>
</file>