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33事業所数及び従業者数" sheetId="1" r:id="rId1"/>
    <sheet name="34産業経営組織別事業所数及び従業者数 " sheetId="12" r:id="rId2"/>
    <sheet name="35産業別､従業者規模別事業所数及び従業者数" sheetId="3" r:id="rId3"/>
    <sheet name="表-事業所･従業者数等" sheetId="22" r:id="rId4"/>
  </sheets>
  <definedNames>
    <definedName name="_xlnm.Print_Area" localSheetId="0">'33事業所数及び従業者数'!$A$1:$I$43</definedName>
    <definedName name="_xlnm.Print_Area" localSheetId="1">'34産業経営組織別事業所数及び従業者数 '!$A$1:$O$221</definedName>
    <definedName name="_xlnm.Print_Area" localSheetId="2">'35産業別､従業者規模別事業所数及び従業者数'!$A$1:$N$39</definedName>
    <definedName name="_xlnm.Print_Area" localSheetId="3">'表-事業所･従業者数等'!$A$1:$I$59</definedName>
  </definedNames>
  <calcPr calcId="162913"/>
</workbook>
</file>

<file path=xl/calcChain.xml><?xml version="1.0" encoding="utf-8"?>
<calcChain xmlns="http://schemas.openxmlformats.org/spreadsheetml/2006/main">
  <c r="D3" i="22" l="1"/>
  <c r="D4" i="22"/>
  <c r="D5" i="22"/>
  <c r="D6" i="22"/>
  <c r="D7" i="22"/>
  <c r="D8" i="22"/>
  <c r="D9" i="22"/>
  <c r="D10" i="22"/>
  <c r="D11" i="22"/>
  <c r="D2" i="22"/>
  <c r="P38" i="3"/>
  <c r="R38" i="3" s="1"/>
  <c r="O38" i="3"/>
  <c r="Q38" i="3" s="1"/>
  <c r="P36" i="3"/>
  <c r="R36" i="3" s="1"/>
  <c r="O36" i="3"/>
  <c r="Q36" i="3" s="1"/>
  <c r="P32" i="3"/>
  <c r="R32" i="3" s="1"/>
  <c r="O32" i="3"/>
  <c r="Q32" i="3" s="1"/>
  <c r="P34" i="3"/>
  <c r="R34" i="3" s="1"/>
  <c r="O34" i="3"/>
  <c r="Q34" i="3" s="1"/>
  <c r="P30" i="3"/>
  <c r="R30" i="3" s="1"/>
  <c r="O30" i="3"/>
  <c r="Q30" i="3" s="1"/>
  <c r="P28" i="3"/>
  <c r="R28" i="3" s="1"/>
  <c r="O28" i="3"/>
  <c r="Q28" i="3" s="1"/>
  <c r="P26" i="3"/>
  <c r="R26" i="3" s="1"/>
  <c r="O26" i="3"/>
  <c r="Q26" i="3" s="1"/>
  <c r="P16" i="3"/>
  <c r="R16" i="3" s="1"/>
  <c r="O16" i="3"/>
  <c r="Q16" i="3" s="1"/>
  <c r="P18" i="3"/>
  <c r="R18" i="3" s="1"/>
  <c r="O18" i="3"/>
  <c r="Q18" i="3" s="1"/>
  <c r="P24" i="3"/>
  <c r="R24" i="3" s="1"/>
  <c r="O24" i="3"/>
  <c r="Q24" i="3" s="1"/>
  <c r="P22" i="3"/>
  <c r="R22" i="3" s="1"/>
  <c r="O22" i="3"/>
  <c r="Q22" i="3" s="1"/>
  <c r="P20" i="3"/>
  <c r="R20" i="3" s="1"/>
  <c r="O20" i="3"/>
  <c r="Q20" i="3" s="1"/>
  <c r="P14" i="3"/>
  <c r="R14" i="3" s="1"/>
  <c r="O14" i="3"/>
  <c r="Q14" i="3" s="1"/>
  <c r="P10" i="3"/>
  <c r="R10" i="3" s="1"/>
  <c r="O10" i="3"/>
  <c r="Q10" i="3" s="1"/>
  <c r="P12" i="3"/>
  <c r="R12" i="3" s="1"/>
  <c r="O12" i="3"/>
  <c r="Q12" i="3" s="1"/>
  <c r="P8" i="3"/>
  <c r="R8" i="3" s="1"/>
  <c r="O8" i="3"/>
  <c r="Q8" i="3" s="1"/>
  <c r="O6" i="3"/>
  <c r="Q6" i="3" s="1"/>
  <c r="C12" i="22" l="1"/>
  <c r="P6" i="3" l="1"/>
  <c r="R6" i="3" s="1"/>
  <c r="B40" i="22" l="1"/>
  <c r="B12" i="22"/>
  <c r="D31" i="22" l="1"/>
  <c r="E31" i="22" s="1"/>
  <c r="D35" i="22"/>
  <c r="E35" i="22" s="1"/>
  <c r="D30" i="22"/>
  <c r="E30" i="22" s="1"/>
  <c r="D33" i="22"/>
  <c r="E33" i="22" s="1"/>
  <c r="D37" i="22"/>
  <c r="E37" i="22" s="1"/>
  <c r="D34" i="22"/>
  <c r="E34" i="22" s="1"/>
  <c r="D39" i="22"/>
  <c r="E39" i="22" s="1"/>
  <c r="D32" i="22"/>
  <c r="E32" i="22" s="1"/>
  <c r="D36" i="22"/>
  <c r="E36" i="22" s="1"/>
</calcChain>
</file>

<file path=xl/comments1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データ入力セル
</t>
        </r>
      </text>
    </comment>
    <comment ref="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</commentList>
</comments>
</file>

<file path=xl/sharedStrings.xml><?xml version="1.0" encoding="utf-8"?>
<sst xmlns="http://schemas.openxmlformats.org/spreadsheetml/2006/main" count="791" uniqueCount="175">
  <si>
    <t xml:space="preserve">               総　　　　　　　　　　　　　　　　　数</t>
  </si>
  <si>
    <t>事業所数</t>
  </si>
  <si>
    <t>個人業主</t>
  </si>
  <si>
    <t>有給役員</t>
  </si>
  <si>
    <t xml:space="preserve"> 雇用者</t>
  </si>
  <si>
    <r>
      <t xml:space="preserve">       </t>
    </r>
    <r>
      <rPr>
        <sz val="5"/>
        <rFont val="ＭＳ 明朝"/>
        <family val="1"/>
        <charset val="128"/>
      </rPr>
      <t>人</t>
    </r>
  </si>
  <si>
    <t>昭和  38　年</t>
  </si>
  <si>
    <t xml:space="preserve">      41　年</t>
  </si>
  <si>
    <t xml:space="preserve">      44　年</t>
  </si>
  <si>
    <t xml:space="preserve">      47　年</t>
  </si>
  <si>
    <t xml:space="preserve">      50　年</t>
  </si>
  <si>
    <t xml:space="preserve">      53　年</t>
  </si>
  <si>
    <t xml:space="preserve">      56　年</t>
  </si>
  <si>
    <t xml:space="preserve">      61　年</t>
  </si>
  <si>
    <t>平成  ３　年</t>
  </si>
  <si>
    <t xml:space="preserve">      ８　年</t>
  </si>
  <si>
    <t xml:space="preserve">      11　年</t>
  </si>
  <si>
    <t xml:space="preserve">      13  年</t>
  </si>
  <si>
    <t>総    数</t>
  </si>
  <si>
    <t>従業者数</t>
  </si>
  <si>
    <t xml:space="preserve">      χ</t>
  </si>
  <si>
    <t>昭和３８年</t>
  </si>
  <si>
    <t>民　　営</t>
  </si>
  <si>
    <t xml:space="preserve">      －</t>
  </si>
  <si>
    <t xml:space="preserve">     －</t>
  </si>
  <si>
    <t xml:space="preserve">     χ</t>
  </si>
  <si>
    <t xml:space="preserve">    ４４年</t>
  </si>
  <si>
    <t xml:space="preserve">    ４７年</t>
  </si>
  <si>
    <t xml:space="preserve">    ５０年</t>
  </si>
  <si>
    <t>不動産業</t>
  </si>
  <si>
    <t>　　 －</t>
  </si>
  <si>
    <t xml:space="preserve">    ６１年</t>
  </si>
  <si>
    <t>従業者数</t>
    <phoneticPr fontId="4"/>
  </si>
  <si>
    <t xml:space="preserve"> グラフ　事業所及び従業者数</t>
    <phoneticPr fontId="4"/>
  </si>
  <si>
    <t>人</t>
    <phoneticPr fontId="4"/>
  </si>
  <si>
    <t>小売業</t>
    <phoneticPr fontId="4"/>
  </si>
  <si>
    <t>金　融</t>
    <phoneticPr fontId="4"/>
  </si>
  <si>
    <t>保険業</t>
    <phoneticPr fontId="4"/>
  </si>
  <si>
    <t>製造業</t>
    <phoneticPr fontId="4"/>
  </si>
  <si>
    <t>建設業</t>
    <phoneticPr fontId="4"/>
  </si>
  <si>
    <t>鉱  業</t>
    <phoneticPr fontId="4"/>
  </si>
  <si>
    <t>総　　数</t>
    <phoneticPr fontId="4"/>
  </si>
  <si>
    <t>公　務</t>
    <phoneticPr fontId="4"/>
  </si>
  <si>
    <t>　　　χ</t>
    <phoneticPr fontId="4"/>
  </si>
  <si>
    <t>区　　分</t>
    <phoneticPr fontId="4"/>
  </si>
  <si>
    <t>不動産業</t>
    <phoneticPr fontId="4"/>
  </si>
  <si>
    <t>サービス業</t>
    <phoneticPr fontId="4"/>
  </si>
  <si>
    <t>総      数</t>
    <phoneticPr fontId="4"/>
  </si>
  <si>
    <t xml:space="preserve">      χ</t>
    <phoneticPr fontId="4"/>
  </si>
  <si>
    <t xml:space="preserve">      －</t>
    <phoneticPr fontId="4"/>
  </si>
  <si>
    <t>人</t>
    <phoneticPr fontId="4"/>
  </si>
  <si>
    <t xml:space="preserve">      16  年</t>
    <phoneticPr fontId="4"/>
  </si>
  <si>
    <t xml:space="preserve">      18  年</t>
    <phoneticPr fontId="4"/>
  </si>
  <si>
    <t>うち常雇</t>
    <phoneticPr fontId="4"/>
  </si>
  <si>
    <t>通信業</t>
    <phoneticPr fontId="4"/>
  </si>
  <si>
    <t>運　輸</t>
    <phoneticPr fontId="4"/>
  </si>
  <si>
    <t>１人～４人</t>
    <phoneticPr fontId="4"/>
  </si>
  <si>
    <t>５人～９人</t>
    <phoneticPr fontId="4"/>
  </si>
  <si>
    <t>家　　族</t>
    <phoneticPr fontId="4"/>
  </si>
  <si>
    <t>従 業 員</t>
    <phoneticPr fontId="4"/>
  </si>
  <si>
    <t>総　　数</t>
    <phoneticPr fontId="4"/>
  </si>
  <si>
    <t>年　　　次</t>
    <phoneticPr fontId="4"/>
  </si>
  <si>
    <t>企業体等</t>
    <rPh sb="0" eb="3">
      <t>キギョウタイ</t>
    </rPh>
    <rPh sb="3" eb="4">
      <t>トウ</t>
    </rPh>
    <phoneticPr fontId="4"/>
  </si>
  <si>
    <t>区              分</t>
    <phoneticPr fontId="4"/>
  </si>
  <si>
    <t>国、公共</t>
    <phoneticPr fontId="4"/>
  </si>
  <si>
    <t>人</t>
    <phoneticPr fontId="4"/>
  </si>
  <si>
    <t>国、公共</t>
    <phoneticPr fontId="4"/>
  </si>
  <si>
    <t xml:space="preserve">         人</t>
  </si>
  <si>
    <t>　　　χ</t>
  </si>
  <si>
    <t xml:space="preserve"> 　　１６年</t>
  </si>
  <si>
    <t xml:space="preserve">  　１８年</t>
  </si>
  <si>
    <t>人</t>
  </si>
  <si>
    <t>平成　３年</t>
    <phoneticPr fontId="4"/>
  </si>
  <si>
    <t xml:space="preserve">  　　８年</t>
    <phoneticPr fontId="4"/>
  </si>
  <si>
    <r>
      <t xml:space="preserve">       </t>
    </r>
    <r>
      <rPr>
        <sz val="5"/>
        <rFont val="ＭＳ 明朝"/>
        <family val="1"/>
        <charset val="128"/>
      </rPr>
      <t>人</t>
    </r>
    <phoneticPr fontId="4"/>
  </si>
  <si>
    <t>（注）　平成１１、１６年は民営事業所のみを調査対象とする。</t>
    <rPh sb="1" eb="2">
      <t>チュウ</t>
    </rPh>
    <rPh sb="4" eb="6">
      <t>ヘイセイ</t>
    </rPh>
    <rPh sb="11" eb="12">
      <t>ネン</t>
    </rPh>
    <rPh sb="13" eb="15">
      <t>ミンエイ</t>
    </rPh>
    <rPh sb="15" eb="18">
      <t>ジギョウショ</t>
    </rPh>
    <rPh sb="21" eb="23">
      <t>チョウサ</t>
    </rPh>
    <rPh sb="23" eb="25">
      <t>タイショウ</t>
    </rPh>
    <phoneticPr fontId="4"/>
  </si>
  <si>
    <t>　　　－</t>
    <phoneticPr fontId="4"/>
  </si>
  <si>
    <t>熱供給･水道業</t>
    <rPh sb="4" eb="6">
      <t>スイドウ</t>
    </rPh>
    <phoneticPr fontId="4"/>
  </si>
  <si>
    <t>電気･ガス･</t>
    <phoneticPr fontId="4"/>
  </si>
  <si>
    <t>農林漁業</t>
    <rPh sb="0" eb="1">
      <t>ノウ</t>
    </rPh>
    <rPh sb="1" eb="2">
      <t>ハヤシ</t>
    </rPh>
    <rPh sb="2" eb="4">
      <t>ギョギョウ</t>
    </rPh>
    <phoneticPr fontId="4"/>
  </si>
  <si>
    <t>卸売・</t>
    <phoneticPr fontId="4"/>
  </si>
  <si>
    <t>農林漁業</t>
    <rPh sb="2" eb="3">
      <t>ギョ</t>
    </rPh>
    <phoneticPr fontId="4"/>
  </si>
  <si>
    <t>運輸業</t>
    <phoneticPr fontId="4"/>
  </si>
  <si>
    <t>熱供給・水道業</t>
    <phoneticPr fontId="4"/>
  </si>
  <si>
    <t>サービス業</t>
    <rPh sb="4" eb="5">
      <t>ギョウ</t>
    </rPh>
    <phoneticPr fontId="4"/>
  </si>
  <si>
    <t>医療、福祉</t>
    <rPh sb="0" eb="2">
      <t>イリョウ</t>
    </rPh>
    <rPh sb="3" eb="5">
      <t>フクシ</t>
    </rPh>
    <phoneticPr fontId="4"/>
  </si>
  <si>
    <t>（他に分類されないもの）</t>
    <rPh sb="1" eb="2">
      <t>タ</t>
    </rPh>
    <rPh sb="3" eb="5">
      <t>ブンルイ</t>
    </rPh>
    <phoneticPr fontId="4"/>
  </si>
  <si>
    <t>総数</t>
    <phoneticPr fontId="4"/>
  </si>
  <si>
    <t>鉱業</t>
    <phoneticPr fontId="4"/>
  </si>
  <si>
    <t>学習支援業</t>
    <rPh sb="0" eb="2">
      <t>ガクシュウ</t>
    </rPh>
    <rPh sb="2" eb="4">
      <t>シエン</t>
    </rPh>
    <rPh sb="4" eb="5">
      <t>ギョウ</t>
    </rPh>
    <phoneticPr fontId="4"/>
  </si>
  <si>
    <t>複合</t>
    <rPh sb="0" eb="2">
      <t>フクゴウ</t>
    </rPh>
    <phoneticPr fontId="4"/>
  </si>
  <si>
    <t>宿泊業</t>
    <rPh sb="0" eb="2">
      <t>シュクハク</t>
    </rPh>
    <rPh sb="2" eb="3">
      <t>ギョウ</t>
    </rPh>
    <phoneticPr fontId="4"/>
  </si>
  <si>
    <t>教　　育､</t>
    <rPh sb="0" eb="1">
      <t>キョウ</t>
    </rPh>
    <rPh sb="3" eb="4">
      <t>イク</t>
    </rPh>
    <phoneticPr fontId="4"/>
  </si>
  <si>
    <t>飲 食 店､</t>
    <rPh sb="0" eb="1">
      <t>イン</t>
    </rPh>
    <rPh sb="2" eb="3">
      <t>ショク</t>
    </rPh>
    <rPh sb="4" eb="5">
      <t>ミセ</t>
    </rPh>
    <phoneticPr fontId="4"/>
  </si>
  <si>
    <t>電 気・ガ ス・</t>
    <phoneticPr fontId="4"/>
  </si>
  <si>
    <t>卸売小売業</t>
    <rPh sb="0" eb="2">
      <t>オロシウ</t>
    </rPh>
    <phoneticPr fontId="4"/>
  </si>
  <si>
    <t>金融保険業</t>
    <rPh sb="0" eb="2">
      <t>キンユウ</t>
    </rPh>
    <phoneticPr fontId="4"/>
  </si>
  <si>
    <t>情報通信・</t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</si>
  <si>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</si>
  <si>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</si>
  <si>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</si>
  <si>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不動産業</t>
    <rPh sb="0" eb="4">
      <t>フドウサンギョウ</t>
    </rPh>
    <phoneticPr fontId="4"/>
  </si>
  <si>
    <t>運輸・通信業</t>
    <rPh sb="0" eb="2">
      <t>ウンユ</t>
    </rPh>
    <rPh sb="3" eb="6">
      <t>ツウシンギョウ</t>
    </rPh>
    <phoneticPr fontId="4"/>
  </si>
  <si>
    <t>金融・保険業</t>
    <rPh sb="0" eb="2">
      <t>キンユウ</t>
    </rPh>
    <rPh sb="3" eb="6">
      <t>ホケンギョウ</t>
    </rPh>
    <phoneticPr fontId="4"/>
  </si>
  <si>
    <t>公務</t>
    <rPh sb="0" eb="2">
      <t>コウム</t>
    </rPh>
    <phoneticPr fontId="4"/>
  </si>
  <si>
    <t>電気・ガス、水道、熱供給事業</t>
    <rPh sb="0" eb="2">
      <t>デンキ</t>
    </rPh>
    <rPh sb="6" eb="8">
      <t>スイドウ</t>
    </rPh>
    <rPh sb="9" eb="10">
      <t>ネツ</t>
    </rPh>
    <rPh sb="10" eb="12">
      <t>キョウキュウ</t>
    </rPh>
    <rPh sb="12" eb="14">
      <t>ジギョウ</t>
    </rPh>
    <phoneticPr fontId="4"/>
  </si>
  <si>
    <t xml:space="preserve">      21  年</t>
    <phoneticPr fontId="4"/>
  </si>
  <si>
    <t>　　　　　　　　　　　　　　　　　　　　　　　　　　　       　＝事業所・企業統計調査、経済センサス-基礎調査＝</t>
    <rPh sb="47" eb="49">
      <t>ケイザイ</t>
    </rPh>
    <rPh sb="54" eb="56">
      <t>キソ</t>
    </rPh>
    <rPh sb="56" eb="58">
      <t>チョウサ</t>
    </rPh>
    <phoneticPr fontId="4"/>
  </si>
  <si>
    <t>〃</t>
    <phoneticPr fontId="4"/>
  </si>
  <si>
    <t>調査
基準日</t>
    <rPh sb="0" eb="2">
      <t>チョウサ</t>
    </rPh>
    <rPh sb="3" eb="6">
      <t>キジュンビ</t>
    </rPh>
    <phoneticPr fontId="4"/>
  </si>
  <si>
    <t>年</t>
    <rPh sb="0" eb="1">
      <t>ネン</t>
    </rPh>
    <phoneticPr fontId="4"/>
  </si>
  <si>
    <t>事業所数</t>
    <rPh sb="0" eb="3">
      <t>ジギョウショ</t>
    </rPh>
    <rPh sb="3" eb="4">
      <t>スウ</t>
    </rPh>
    <phoneticPr fontId="4"/>
  </si>
  <si>
    <t>S38</t>
    <phoneticPr fontId="4"/>
  </si>
  <si>
    <t>S41</t>
    <phoneticPr fontId="4"/>
  </si>
  <si>
    <t>S44</t>
    <phoneticPr fontId="4"/>
  </si>
  <si>
    <t>S47</t>
    <phoneticPr fontId="4"/>
  </si>
  <si>
    <t>S50</t>
    <phoneticPr fontId="4"/>
  </si>
  <si>
    <t>S53</t>
    <phoneticPr fontId="4"/>
  </si>
  <si>
    <t>S56</t>
    <phoneticPr fontId="4"/>
  </si>
  <si>
    <t>S61</t>
    <phoneticPr fontId="4"/>
  </si>
  <si>
    <t>H３</t>
    <phoneticPr fontId="4"/>
  </si>
  <si>
    <t>H８</t>
    <phoneticPr fontId="4"/>
  </si>
  <si>
    <t>H13</t>
    <phoneticPr fontId="4"/>
  </si>
  <si>
    <t>H18</t>
    <phoneticPr fontId="4"/>
  </si>
  <si>
    <t>H21</t>
    <phoneticPr fontId="4"/>
  </si>
  <si>
    <t>従業者数</t>
    <rPh sb="0" eb="3">
      <t>ジュウギョウシャ</t>
    </rPh>
    <rPh sb="3" eb="4">
      <t>スウ</t>
    </rPh>
    <phoneticPr fontId="4"/>
  </si>
  <si>
    <t>※平成11年、16年は、民営事業所のみのためグラフ化しない</t>
    <rPh sb="1" eb="3">
      <t>ヘイセイ</t>
    </rPh>
    <rPh sb="5" eb="6">
      <t>ネン</t>
    </rPh>
    <rPh sb="9" eb="10">
      <t>ネン</t>
    </rPh>
    <rPh sb="12" eb="14">
      <t>ミンエイ</t>
    </rPh>
    <rPh sb="14" eb="17">
      <t>ジギョウショ</t>
    </rPh>
    <rPh sb="25" eb="26">
      <t>カ</t>
    </rPh>
    <phoneticPr fontId="4"/>
  </si>
  <si>
    <t xml:space="preserve">  　２１年</t>
    <phoneticPr fontId="4"/>
  </si>
  <si>
    <t>派遣
のみ</t>
    <rPh sb="0" eb="2">
      <t>ハケン</t>
    </rPh>
    <phoneticPr fontId="4"/>
  </si>
  <si>
    <t>技術サービス業</t>
    <rPh sb="0" eb="2">
      <t>ギジュツ</t>
    </rPh>
    <rPh sb="6" eb="7">
      <t>ギョウ</t>
    </rPh>
    <phoneticPr fontId="4"/>
  </si>
  <si>
    <t>学術研究･専門･</t>
    <rPh sb="0" eb="2">
      <t>ガクジュツ</t>
    </rPh>
    <rPh sb="2" eb="4">
      <t>ケンキュウ</t>
    </rPh>
    <phoneticPr fontId="4"/>
  </si>
  <si>
    <t>生活関連サービス</t>
    <rPh sb="0" eb="2">
      <t>セイカツ</t>
    </rPh>
    <rPh sb="2" eb="4">
      <t>カンレン</t>
    </rPh>
    <phoneticPr fontId="4"/>
  </si>
  <si>
    <t>・娯楽業</t>
    <rPh sb="1" eb="4">
      <t>ゴラクギョウ</t>
    </rPh>
    <phoneticPr fontId="4"/>
  </si>
  <si>
    <t>　　　　平成１６年以降について飲食店はサービス業に含む。</t>
    <rPh sb="4" eb="6">
      <t>ヘイセイ</t>
    </rPh>
    <rPh sb="8" eb="11">
      <t>ネンイコウ</t>
    </rPh>
    <rPh sb="15" eb="17">
      <t>インショク</t>
    </rPh>
    <rPh sb="17" eb="18">
      <t>テン</t>
    </rPh>
    <rPh sb="23" eb="24">
      <t>ギョウ</t>
    </rPh>
    <rPh sb="25" eb="26">
      <t>フク</t>
    </rPh>
    <phoneticPr fontId="4"/>
  </si>
  <si>
    <t>　　　　総数には、事業内容等不詳事業所を含む。ただし、平成１６年は事業内容等不詳事</t>
    <rPh sb="4" eb="6">
      <t>ソウスウ</t>
    </rPh>
    <rPh sb="9" eb="11">
      <t>ジギョウ</t>
    </rPh>
    <rPh sb="11" eb="13">
      <t>ナイヨウ</t>
    </rPh>
    <rPh sb="13" eb="14">
      <t>トウ</t>
    </rPh>
    <rPh sb="14" eb="16">
      <t>フショウ</t>
    </rPh>
    <rPh sb="16" eb="19">
      <t>ジギョウショ</t>
    </rPh>
    <rPh sb="20" eb="21">
      <t>フク</t>
    </rPh>
    <rPh sb="27" eb="29">
      <t>ヘイセイ</t>
    </rPh>
    <rPh sb="31" eb="32">
      <t>ネン</t>
    </rPh>
    <rPh sb="33" eb="35">
      <t>ジギョウ</t>
    </rPh>
    <rPh sb="35" eb="37">
      <t>ナイヨウ</t>
    </rPh>
    <rPh sb="37" eb="38">
      <t>トウ</t>
    </rPh>
    <rPh sb="38" eb="40">
      <t>フショウ</t>
    </rPh>
    <rPh sb="40" eb="41">
      <t>コト</t>
    </rPh>
    <phoneticPr fontId="4"/>
  </si>
  <si>
    <t>業所を除く。</t>
    <phoneticPr fontId="4"/>
  </si>
  <si>
    <t>･･･</t>
  </si>
  <si>
    <t>･･･</t>
    <phoneticPr fontId="4"/>
  </si>
  <si>
    <t xml:space="preserve">  　２６年</t>
    <phoneticPr fontId="4"/>
  </si>
  <si>
    <t>昭和５６年</t>
    <phoneticPr fontId="4"/>
  </si>
  <si>
    <t>　　５３年</t>
    <phoneticPr fontId="4"/>
  </si>
  <si>
    <t>昭和４１年</t>
    <phoneticPr fontId="4"/>
  </si>
  <si>
    <t>平成１３年</t>
    <phoneticPr fontId="4"/>
  </si>
  <si>
    <t>　　１１年</t>
    <phoneticPr fontId="4"/>
  </si>
  <si>
    <t>H26</t>
    <phoneticPr fontId="4"/>
  </si>
  <si>
    <t>10人～29人</t>
    <phoneticPr fontId="4"/>
  </si>
  <si>
    <t>30人～49人</t>
    <phoneticPr fontId="4"/>
  </si>
  <si>
    <t>50人 以 上</t>
    <phoneticPr fontId="4"/>
  </si>
  <si>
    <t xml:space="preserve">　  　　産業（大分類）経営組織別事業所数及び従業者数        </t>
    <phoneticPr fontId="4"/>
  </si>
  <si>
    <t xml:space="preserve">      χ</t>
    <phoneticPr fontId="4"/>
  </si>
  <si>
    <t xml:space="preserve">      26  年</t>
  </si>
  <si>
    <t>データは裏にあり</t>
    <rPh sb="4" eb="5">
      <t>ウラ</t>
    </rPh>
    <phoneticPr fontId="4"/>
  </si>
  <si>
    <t>資料： 政策統計グループ</t>
    <rPh sb="4" eb="8">
      <t>セイサクトウケイ</t>
    </rPh>
    <phoneticPr fontId="4"/>
  </si>
  <si>
    <t>　　　　　　　　　　　　　　　　　　　　　　　　　　　       　＝事業所・企業統計調査、経済センサス-基礎調査、経済センサス-活動調査＝</t>
    <rPh sb="47" eb="49">
      <t>ケイザイ</t>
    </rPh>
    <rPh sb="54" eb="56">
      <t>キソ</t>
    </rPh>
    <rPh sb="56" eb="58">
      <t>チョウサ</t>
    </rPh>
    <rPh sb="59" eb="61">
      <t>ケイザイ</t>
    </rPh>
    <rPh sb="66" eb="68">
      <t>カツドウ</t>
    </rPh>
    <rPh sb="68" eb="70">
      <t>チョウサ</t>
    </rPh>
    <phoneticPr fontId="4"/>
  </si>
  <si>
    <t xml:space="preserve">        平成２１、２６年は、経済センサス-基礎調査による。</t>
    <phoneticPr fontId="4"/>
  </si>
  <si>
    <t>　　    平成２８年は、経済センサス-活動調査による。　　</t>
    <rPh sb="6" eb="8">
      <t>ヘイセイ</t>
    </rPh>
    <rPh sb="10" eb="11">
      <t>ネン</t>
    </rPh>
    <rPh sb="13" eb="15">
      <t>ケイザイ</t>
    </rPh>
    <rPh sb="20" eb="22">
      <t>カツドウ</t>
    </rPh>
    <rPh sb="22" eb="24">
      <t>チョウサ</t>
    </rPh>
    <phoneticPr fontId="4"/>
  </si>
  <si>
    <t xml:space="preserve">      28  年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</si>
  <si>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</si>
  <si>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</si>
  <si>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</si>
  <si>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</si>
  <si>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</si>
  <si>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平成２８年</t>
    <rPh sb="0" eb="2">
      <t>ヘイセイ</t>
    </rPh>
    <rPh sb="4" eb="5">
      <t>ネン</t>
    </rPh>
    <phoneticPr fontId="4"/>
  </si>
  <si>
    <t xml:space="preserve">        平成２８年の公務は令和元年経済センサス-基礎調査による数値。</t>
    <rPh sb="8" eb="10">
      <t>ヘイセイ</t>
    </rPh>
    <rPh sb="12" eb="13">
      <t>ネン</t>
    </rPh>
    <rPh sb="14" eb="16">
      <t>コウム</t>
    </rPh>
    <rPh sb="17" eb="19">
      <t>レイワ</t>
    </rPh>
    <rPh sb="19" eb="20">
      <t>モト</t>
    </rPh>
    <rPh sb="20" eb="21">
      <t>ネン</t>
    </rPh>
    <rPh sb="21" eb="23">
      <t>ケイザイ</t>
    </rPh>
    <rPh sb="28" eb="30">
      <t>キソ</t>
    </rPh>
    <rPh sb="30" eb="32">
      <t>チョウサ</t>
    </rPh>
    <rPh sb="35" eb="37">
      <t>スウチ</t>
    </rPh>
    <phoneticPr fontId="4"/>
  </si>
  <si>
    <t>事業者数</t>
    <rPh sb="0" eb="2">
      <t>ジギョウ</t>
    </rPh>
    <rPh sb="2" eb="3">
      <t>シャ</t>
    </rPh>
    <rPh sb="3" eb="4">
      <t>スウ</t>
    </rPh>
    <phoneticPr fontId="4"/>
  </si>
  <si>
    <t>従業員数</t>
    <rPh sb="0" eb="3">
      <t>ジュウギョウイン</t>
    </rPh>
    <rPh sb="3" eb="4">
      <t>スウ</t>
    </rPh>
    <phoneticPr fontId="4"/>
  </si>
  <si>
    <t>農林漁業</t>
    <rPh sb="0" eb="2">
      <t>ノウリン</t>
    </rPh>
    <rPh sb="2" eb="4">
      <t>ギョギョウ</t>
    </rPh>
    <phoneticPr fontId="4"/>
  </si>
  <si>
    <t>公務</t>
    <rPh sb="0" eb="2">
      <t>コウム</t>
    </rPh>
    <phoneticPr fontId="4"/>
  </si>
  <si>
    <t>Ｈ28</t>
    <phoneticPr fontId="4"/>
  </si>
  <si>
    <t>　＝平成２８年６月１日現在　経済センサスー活動調査＝</t>
    <rPh sb="2" eb="4">
      <t>ヘイセイ</t>
    </rPh>
    <rPh sb="6" eb="7">
      <t>ネン</t>
    </rPh>
    <rPh sb="14" eb="16">
      <t>ケイザイ</t>
    </rPh>
    <rPh sb="21" eb="23">
      <t>カツドウ</t>
    </rPh>
    <rPh sb="23" eb="25">
      <t>チョウサ</t>
    </rPh>
    <phoneticPr fontId="4"/>
  </si>
  <si>
    <t xml:space="preserve">　33　　事業所数及び従業者数        </t>
    <phoneticPr fontId="4"/>
  </si>
  <si>
    <t xml:space="preserve">　34　　産業（大分類）経営組織別事業所数及び従業者数        </t>
    <phoneticPr fontId="4"/>
  </si>
  <si>
    <t xml:space="preserve">　35　　産業別、従業者規模別事業所数及び従業者数（民営）        </t>
    <phoneticPr fontId="4"/>
  </si>
  <si>
    <t xml:space="preserve">      ※ 事業所数及び従業者数には、事業内容等不詳及び秘匿を含まない。</t>
    <rPh sb="8" eb="11">
      <t>ジギョウショ</t>
    </rPh>
    <rPh sb="11" eb="12">
      <t>スウ</t>
    </rPh>
    <rPh sb="12" eb="13">
      <t>オヨ</t>
    </rPh>
    <rPh sb="14" eb="17">
      <t>ジュウギョウシャ</t>
    </rPh>
    <rPh sb="17" eb="18">
      <t>スウ</t>
    </rPh>
    <rPh sb="21" eb="23">
      <t>ジギョウ</t>
    </rPh>
    <rPh sb="23" eb="25">
      <t>ナイヨウ</t>
    </rPh>
    <rPh sb="25" eb="26">
      <t>トウ</t>
    </rPh>
    <rPh sb="26" eb="28">
      <t>フショウ</t>
    </rPh>
    <rPh sb="28" eb="29">
      <t>オヨ</t>
    </rPh>
    <rPh sb="30" eb="32">
      <t>ヒトク</t>
    </rPh>
    <rPh sb="33" eb="34">
      <t>フク</t>
    </rPh>
    <phoneticPr fontId="4"/>
  </si>
  <si>
    <t xml:space="preserve">      ※ 従業員数は公務を除く。</t>
    <rPh sb="8" eb="11">
      <t>ジュウギョウイン</t>
    </rPh>
    <rPh sb="11" eb="12">
      <t>スウ</t>
    </rPh>
    <rPh sb="13" eb="15">
      <t>コウム</t>
    </rPh>
    <rPh sb="16" eb="17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</si>
</sst>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.5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Border="1"/>
    <xf numFmtId="0" fontId="1" fillId="0" borderId="20" xfId="0" applyFont="1" applyFill="1" applyBorder="1" applyAlignment="1">
      <alignment horizontal="distributed" vertical="center" shrinkToFit="1"/>
    </xf>
    <xf numFmtId="0" fontId="0" fillId="0" borderId="0" xfId="0" quotePrefix="1" applyAlignment="1">
      <alignment horizontal="left"/>
    </xf>
    <xf numFmtId="56" fontId="1" fillId="0" borderId="10" xfId="0" applyNumberFormat="1" applyFont="1" applyFill="1" applyBorder="1" applyAlignment="1">
      <alignment horizontal="center" wrapText="1"/>
    </xf>
    <xf numFmtId="56" fontId="1" fillId="0" borderId="12" xfId="0" applyNumberFormat="1" applyFont="1" applyFill="1" applyBorder="1" applyAlignment="1">
      <alignment horizontal="center" wrapText="1"/>
    </xf>
    <xf numFmtId="56" fontId="1" fillId="0" borderId="8" xfId="0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2" borderId="0" xfId="0" applyFill="1"/>
    <xf numFmtId="176" fontId="0" fillId="0" borderId="0" xfId="0" applyNumberForma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0" borderId="24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justify" vertical="center" wrapText="1"/>
    </xf>
    <xf numFmtId="0" fontId="1" fillId="0" borderId="35" xfId="0" applyFont="1" applyFill="1" applyBorder="1" applyAlignment="1">
      <alignment horizontal="justify" vertical="center" wrapText="1"/>
    </xf>
    <xf numFmtId="0" fontId="1" fillId="0" borderId="40" xfId="0" applyFont="1" applyFill="1" applyBorder="1" applyAlignment="1">
      <alignment horizontal="distributed" vertical="center" wrapText="1"/>
    </xf>
    <xf numFmtId="0" fontId="0" fillId="0" borderId="20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distributed" vertical="center" wrapText="1" justifyLastLine="1"/>
    </xf>
    <xf numFmtId="0" fontId="1" fillId="0" borderId="37" xfId="0" applyFont="1" applyFill="1" applyBorder="1" applyAlignment="1">
      <alignment horizontal="distributed" vertical="center" wrapText="1" justifyLastLine="1"/>
    </xf>
    <xf numFmtId="0" fontId="1" fillId="0" borderId="23" xfId="0" applyFont="1" applyFill="1" applyBorder="1" applyAlignment="1">
      <alignment horizontal="distributed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justify" vertical="top" wrapText="1"/>
    </xf>
    <xf numFmtId="0" fontId="0" fillId="0" borderId="4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distributed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38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center" wrapText="1"/>
    </xf>
    <xf numFmtId="41" fontId="1" fillId="0" borderId="7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1" fontId="1" fillId="0" borderId="9" xfId="0" applyNumberFormat="1" applyFont="1" applyFill="1" applyBorder="1" applyAlignment="1">
      <alignment horizontal="center" wrapText="1"/>
    </xf>
    <xf numFmtId="41" fontId="1" fillId="0" borderId="36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1" fontId="1" fillId="0" borderId="11" xfId="0" applyNumberFormat="1" applyFont="1" applyFill="1" applyBorder="1" applyAlignment="1">
      <alignment horizontal="center" wrapText="1"/>
    </xf>
    <xf numFmtId="41" fontId="1" fillId="0" borderId="39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justify"/>
    </xf>
    <xf numFmtId="0" fontId="0" fillId="0" borderId="0" xfId="0" applyFill="1" applyBorder="1"/>
    <xf numFmtId="0" fontId="1" fillId="0" borderId="0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justify"/>
    </xf>
    <xf numFmtId="0" fontId="9" fillId="0" borderId="0" xfId="0" applyFont="1"/>
    <xf numFmtId="41" fontId="9" fillId="0" borderId="0" xfId="0" applyNumberFormat="1" applyFont="1"/>
    <xf numFmtId="0" fontId="9" fillId="0" borderId="0" xfId="0" applyFont="1" applyFill="1"/>
    <xf numFmtId="0" fontId="1" fillId="0" borderId="0" xfId="0" applyFont="1" applyFill="1" applyBorder="1" applyAlignment="1">
      <alignment horizontal="justify"/>
    </xf>
    <xf numFmtId="0" fontId="1" fillId="0" borderId="0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distributed" vertical="center" wrapText="1" justifyLastLine="1"/>
    </xf>
    <xf numFmtId="0" fontId="1" fillId="0" borderId="27" xfId="0" applyFont="1" applyFill="1" applyBorder="1" applyAlignment="1">
      <alignment horizontal="distributed" vertical="center" wrapText="1" justifyLastLine="1"/>
    </xf>
    <xf numFmtId="0" fontId="1" fillId="0" borderId="13" xfId="0" applyFont="1" applyFill="1" applyBorder="1" applyAlignment="1">
      <alignment horizontal="distributed" vertical="center" wrapText="1" justifyLastLine="1"/>
    </xf>
    <xf numFmtId="0" fontId="1" fillId="0" borderId="13" xfId="0" applyFont="1" applyFill="1" applyBorder="1" applyAlignment="1">
      <alignment horizontal="distributed" vertical="center" wrapText="1" justifyLastLine="1"/>
    </xf>
    <xf numFmtId="0" fontId="5" fillId="0" borderId="13" xfId="0" applyFont="1" applyFill="1" applyBorder="1" applyAlignment="1">
      <alignment horizontal="distributed" vertical="center" wrapText="1" justifyLastLine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distributed" vertical="center" wrapText="1" justifyLastLine="1"/>
    </xf>
    <xf numFmtId="0" fontId="1" fillId="0" borderId="30" xfId="0" applyFont="1" applyFill="1" applyBorder="1" applyAlignment="1">
      <alignment horizontal="distributed" vertical="center" wrapText="1" justifyLastLine="1"/>
    </xf>
    <xf numFmtId="0" fontId="1" fillId="0" borderId="32" xfId="0" applyFont="1" applyFill="1" applyBorder="1" applyAlignment="1">
      <alignment horizontal="distributed" vertical="center" wrapText="1" justifyLastLine="1"/>
    </xf>
    <xf numFmtId="0" fontId="0" fillId="0" borderId="14" xfId="0" applyFill="1" applyBorder="1" applyAlignment="1">
      <alignment horizontal="distributed" vertical="center" wrapText="1" justifyLastLine="1"/>
    </xf>
    <xf numFmtId="0" fontId="1" fillId="0" borderId="14" xfId="0" applyFont="1" applyFill="1" applyBorder="1" applyAlignment="1">
      <alignment horizontal="distributed" vertical="center" wrapText="1" justifyLastLine="1"/>
    </xf>
    <xf numFmtId="0" fontId="5" fillId="0" borderId="14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distributed" vertical="center" wrapText="1" justifyLastLine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distributed" vertical="center" wrapText="1" justifyLastLine="1"/>
    </xf>
    <xf numFmtId="41" fontId="1" fillId="0" borderId="8" xfId="0" applyNumberFormat="1" applyFont="1" applyFill="1" applyBorder="1" applyAlignment="1">
      <alignment horizontal="center" wrapText="1"/>
    </xf>
    <xf numFmtId="41" fontId="1" fillId="0" borderId="2" xfId="0" applyNumberFormat="1" applyFont="1" applyFill="1" applyBorder="1" applyAlignment="1">
      <alignment horizontal="center" wrapText="1"/>
    </xf>
    <xf numFmtId="41" fontId="3" fillId="0" borderId="2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vertical="top" wrapText="1"/>
    </xf>
    <xf numFmtId="41" fontId="1" fillId="0" borderId="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center" vertical="center" wrapText="1"/>
    </xf>
    <xf numFmtId="41" fontId="1" fillId="0" borderId="19" xfId="0" applyNumberFormat="1" applyFont="1" applyFill="1" applyBorder="1" applyAlignment="1">
      <alignment horizontal="center" wrapText="1"/>
    </xf>
    <xf numFmtId="41" fontId="1" fillId="0" borderId="23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distributed" vertical="center" wrapText="1" justifyLastLine="1"/>
    </xf>
    <xf numFmtId="41" fontId="1" fillId="0" borderId="17" xfId="0" applyNumberFormat="1" applyFont="1" applyFill="1" applyBorder="1" applyAlignment="1">
      <alignment horizontal="center" wrapText="1"/>
    </xf>
    <xf numFmtId="41" fontId="1" fillId="0" borderId="18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vertical="center"/>
    </xf>
    <xf numFmtId="41" fontId="1" fillId="0" borderId="25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distributed" vertical="center" wrapText="1" justifyLastLine="1"/>
    </xf>
    <xf numFmtId="41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41" fontId="1" fillId="0" borderId="13" xfId="0" applyNumberFormat="1" applyFont="1" applyFill="1" applyBorder="1" applyAlignment="1">
      <alignment horizontal="center" wrapText="1"/>
    </xf>
    <xf numFmtId="41" fontId="1" fillId="0" borderId="40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lef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41" fontId="1" fillId="0" borderId="0" xfId="0" applyNumberFormat="1" applyFont="1" applyFill="1" applyBorder="1" applyAlignment="1">
      <alignment horizontal="center"/>
    </xf>
    <xf numFmtId="0" fontId="0" fillId="0" borderId="0" xfId="0" applyFill="1" applyAlignment="1"/>
    <xf numFmtId="41" fontId="2" fillId="0" borderId="0" xfId="0" applyNumberFormat="1" applyFont="1" applyFill="1" applyAlignment="1">
      <alignment horizontal="left" vertical="center"/>
    </xf>
    <xf numFmtId="0" fontId="0" fillId="0" borderId="0" xfId="0" applyFill="1" applyAlignment="1"/>
    <xf numFmtId="0" fontId="0" fillId="0" borderId="24" xfId="0" applyFill="1" applyBorder="1" applyAlignment="1"/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distributed" vertical="center" wrapText="1" indent="1"/>
    </xf>
    <xf numFmtId="0" fontId="1" fillId="0" borderId="2" xfId="0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horizontal="right" vertical="top" wrapText="1"/>
    </xf>
    <xf numFmtId="0" fontId="3" fillId="0" borderId="3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distributed" vertical="center" shrinkToFit="1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3" xfId="0" applyNumberFormat="1" applyFont="1" applyFill="1" applyBorder="1" applyAlignment="1">
      <alignment horizontal="right" vertical="top" wrapText="1"/>
    </xf>
    <xf numFmtId="41" fontId="1" fillId="0" borderId="7" xfId="0" applyNumberFormat="1" applyFont="1" applyFill="1" applyBorder="1" applyAlignment="1">
      <alignment horizontal="right" wrapText="1"/>
    </xf>
    <xf numFmtId="41" fontId="1" fillId="0" borderId="8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41" fontId="1" fillId="0" borderId="17" xfId="0" applyNumberFormat="1" applyFont="1" applyFill="1" applyBorder="1" applyAlignment="1">
      <alignment horizontal="right" wrapText="1"/>
    </xf>
    <xf numFmtId="0" fontId="1" fillId="0" borderId="25" xfId="0" applyFont="1" applyFill="1" applyBorder="1" applyAlignment="1">
      <alignment horizontal="right" shrinkToFit="1"/>
    </xf>
    <xf numFmtId="0" fontId="0" fillId="0" borderId="25" xfId="0" applyFill="1" applyBorder="1" applyAlignment="1">
      <alignment horizontal="right"/>
    </xf>
    <xf numFmtId="41" fontId="0" fillId="0" borderId="0" xfId="0" applyNumberFormat="1" applyFill="1"/>
    <xf numFmtId="0" fontId="1" fillId="0" borderId="0" xfId="0" applyFont="1" applyFill="1" applyAlignment="1"/>
    <xf numFmtId="0" fontId="1" fillId="0" borderId="0" xfId="0" applyFont="1" applyFill="1" applyAlignment="1"/>
    <xf numFmtId="0" fontId="10" fillId="0" borderId="0" xfId="0" applyFont="1" applyBorder="1" applyAlignment="1">
      <alignment horizontal="justify" vertical="top" wrapText="1"/>
    </xf>
    <xf numFmtId="41" fontId="10" fillId="0" borderId="0" xfId="0" applyNumberFormat="1" applyFont="1" applyBorder="1" applyAlignment="1">
      <alignment horizontal="justify" vertical="top" wrapText="1"/>
    </xf>
    <xf numFmtId="0" fontId="9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事 業 所 及 び 従 業 者 数</a:t>
            </a:r>
          </a:p>
        </c:rich>
      </c:tx>
      <c:layout>
        <c:manualLayout>
          <c:xMode val="edge"/>
          <c:yMode val="edge"/>
          <c:x val="0.34637730182475918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768235365928086E-2"/>
          <c:y val="0.22221861973135712"/>
          <c:w val="0.86521861585515147"/>
          <c:h val="0.660167130919220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'33事業所数及び従業者数'!$B$4:$B$6</c:f>
              <c:strCache>
                <c:ptCount val="3"/>
                <c:pt idx="0">
                  <c:v>事業所数</c:v>
                </c:pt>
              </c:strCache>
            </c:strRef>
          </c:tx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'33事業所数及び従業者数'!$K$29:$K$43</c:f>
              <c:strCache>
                <c:ptCount val="15"/>
                <c:pt idx="0">
                  <c:v>S38</c:v>
                </c:pt>
                <c:pt idx="1">
                  <c:v>S41</c:v>
                </c:pt>
                <c:pt idx="2">
                  <c:v>S44</c:v>
                </c:pt>
                <c:pt idx="3">
                  <c:v>S47</c:v>
                </c:pt>
                <c:pt idx="4">
                  <c:v>S50</c:v>
                </c:pt>
                <c:pt idx="5">
                  <c:v>S53</c:v>
                </c:pt>
                <c:pt idx="6">
                  <c:v>S56</c:v>
                </c:pt>
                <c:pt idx="7">
                  <c:v>S61</c:v>
                </c:pt>
                <c:pt idx="8">
                  <c:v>H３</c:v>
                </c:pt>
                <c:pt idx="9">
                  <c:v>H８</c:v>
                </c:pt>
                <c:pt idx="10">
                  <c:v>H13</c:v>
                </c:pt>
                <c:pt idx="11">
                  <c:v>H18</c:v>
                </c:pt>
                <c:pt idx="12">
                  <c:v>H21</c:v>
                </c:pt>
                <c:pt idx="13">
                  <c:v>H26</c:v>
                </c:pt>
                <c:pt idx="14">
                  <c:v>Ｈ28</c:v>
                </c:pt>
              </c:strCache>
            </c:strRef>
          </c:cat>
          <c:val>
            <c:numRef>
              <c:f>'33事業所数及び従業者数'!$L$29:$L$43</c:f>
              <c:numCache>
                <c:formatCode>_(* #,##0_);_(* \(#,##0\);_(* "-"_);_(@_)</c:formatCode>
                <c:ptCount val="15"/>
                <c:pt idx="0">
                  <c:v>921</c:v>
                </c:pt>
                <c:pt idx="1">
                  <c:v>988</c:v>
                </c:pt>
                <c:pt idx="2">
                  <c:v>1004</c:v>
                </c:pt>
                <c:pt idx="3">
                  <c:v>1092</c:v>
                </c:pt>
                <c:pt idx="4">
                  <c:v>1194</c:v>
                </c:pt>
                <c:pt idx="5">
                  <c:v>1241</c:v>
                </c:pt>
                <c:pt idx="6">
                  <c:v>1250</c:v>
                </c:pt>
                <c:pt idx="7">
                  <c:v>1271</c:v>
                </c:pt>
                <c:pt idx="8">
                  <c:v>1216</c:v>
                </c:pt>
                <c:pt idx="9">
                  <c:v>1156</c:v>
                </c:pt>
                <c:pt idx="10">
                  <c:v>1072</c:v>
                </c:pt>
                <c:pt idx="11">
                  <c:v>1009</c:v>
                </c:pt>
                <c:pt idx="12">
                  <c:v>1030</c:v>
                </c:pt>
                <c:pt idx="13">
                  <c:v>958</c:v>
                </c:pt>
                <c:pt idx="14" formatCode="General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6-4087-A85B-785C5735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94144"/>
        <c:axId val="88296064"/>
      </c:barChart>
      <c:lineChart>
        <c:grouping val="standard"/>
        <c:varyColors val="0"/>
        <c:ser>
          <c:idx val="1"/>
          <c:order val="1"/>
          <c:tx>
            <c:strRef>
              <c:f>'33事業所数及び従業者数'!$C$4:$H$4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'33事業所数及び従業者数'!$K$29:$K$42</c:f>
              <c:strCache>
                <c:ptCount val="14"/>
                <c:pt idx="0">
                  <c:v>S38</c:v>
                </c:pt>
                <c:pt idx="1">
                  <c:v>S41</c:v>
                </c:pt>
                <c:pt idx="2">
                  <c:v>S44</c:v>
                </c:pt>
                <c:pt idx="3">
                  <c:v>S47</c:v>
                </c:pt>
                <c:pt idx="4">
                  <c:v>S50</c:v>
                </c:pt>
                <c:pt idx="5">
                  <c:v>S53</c:v>
                </c:pt>
                <c:pt idx="6">
                  <c:v>S56</c:v>
                </c:pt>
                <c:pt idx="7">
                  <c:v>S61</c:v>
                </c:pt>
                <c:pt idx="8">
                  <c:v>H３</c:v>
                </c:pt>
                <c:pt idx="9">
                  <c:v>H８</c:v>
                </c:pt>
                <c:pt idx="10">
                  <c:v>H13</c:v>
                </c:pt>
                <c:pt idx="11">
                  <c:v>H18</c:v>
                </c:pt>
                <c:pt idx="12">
                  <c:v>H21</c:v>
                </c:pt>
                <c:pt idx="13">
                  <c:v>H26</c:v>
                </c:pt>
              </c:strCache>
            </c:strRef>
          </c:cat>
          <c:val>
            <c:numRef>
              <c:f>'33事業所数及び従業者数'!$M$29:$M$43</c:f>
              <c:numCache>
                <c:formatCode>General</c:formatCode>
                <c:ptCount val="15"/>
                <c:pt idx="0">
                  <c:v>6101</c:v>
                </c:pt>
                <c:pt idx="1">
                  <c:v>7634</c:v>
                </c:pt>
                <c:pt idx="2">
                  <c:v>7974</c:v>
                </c:pt>
                <c:pt idx="3">
                  <c:v>9687</c:v>
                </c:pt>
                <c:pt idx="4">
                  <c:v>9949</c:v>
                </c:pt>
                <c:pt idx="5">
                  <c:v>10396</c:v>
                </c:pt>
                <c:pt idx="6">
                  <c:v>10575</c:v>
                </c:pt>
                <c:pt idx="7">
                  <c:v>10487</c:v>
                </c:pt>
                <c:pt idx="8">
                  <c:v>10548</c:v>
                </c:pt>
                <c:pt idx="9">
                  <c:v>11032</c:v>
                </c:pt>
                <c:pt idx="10">
                  <c:v>10428</c:v>
                </c:pt>
                <c:pt idx="11">
                  <c:v>9309</c:v>
                </c:pt>
                <c:pt idx="12">
                  <c:v>8987</c:v>
                </c:pt>
                <c:pt idx="13">
                  <c:v>8823</c:v>
                </c:pt>
                <c:pt idx="14">
                  <c:v>6852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6-4087-A85B-785C5735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49248"/>
        <c:axId val="88550784"/>
      </c:lineChart>
      <c:catAx>
        <c:axId val="882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96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5.217398688573778E-2"/>
              <c:y val="0.167130919220055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94144"/>
        <c:crosses val="autoZero"/>
        <c:crossBetween val="between"/>
      </c:valAx>
      <c:catAx>
        <c:axId val="8854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550784"/>
        <c:crosses val="autoZero"/>
        <c:auto val="1"/>
        <c:lblAlgn val="ctr"/>
        <c:lblOffset val="100"/>
        <c:noMultiLvlLbl val="0"/>
      </c:catAx>
      <c:valAx>
        <c:axId val="8855078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811731221313435"/>
              <c:y val="0.164345403899721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5492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768163734380285"/>
          <c:y val="0.16434540389972144"/>
          <c:w val="0.3304352502763393"/>
          <c:h val="6.685236768802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事 業 所 数 （ </a:t>
            </a:r>
            <a:r>
              <a:rPr lang="en-US" altLang="en-US"/>
              <a:t>Ｈ </a:t>
            </a:r>
            <a:r>
              <a:rPr lang="ja-JP" altLang="en-US"/>
              <a:t>２８</a:t>
            </a:r>
            <a:r>
              <a:rPr lang="ja-JP" altLang="en-US" baseline="0"/>
              <a:t> </a:t>
            </a:r>
            <a:r>
              <a:rPr lang="ja-JP" altLang="en-US"/>
              <a:t>年 ）</a:t>
            </a:r>
          </a:p>
        </c:rich>
      </c:tx>
      <c:layout>
        <c:manualLayout>
          <c:xMode val="edge"/>
          <c:yMode val="edge"/>
          <c:x val="0.3230293663060278"/>
          <c:y val="4.7524798426669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74806800618239"/>
          <c:y val="0.25940619141223642"/>
          <c:w val="0.51777434312210202"/>
          <c:h val="0.66336697803892519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32-4BF5-882C-2760E1A21F84}"/>
              </c:ext>
            </c:extLst>
          </c:dPt>
          <c:dPt>
            <c:idx val="1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32-4BF5-882C-2760E1A21F84}"/>
              </c:ext>
            </c:extLst>
          </c:dPt>
          <c:dPt>
            <c:idx val="2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32-4BF5-882C-2760E1A21F84}"/>
              </c:ext>
            </c:extLst>
          </c:dPt>
          <c:dPt>
            <c:idx val="3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32-4BF5-882C-2760E1A21F84}"/>
              </c:ext>
            </c:extLst>
          </c:dPt>
          <c:dPt>
            <c:idx val="4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32-4BF5-882C-2760E1A21F84}"/>
              </c:ext>
            </c:extLst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E32-4BF5-882C-2760E1A21F84}"/>
              </c:ext>
            </c:extLst>
          </c:dPt>
          <c:dPt>
            <c:idx val="6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E32-4BF5-882C-2760E1A21F84}"/>
              </c:ext>
            </c:extLst>
          </c:dPt>
          <c:dPt>
            <c:idx val="7"/>
            <c:bubble3D val="0"/>
            <c:spPr>
              <a:pattFill prst="dk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E32-4BF5-882C-2760E1A21F84}"/>
              </c:ext>
            </c:extLst>
          </c:dPt>
          <c:dPt>
            <c:idx val="8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E32-4BF5-882C-2760E1A21F84}"/>
              </c:ext>
            </c:extLst>
          </c:dPt>
          <c:dPt>
            <c:idx val="9"/>
            <c:bubble3D val="0"/>
            <c:spPr>
              <a:pattFill prst="smGrid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E32-4BF5-882C-2760E1A21F84}"/>
              </c:ext>
            </c:extLst>
          </c:dPt>
          <c:dLbls>
            <c:dLbl>
              <c:idx val="0"/>
              <c:layout>
                <c:manualLayout>
                  <c:x val="-0.16728811072528985"/>
                  <c:y val="4.74400556193309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32-4BF5-882C-2760E1A21F84}"/>
                </c:ext>
              </c:extLst>
            </c:dLbl>
            <c:dLbl>
              <c:idx val="1"/>
              <c:layout>
                <c:manualLayout>
                  <c:x val="9.235372752319003E-2"/>
                  <c:y val="-0.176860633693888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32-4BF5-882C-2760E1A21F84}"/>
                </c:ext>
              </c:extLst>
            </c:dLbl>
            <c:dLbl>
              <c:idx val="2"/>
              <c:layout>
                <c:manualLayout>
                  <c:x val="9.8870086891312464E-2"/>
                  <c:y val="-3.10922838957245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32-4BF5-882C-2760E1A21F84}"/>
                </c:ext>
              </c:extLst>
            </c:dLbl>
            <c:dLbl>
              <c:idx val="3"/>
              <c:layout>
                <c:manualLayout>
                  <c:x val="-3.5833781646859381E-2"/>
                  <c:y val="4.8207947312540758E-2"/>
                </c:manualLayout>
              </c:layout>
              <c:tx>
                <c:rich>
                  <a:bodyPr/>
                  <a:lstStyle/>
                  <a:p>
                    <a:fld id="{3E0B5D2B-089F-4776-8804-8702710FF1B6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80124223602485"/>
                      <c:h val="9.96577686516084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E32-4BF5-882C-2760E1A21F84}"/>
                </c:ext>
              </c:extLst>
            </c:dLbl>
            <c:dLbl>
              <c:idx val="4"/>
              <c:layout>
                <c:manualLayout>
                  <c:x val="-5.6391583200477047E-2"/>
                  <c:y val="2.37623762376237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32-4BF5-882C-2760E1A21F84}"/>
                </c:ext>
              </c:extLst>
            </c:dLbl>
            <c:dLbl>
              <c:idx val="5"/>
              <c:layout>
                <c:manualLayout>
                  <c:x val="-0.11036077012112616"/>
                  <c:y val="-7.92101192689722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E32-4BF5-882C-2760E1A21F84}"/>
                </c:ext>
              </c:extLst>
            </c:dLbl>
            <c:dLbl>
              <c:idx val="6"/>
              <c:layout>
                <c:manualLayout>
                  <c:x val="-0.11625421822272214"/>
                  <c:y val="-6.60066006600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E32-4BF5-882C-2760E1A21F84}"/>
                </c:ext>
              </c:extLst>
            </c:dLbl>
            <c:dLbl>
              <c:idx val="7"/>
              <c:layout>
                <c:manualLayout>
                  <c:x val="-3.5139140216168631E-2"/>
                  <c:y val="-7.4877416503635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E32-4BF5-882C-2760E1A21F84}"/>
                </c:ext>
              </c:extLst>
            </c:dLbl>
            <c:dLbl>
              <c:idx val="8"/>
              <c:layout>
                <c:manualLayout>
                  <c:x val="2.2687924878955348E-2"/>
                  <c:y val="-6.5015548621104091E-2"/>
                </c:manualLayout>
              </c:layout>
              <c:tx>
                <c:rich>
                  <a:bodyPr/>
                  <a:lstStyle/>
                  <a:p>
                    <a:fld id="{F405EA70-5C79-4486-AA2F-4C427249D6A9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E32-4BF5-882C-2760E1A21F84}"/>
                </c:ext>
              </c:extLst>
            </c:dLbl>
            <c:dLbl>
              <c:idx val="9"/>
              <c:layout>
                <c:manualLayout>
                  <c:x val="0.24875280399102723"/>
                  <c:y val="-1.4333837542269301E-2"/>
                </c:manualLayout>
              </c:layout>
              <c:tx>
                <c:rich>
                  <a:bodyPr anchor="ctr" anchorCtr="1"/>
                  <a:lstStyle/>
                  <a:p>
                    <a:pPr>
                      <a:defRPr sz="900">
                        <a:latin typeface="ＭＳ 明朝" pitchFamily="17" charset="-128"/>
                        <a:ea typeface="ＭＳ 明朝" pitchFamily="17" charset="-128"/>
                      </a:defRPr>
                    </a:pPr>
                    <a:r>
                      <a:rPr lang="ja-JP" altLang="en-US"/>
                      <a:t>電気・ガス、熱供給、水道事業</a:t>
                    </a:r>
                  </a:p>
                  <a:p>
                    <a:pPr>
                      <a:defRPr sz="900">
                        <a:latin typeface="ＭＳ 明朝" pitchFamily="17" charset="-128"/>
                        <a:ea typeface="ＭＳ 明朝" pitchFamily="17" charset="-128"/>
                      </a:defRPr>
                    </a:pPr>
                    <a:r>
                      <a:rPr lang="en-US" altLang="ja-JP"/>
                      <a:t>0.2%</a:t>
                    </a:r>
                  </a:p>
                </c:rich>
              </c:tx>
              <c:numFmt formatCode="0.0%" sourceLinked="0"/>
              <c:spPr>
                <a:solidFill>
                  <a:srgbClr val="FFFFFF">
                    <a:alpha val="0"/>
                  </a:srgbClr>
                </a:solidFill>
                <a:ln>
                  <a:solidFill>
                    <a:schemeClr val="accent1">
                      <a:alpha val="0"/>
                    </a:schemeClr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438923395445133"/>
                      <c:h val="0.16454483230663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E32-4BF5-882C-2760E1A21F84}"/>
                </c:ext>
              </c:extLst>
            </c:dLbl>
            <c:dLbl>
              <c:idx val="10"/>
              <c:layout>
                <c:manualLayout>
                  <c:x val="0.27388917961761733"/>
                  <c:y val="2.42222395467893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32-4BF5-882C-2760E1A21F84}"/>
                </c:ext>
              </c:extLst>
            </c:dLbl>
            <c:numFmt formatCode="0.0%" sourceLinked="0"/>
            <c:spPr>
              <a:solidFill>
                <a:srgbClr val="FFFFFF"/>
              </a:solidFill>
              <a:ln>
                <a:solidFill>
                  <a:schemeClr val="accent1">
                    <a:alpha val="0"/>
                  </a:schemeClr>
                </a:solidFill>
              </a:ln>
            </c:spPr>
            <c:txPr>
              <a:bodyPr anchor="ctr" anchorCtr="1"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'表-事業所･従業者数等'!$A$2:$A$11</c:f>
              <c:strCache>
                <c:ptCount val="10"/>
                <c:pt idx="0">
                  <c:v>サービス業</c:v>
                </c:pt>
                <c:pt idx="1">
                  <c:v>卸売・小売業</c:v>
                </c:pt>
                <c:pt idx="2">
                  <c:v>建設業</c:v>
                </c:pt>
                <c:pt idx="3">
                  <c:v>製造業</c:v>
                </c:pt>
                <c:pt idx="4">
                  <c:v>不動産業</c:v>
                </c:pt>
                <c:pt idx="5">
                  <c:v>運輸・通信業</c:v>
                </c:pt>
                <c:pt idx="6">
                  <c:v>金融・保険業</c:v>
                </c:pt>
                <c:pt idx="7">
                  <c:v>農林漁業</c:v>
                </c:pt>
                <c:pt idx="8">
                  <c:v>公務</c:v>
                </c:pt>
                <c:pt idx="9">
                  <c:v>電気・ガス、水道、熱供給事業</c:v>
                </c:pt>
              </c:strCache>
            </c:strRef>
          </c:cat>
          <c:val>
            <c:numRef>
              <c:f>'表-事業所･従業者数等'!$B$2:$B$11</c:f>
              <c:numCache>
                <c:formatCode>General</c:formatCode>
                <c:ptCount val="10"/>
                <c:pt idx="0">
                  <c:v>392</c:v>
                </c:pt>
                <c:pt idx="1">
                  <c:v>236</c:v>
                </c:pt>
                <c:pt idx="2">
                  <c:v>62</c:v>
                </c:pt>
                <c:pt idx="3">
                  <c:v>46</c:v>
                </c:pt>
                <c:pt idx="4">
                  <c:v>43</c:v>
                </c:pt>
                <c:pt idx="5">
                  <c:v>24</c:v>
                </c:pt>
                <c:pt idx="6">
                  <c:v>17</c:v>
                </c:pt>
                <c:pt idx="7">
                  <c:v>44</c:v>
                </c:pt>
                <c:pt idx="8">
                  <c:v>45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E32-4BF5-882C-2760E1A21F8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従 業 者 数 （ </a:t>
            </a:r>
            <a:r>
              <a:rPr lang="en-US" altLang="en-US"/>
              <a:t>Ｈ </a:t>
            </a:r>
            <a:r>
              <a:rPr lang="ja-JP" altLang="en-US"/>
              <a:t>２８</a:t>
            </a:r>
            <a:r>
              <a:rPr lang="en-US" altLang="en-US"/>
              <a:t> </a:t>
            </a:r>
            <a:r>
              <a:rPr lang="ja-JP" altLang="en-US"/>
              <a:t>年 ）</a:t>
            </a:r>
          </a:p>
        </c:rich>
      </c:tx>
      <c:layout>
        <c:manualLayout>
          <c:xMode val="edge"/>
          <c:yMode val="edge"/>
          <c:x val="0.32142857142857145"/>
          <c:y val="3.754940711462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26086956521738"/>
          <c:y val="0.23122529644268774"/>
          <c:w val="0.52173913043478259"/>
          <c:h val="0.66403162055335974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3A-4D9B-B3D8-7140B2EF30AD}"/>
              </c:ext>
            </c:extLst>
          </c:dPt>
          <c:dPt>
            <c:idx val="1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3A-4D9B-B3D8-7140B2EF30AD}"/>
              </c:ext>
            </c:extLst>
          </c:dPt>
          <c:dPt>
            <c:idx val="2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3A-4D9B-B3D8-7140B2EF30AD}"/>
              </c:ext>
            </c:extLst>
          </c:dPt>
          <c:dPt>
            <c:idx val="3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3A-4D9B-B3D8-7140B2EF30AD}"/>
              </c:ext>
            </c:extLst>
          </c:dPt>
          <c:dPt>
            <c:idx val="4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3A-4D9B-B3D8-7140B2EF30AD}"/>
              </c:ext>
            </c:extLst>
          </c:dPt>
          <c:dPt>
            <c:idx val="5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03A-4D9B-B3D8-7140B2EF30AD}"/>
              </c:ext>
            </c:extLst>
          </c:dPt>
          <c:dPt>
            <c:idx val="6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03A-4D9B-B3D8-7140B2EF30AD}"/>
              </c:ext>
            </c:extLst>
          </c:dPt>
          <c:dPt>
            <c:idx val="7"/>
            <c:bubble3D val="0"/>
            <c:spPr>
              <a:pattFill prst="dk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03A-4D9B-B3D8-7140B2EF30AD}"/>
              </c:ext>
            </c:extLst>
          </c:dPt>
          <c:dPt>
            <c:idx val="8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03A-4D9B-B3D8-7140B2EF30AD}"/>
              </c:ext>
            </c:extLst>
          </c:dPt>
          <c:dPt>
            <c:idx val="9"/>
            <c:bubble3D val="0"/>
            <c:spPr>
              <a:pattFill prst="smGrid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03A-4D9B-B3D8-7140B2EF30AD}"/>
              </c:ext>
            </c:extLst>
          </c:dPt>
          <c:dLbls>
            <c:dLbl>
              <c:idx val="0"/>
              <c:layout>
                <c:manualLayout>
                  <c:x val="-0.17822958374407219"/>
                  <c:y val="0.111572603132210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3A-4D9B-B3D8-7140B2EF30AD}"/>
                </c:ext>
              </c:extLst>
            </c:dLbl>
            <c:dLbl>
              <c:idx val="1"/>
              <c:layout>
                <c:manualLayout>
                  <c:x val="-1.7545952041929845E-2"/>
                  <c:y val="-0.17407274383099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3A-4D9B-B3D8-7140B2EF30AD}"/>
                </c:ext>
              </c:extLst>
            </c:dLbl>
            <c:dLbl>
              <c:idx val="2"/>
              <c:layout>
                <c:manualLayout>
                  <c:x val="8.4291480566474786E-2"/>
                  <c:y val="-7.382623955631277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建設業
</a:t>
                    </a:r>
                    <a:r>
                      <a:rPr lang="en-US" altLang="ja-JP"/>
                      <a:t>8.0%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3A-4D9B-B3D8-7140B2EF30AD}"/>
                </c:ext>
              </c:extLst>
            </c:dLbl>
            <c:dLbl>
              <c:idx val="3"/>
              <c:layout>
                <c:manualLayout>
                  <c:x val="0.12235595743731419"/>
                  <c:y val="2.708825139547614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製造業
</a:t>
                    </a:r>
                    <a:r>
                      <a:rPr lang="en-US" altLang="ja-JP"/>
                      <a:t>14.7%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03A-4D9B-B3D8-7140B2EF30AD}"/>
                </c:ext>
              </c:extLst>
            </c:dLbl>
            <c:dLbl>
              <c:idx val="4"/>
              <c:layout>
                <c:manualLayout>
                  <c:x val="-6.2692093936480522E-2"/>
                  <c:y val="6.33866965459726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不動産業
</a:t>
                    </a:r>
                    <a:r>
                      <a:rPr lang="en-US" altLang="ja-JP"/>
                      <a:t>1.2%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03A-4D9B-B3D8-7140B2EF30AD}"/>
                </c:ext>
              </c:extLst>
            </c:dLbl>
            <c:dLbl>
              <c:idx val="5"/>
              <c:layout>
                <c:manualLayout>
                  <c:x val="-3.4440239019581591E-2"/>
                  <c:y val="2.690324528147431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運輸・通信業
</a:t>
                    </a:r>
                    <a:r>
                      <a:rPr lang="en-US" altLang="ja-JP"/>
                      <a:t>6.6%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03A-4D9B-B3D8-7140B2EF30AD}"/>
                </c:ext>
              </c:extLst>
            </c:dLbl>
            <c:dLbl>
              <c:idx val="6"/>
              <c:layout>
                <c:manualLayout>
                  <c:x val="-1.9297383035775859E-2"/>
                  <c:y val="-2.359646564647255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金融･保険業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2.2%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74188562596597"/>
                      <c:h val="7.71929824561403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03A-4D9B-B3D8-7140B2EF30AD}"/>
                </c:ext>
              </c:extLst>
            </c:dLbl>
            <c:dLbl>
              <c:idx val="7"/>
              <c:layout>
                <c:manualLayout>
                  <c:x val="9.0052452871520888E-2"/>
                  <c:y val="-2.66470199996930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農林漁業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5.7%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28593508500773"/>
                      <c:h val="7.71929824561403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03A-4D9B-B3D8-7140B2EF30A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3A-4D9B-B3D8-7140B2EF30AD}"/>
                </c:ext>
              </c:extLst>
            </c:dLbl>
            <c:dLbl>
              <c:idx val="9"/>
              <c:layout>
                <c:manualLayout>
                  <c:x val="0.2393658597930281"/>
                  <c:y val="2.643008805185901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電気・ガス、熱供給、水道事業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11478781535614"/>
                      <c:h val="0.14139051332033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03A-4D9B-B3D8-7140B2EF30AD}"/>
                </c:ext>
              </c:extLst>
            </c:dLbl>
            <c:dLbl>
              <c:idx val="10"/>
              <c:layout>
                <c:manualLayout>
                  <c:x val="0.16148986811431179"/>
                  <c:y val="3.13570487483530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3A-4D9B-B3D8-7140B2EF30AD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'表-事業所･従業者数等'!$A$30:$A$39</c:f>
              <c:strCache>
                <c:ptCount val="10"/>
                <c:pt idx="0">
                  <c:v>サービス業</c:v>
                </c:pt>
                <c:pt idx="1">
                  <c:v>卸売・小売業</c:v>
                </c:pt>
                <c:pt idx="2">
                  <c:v>建設業</c:v>
                </c:pt>
                <c:pt idx="3">
                  <c:v>製造業</c:v>
                </c:pt>
                <c:pt idx="4">
                  <c:v>不動産業</c:v>
                </c:pt>
                <c:pt idx="5">
                  <c:v>運輸・通信業</c:v>
                </c:pt>
                <c:pt idx="6">
                  <c:v>金融・保険業</c:v>
                </c:pt>
                <c:pt idx="7">
                  <c:v>農林漁業</c:v>
                </c:pt>
                <c:pt idx="8">
                  <c:v>公務</c:v>
                </c:pt>
                <c:pt idx="9">
                  <c:v>電気・ガス、水道、熱供給事業</c:v>
                </c:pt>
              </c:strCache>
            </c:strRef>
          </c:cat>
          <c:val>
            <c:numRef>
              <c:f>'表-事業所･従業者数等'!$B$30:$B$39</c:f>
              <c:numCache>
                <c:formatCode>General</c:formatCode>
                <c:ptCount val="10"/>
                <c:pt idx="0">
                  <c:v>2489</c:v>
                </c:pt>
                <c:pt idx="1">
                  <c:v>1701</c:v>
                </c:pt>
                <c:pt idx="2">
                  <c:v>547</c:v>
                </c:pt>
                <c:pt idx="3">
                  <c:v>1008</c:v>
                </c:pt>
                <c:pt idx="4">
                  <c:v>82</c:v>
                </c:pt>
                <c:pt idx="5">
                  <c:v>451</c:v>
                </c:pt>
                <c:pt idx="6">
                  <c:v>154</c:v>
                </c:pt>
                <c:pt idx="7">
                  <c:v>388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03A-4D9B-B3D8-7140B2EF30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19051</xdr:rowOff>
    </xdr:from>
    <xdr:to>
      <xdr:col>8</xdr:col>
      <xdr:colOff>552450</xdr:colOff>
      <xdr:row>42</xdr:row>
      <xdr:rowOff>161926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314325</xdr:colOff>
      <xdr:row>27</xdr:row>
      <xdr:rowOff>9525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BC744EFD-5D3C-4055-8807-EE386C8EF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13</xdr:row>
      <xdr:rowOff>152400</xdr:rowOff>
    </xdr:from>
    <xdr:to>
      <xdr:col>4</xdr:col>
      <xdr:colOff>381000</xdr:colOff>
      <xdr:row>17</xdr:row>
      <xdr:rowOff>76200</xdr:rowOff>
    </xdr:to>
    <xdr:sp macro="" textlink="">
      <xdr:nvSpPr>
        <xdr:cNvPr id="5122" name="Oval 2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SpPr>
          <a:spLocks noChangeArrowheads="1"/>
        </xdr:cNvSpPr>
      </xdr:nvSpPr>
      <xdr:spPr bwMode="auto">
        <a:xfrm>
          <a:off x="2695575" y="2381250"/>
          <a:ext cx="628650" cy="609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911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事業所</a:t>
          </a:r>
        </a:p>
      </xdr:txBody>
    </xdr:sp>
    <xdr:clientData/>
  </xdr:twoCellAnchor>
  <xdr:twoCellAnchor>
    <xdr:from>
      <xdr:col>0</xdr:col>
      <xdr:colOff>0</xdr:colOff>
      <xdr:row>27</xdr:row>
      <xdr:rowOff>152399</xdr:rowOff>
    </xdr:from>
    <xdr:to>
      <xdr:col>8</xdr:col>
      <xdr:colOff>342900</xdr:colOff>
      <xdr:row>56</xdr:row>
      <xdr:rowOff>66674</xdr:rowOff>
    </xdr:to>
    <xdr:graphicFrame macro="">
      <xdr:nvGraphicFramePr>
        <xdr:cNvPr id="5123" name="グラフ 3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42</xdr:row>
      <xdr:rowOff>56198</xdr:rowOff>
    </xdr:from>
    <xdr:to>
      <xdr:col>4</xdr:col>
      <xdr:colOff>381000</xdr:colOff>
      <xdr:row>46</xdr:row>
      <xdr:rowOff>20003</xdr:rowOff>
    </xdr:to>
    <xdr:sp macro="" textlink="">
      <xdr:nvSpPr>
        <xdr:cNvPr id="5124" name="Oval 4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SpPr>
          <a:spLocks noChangeArrowheads="1"/>
        </xdr:cNvSpPr>
      </xdr:nvSpPr>
      <xdr:spPr bwMode="auto">
        <a:xfrm>
          <a:off x="2695575" y="7428548"/>
          <a:ext cx="628650" cy="6496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>
              <a:alpha val="88000"/>
            </a:srgbClr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6,852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a:spPr>
      <a:bodyPr vertOverflow="clip" wrap="square" lIns="27432" tIns="18288" rIns="27432" bIns="18288" anchor="ctr" upright="1"/>
      <a:lstStyle>
        <a:defPPr algn="ctr" rtl="0">
          <a:lnSpc>
            <a:spcPts val="1000"/>
          </a:lnSpc>
          <a:defRPr sz="900" b="0" i="0" u="none" strike="noStrike" baseline="0">
            <a:solidFill>
              <a:srgbClr val="000000"/>
            </a:solidFill>
            <a:latin typeface="ＭＳ 明朝"/>
            <a:ea typeface="ＭＳ 明朝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abSelected="1" zoomScaleNormal="100" zoomScaleSheetLayoutView="85" workbookViewId="0">
      <selection activeCell="N34" sqref="N34"/>
    </sheetView>
  </sheetViews>
  <sheetFormatPr defaultRowHeight="13.5" x14ac:dyDescent="0.15"/>
  <cols>
    <col min="1" max="1" width="13.125" style="16" customWidth="1"/>
    <col min="2" max="8" width="9.25" style="16" customWidth="1"/>
    <col min="9" max="9" width="8.125" style="16" customWidth="1"/>
    <col min="10" max="16" width="9" style="56"/>
  </cols>
  <sheetData>
    <row r="1" spans="1:9" ht="22.5" customHeight="1" x14ac:dyDescent="0.15">
      <c r="A1" s="14" t="s">
        <v>170</v>
      </c>
      <c r="B1" s="14"/>
      <c r="C1" s="14"/>
      <c r="D1" s="14"/>
      <c r="E1" s="14"/>
      <c r="F1" s="14"/>
      <c r="G1" s="15"/>
      <c r="H1" s="15"/>
    </row>
    <row r="2" spans="1:9" ht="22.5" customHeight="1" thickBot="1" x14ac:dyDescent="0.2">
      <c r="A2" s="17"/>
      <c r="B2" s="17"/>
      <c r="C2" s="17"/>
      <c r="D2" s="17"/>
      <c r="F2" s="18"/>
      <c r="G2" s="18"/>
      <c r="H2" s="18"/>
      <c r="I2" s="18" t="s">
        <v>153</v>
      </c>
    </row>
    <row r="3" spans="1:9" ht="14.25" customHeight="1" x14ac:dyDescent="0.15">
      <c r="A3" s="19" t="s">
        <v>61</v>
      </c>
      <c r="B3" s="20" t="s">
        <v>0</v>
      </c>
      <c r="C3" s="21"/>
      <c r="D3" s="21"/>
      <c r="E3" s="21"/>
      <c r="F3" s="21"/>
      <c r="G3" s="21"/>
      <c r="H3" s="21"/>
      <c r="I3" s="22" t="s">
        <v>109</v>
      </c>
    </row>
    <row r="4" spans="1:9" ht="13.5" customHeight="1" x14ac:dyDescent="0.15">
      <c r="A4" s="23"/>
      <c r="B4" s="24" t="s">
        <v>1</v>
      </c>
      <c r="C4" s="25" t="s">
        <v>32</v>
      </c>
      <c r="D4" s="26"/>
      <c r="E4" s="26"/>
      <c r="F4" s="26"/>
      <c r="G4" s="26"/>
      <c r="H4" s="26"/>
      <c r="I4" s="27"/>
    </row>
    <row r="5" spans="1:9" ht="13.5" customHeight="1" x14ac:dyDescent="0.15">
      <c r="A5" s="23"/>
      <c r="B5" s="24"/>
      <c r="C5" s="24" t="s">
        <v>60</v>
      </c>
      <c r="D5" s="24" t="s">
        <v>2</v>
      </c>
      <c r="E5" s="28" t="s">
        <v>58</v>
      </c>
      <c r="F5" s="24" t="s">
        <v>3</v>
      </c>
      <c r="G5" s="29" t="s">
        <v>4</v>
      </c>
      <c r="H5" s="30"/>
      <c r="I5" s="27"/>
    </row>
    <row r="6" spans="1:9" ht="13.5" customHeight="1" x14ac:dyDescent="0.15">
      <c r="A6" s="31"/>
      <c r="B6" s="24"/>
      <c r="C6" s="24"/>
      <c r="D6" s="24"/>
      <c r="E6" s="32" t="s">
        <v>59</v>
      </c>
      <c r="F6" s="24"/>
      <c r="G6" s="24"/>
      <c r="H6" s="33" t="s">
        <v>53</v>
      </c>
      <c r="I6" s="34"/>
    </row>
    <row r="7" spans="1:9" ht="7.5" customHeight="1" x14ac:dyDescent="0.15">
      <c r="A7" s="35"/>
      <c r="B7" s="36"/>
      <c r="C7" s="37" t="s">
        <v>34</v>
      </c>
      <c r="D7" s="37" t="s">
        <v>5</v>
      </c>
      <c r="E7" s="37" t="s">
        <v>5</v>
      </c>
      <c r="F7" s="37" t="s">
        <v>5</v>
      </c>
      <c r="G7" s="37" t="s">
        <v>5</v>
      </c>
      <c r="H7" s="38" t="s">
        <v>5</v>
      </c>
      <c r="I7" s="39"/>
    </row>
    <row r="8" spans="1:9" ht="24" customHeight="1" x14ac:dyDescent="0.15">
      <c r="A8" s="40" t="s">
        <v>6</v>
      </c>
      <c r="B8" s="41">
        <v>921</v>
      </c>
      <c r="C8" s="41">
        <v>6101</v>
      </c>
      <c r="D8" s="41" t="s">
        <v>137</v>
      </c>
      <c r="E8" s="41" t="s">
        <v>137</v>
      </c>
      <c r="F8" s="41" t="s">
        <v>137</v>
      </c>
      <c r="G8" s="41" t="s">
        <v>137</v>
      </c>
      <c r="H8" s="41" t="s">
        <v>137</v>
      </c>
      <c r="I8" s="6">
        <v>41456</v>
      </c>
    </row>
    <row r="9" spans="1:9" ht="24" customHeight="1" x14ac:dyDescent="0.15">
      <c r="A9" s="42" t="s">
        <v>7</v>
      </c>
      <c r="B9" s="43">
        <v>988</v>
      </c>
      <c r="C9" s="43">
        <v>7634</v>
      </c>
      <c r="D9" s="43">
        <v>670</v>
      </c>
      <c r="E9" s="43">
        <v>468</v>
      </c>
      <c r="F9" s="43">
        <v>327</v>
      </c>
      <c r="G9" s="43">
        <v>6169</v>
      </c>
      <c r="H9" s="44">
        <v>6134</v>
      </c>
      <c r="I9" s="4" t="s">
        <v>108</v>
      </c>
    </row>
    <row r="10" spans="1:9" ht="24" customHeight="1" x14ac:dyDescent="0.15">
      <c r="A10" s="42" t="s">
        <v>8</v>
      </c>
      <c r="B10" s="43">
        <v>1004</v>
      </c>
      <c r="C10" s="43">
        <v>7974</v>
      </c>
      <c r="D10" s="43">
        <v>652</v>
      </c>
      <c r="E10" s="43">
        <v>512</v>
      </c>
      <c r="F10" s="43">
        <v>266</v>
      </c>
      <c r="G10" s="43">
        <v>6544</v>
      </c>
      <c r="H10" s="44">
        <v>5921</v>
      </c>
      <c r="I10" s="4" t="s">
        <v>108</v>
      </c>
    </row>
    <row r="11" spans="1:9" ht="24" customHeight="1" x14ac:dyDescent="0.15">
      <c r="A11" s="42" t="s">
        <v>9</v>
      </c>
      <c r="B11" s="43">
        <v>1092</v>
      </c>
      <c r="C11" s="43">
        <v>9687</v>
      </c>
      <c r="D11" s="43">
        <v>657</v>
      </c>
      <c r="E11" s="43">
        <v>417</v>
      </c>
      <c r="F11" s="43">
        <v>378</v>
      </c>
      <c r="G11" s="43">
        <v>8235</v>
      </c>
      <c r="H11" s="44">
        <v>7908</v>
      </c>
      <c r="I11" s="4">
        <v>41518</v>
      </c>
    </row>
    <row r="12" spans="1:9" ht="24" customHeight="1" x14ac:dyDescent="0.15">
      <c r="A12" s="42" t="s">
        <v>10</v>
      </c>
      <c r="B12" s="43">
        <v>1194</v>
      </c>
      <c r="C12" s="43">
        <v>9949</v>
      </c>
      <c r="D12" s="43">
        <v>682</v>
      </c>
      <c r="E12" s="43">
        <v>507</v>
      </c>
      <c r="F12" s="43">
        <v>308</v>
      </c>
      <c r="G12" s="43">
        <v>8452</v>
      </c>
      <c r="H12" s="44">
        <v>7865</v>
      </c>
      <c r="I12" s="4">
        <v>41409</v>
      </c>
    </row>
    <row r="13" spans="1:9" ht="24" customHeight="1" x14ac:dyDescent="0.15">
      <c r="A13" s="42" t="s">
        <v>11</v>
      </c>
      <c r="B13" s="43">
        <v>1241</v>
      </c>
      <c r="C13" s="43">
        <v>10396</v>
      </c>
      <c r="D13" s="43">
        <v>686</v>
      </c>
      <c r="E13" s="43">
        <v>470</v>
      </c>
      <c r="F13" s="43">
        <v>385</v>
      </c>
      <c r="G13" s="43">
        <v>8855</v>
      </c>
      <c r="H13" s="44">
        <v>8496</v>
      </c>
      <c r="I13" s="4">
        <v>41440</v>
      </c>
    </row>
    <row r="14" spans="1:9" ht="24" customHeight="1" x14ac:dyDescent="0.15">
      <c r="A14" s="42" t="s">
        <v>12</v>
      </c>
      <c r="B14" s="43">
        <v>1250</v>
      </c>
      <c r="C14" s="43">
        <v>10575</v>
      </c>
      <c r="D14" s="43">
        <v>697</v>
      </c>
      <c r="E14" s="43">
        <v>502</v>
      </c>
      <c r="F14" s="43">
        <v>460</v>
      </c>
      <c r="G14" s="43">
        <v>8916</v>
      </c>
      <c r="H14" s="44">
        <v>8744</v>
      </c>
      <c r="I14" s="4">
        <v>41456</v>
      </c>
    </row>
    <row r="15" spans="1:9" ht="24" customHeight="1" x14ac:dyDescent="0.15">
      <c r="A15" s="42" t="s">
        <v>13</v>
      </c>
      <c r="B15" s="43">
        <v>1271</v>
      </c>
      <c r="C15" s="43">
        <v>10487</v>
      </c>
      <c r="D15" s="43">
        <v>721</v>
      </c>
      <c r="E15" s="41" t="s">
        <v>137</v>
      </c>
      <c r="F15" s="41" t="s">
        <v>137</v>
      </c>
      <c r="G15" s="41" t="s">
        <v>137</v>
      </c>
      <c r="H15" s="44">
        <v>8015</v>
      </c>
      <c r="I15" s="4" t="s">
        <v>108</v>
      </c>
    </row>
    <row r="16" spans="1:9" ht="24" customHeight="1" x14ac:dyDescent="0.15">
      <c r="A16" s="42" t="s">
        <v>14</v>
      </c>
      <c r="B16" s="43">
        <v>1216</v>
      </c>
      <c r="C16" s="43">
        <v>10548</v>
      </c>
      <c r="D16" s="43">
        <v>617</v>
      </c>
      <c r="E16" s="43">
        <v>262</v>
      </c>
      <c r="F16" s="41" t="s">
        <v>137</v>
      </c>
      <c r="G16" s="43">
        <v>8917</v>
      </c>
      <c r="H16" s="44">
        <v>7770</v>
      </c>
      <c r="I16" s="4" t="s">
        <v>108</v>
      </c>
    </row>
    <row r="17" spans="1:13" ht="24" customHeight="1" x14ac:dyDescent="0.15">
      <c r="A17" s="42" t="s">
        <v>15</v>
      </c>
      <c r="B17" s="43">
        <v>1156</v>
      </c>
      <c r="C17" s="43">
        <v>11032</v>
      </c>
      <c r="D17" s="43">
        <v>569</v>
      </c>
      <c r="E17" s="43">
        <v>154</v>
      </c>
      <c r="F17" s="41" t="s">
        <v>137</v>
      </c>
      <c r="G17" s="43">
        <v>9643</v>
      </c>
      <c r="H17" s="44">
        <v>8814</v>
      </c>
      <c r="I17" s="4">
        <v>41548</v>
      </c>
    </row>
    <row r="18" spans="1:13" ht="24" customHeight="1" x14ac:dyDescent="0.15">
      <c r="A18" s="42" t="s">
        <v>16</v>
      </c>
      <c r="B18" s="43">
        <v>1017</v>
      </c>
      <c r="C18" s="43">
        <v>7737</v>
      </c>
      <c r="D18" s="45">
        <v>602</v>
      </c>
      <c r="E18" s="45"/>
      <c r="F18" s="41" t="s">
        <v>137</v>
      </c>
      <c r="G18" s="43">
        <v>7737</v>
      </c>
      <c r="H18" s="44">
        <v>5831</v>
      </c>
      <c r="I18" s="4">
        <v>41456</v>
      </c>
    </row>
    <row r="19" spans="1:13" ht="24" customHeight="1" x14ac:dyDescent="0.15">
      <c r="A19" s="42" t="s">
        <v>17</v>
      </c>
      <c r="B19" s="43">
        <v>1072</v>
      </c>
      <c r="C19" s="43">
        <v>10428</v>
      </c>
      <c r="D19" s="43">
        <v>493</v>
      </c>
      <c r="E19" s="43">
        <v>138</v>
      </c>
      <c r="F19" s="41" t="s">
        <v>137</v>
      </c>
      <c r="G19" s="43">
        <v>9010</v>
      </c>
      <c r="H19" s="44">
        <v>8405</v>
      </c>
      <c r="I19" s="4">
        <v>41548</v>
      </c>
    </row>
    <row r="20" spans="1:13" ht="24" customHeight="1" x14ac:dyDescent="0.15">
      <c r="A20" s="42" t="s">
        <v>51</v>
      </c>
      <c r="B20" s="43">
        <v>950</v>
      </c>
      <c r="C20" s="43">
        <v>7519</v>
      </c>
      <c r="D20" s="43">
        <v>447</v>
      </c>
      <c r="E20" s="43">
        <v>80</v>
      </c>
      <c r="F20" s="43">
        <v>687</v>
      </c>
      <c r="G20" s="43">
        <v>6305</v>
      </c>
      <c r="H20" s="44">
        <v>5775</v>
      </c>
      <c r="I20" s="4">
        <v>41426</v>
      </c>
    </row>
    <row r="21" spans="1:13" ht="24" customHeight="1" x14ac:dyDescent="0.15">
      <c r="A21" s="42" t="s">
        <v>52</v>
      </c>
      <c r="B21" s="43">
        <v>1009</v>
      </c>
      <c r="C21" s="43">
        <v>9309</v>
      </c>
      <c r="D21" s="43">
        <v>438</v>
      </c>
      <c r="E21" s="43">
        <v>86</v>
      </c>
      <c r="F21" s="43" t="s">
        <v>136</v>
      </c>
      <c r="G21" s="43">
        <v>8041</v>
      </c>
      <c r="H21" s="44">
        <v>7648</v>
      </c>
      <c r="I21" s="4">
        <v>41548</v>
      </c>
    </row>
    <row r="22" spans="1:13" ht="24" customHeight="1" x14ac:dyDescent="0.15">
      <c r="A22" s="42" t="s">
        <v>106</v>
      </c>
      <c r="B22" s="43">
        <v>1030</v>
      </c>
      <c r="C22" s="43">
        <v>8987</v>
      </c>
      <c r="D22" s="43">
        <v>435</v>
      </c>
      <c r="E22" s="43">
        <v>82</v>
      </c>
      <c r="F22" s="43" t="s">
        <v>136</v>
      </c>
      <c r="G22" s="43">
        <v>7751</v>
      </c>
      <c r="H22" s="44">
        <v>7156</v>
      </c>
      <c r="I22" s="4">
        <v>41456</v>
      </c>
    </row>
    <row r="23" spans="1:13" ht="24" customHeight="1" x14ac:dyDescent="0.15">
      <c r="A23" s="42" t="s">
        <v>150</v>
      </c>
      <c r="B23" s="43">
        <v>958</v>
      </c>
      <c r="C23" s="43">
        <v>8823</v>
      </c>
      <c r="D23" s="43">
        <v>375</v>
      </c>
      <c r="E23" s="43">
        <v>77</v>
      </c>
      <c r="F23" s="43" t="s">
        <v>136</v>
      </c>
      <c r="G23" s="43">
        <v>7728</v>
      </c>
      <c r="H23" s="44">
        <v>7011</v>
      </c>
      <c r="I23" s="4">
        <v>41456</v>
      </c>
    </row>
    <row r="24" spans="1:13" ht="24" customHeight="1" thickBot="1" x14ac:dyDescent="0.2">
      <c r="A24" s="46" t="s">
        <v>156</v>
      </c>
      <c r="B24" s="47">
        <v>866</v>
      </c>
      <c r="C24" s="47">
        <v>6852</v>
      </c>
      <c r="D24" s="47">
        <v>352</v>
      </c>
      <c r="E24" s="47">
        <v>49</v>
      </c>
      <c r="F24" s="47">
        <v>564</v>
      </c>
      <c r="G24" s="47">
        <v>5887</v>
      </c>
      <c r="H24" s="48">
        <v>5505</v>
      </c>
      <c r="I24" s="5">
        <v>45078</v>
      </c>
    </row>
    <row r="25" spans="1:13" ht="18" customHeight="1" x14ac:dyDescent="0.15">
      <c r="A25" s="49" t="s">
        <v>75</v>
      </c>
      <c r="B25" s="49"/>
      <c r="C25" s="49"/>
      <c r="D25" s="49"/>
      <c r="E25" s="49"/>
      <c r="F25" s="49"/>
      <c r="G25" s="49"/>
      <c r="H25" s="50"/>
      <c r="I25" s="51" t="s">
        <v>152</v>
      </c>
    </row>
    <row r="26" spans="1:13" ht="18" customHeight="1" x14ac:dyDescent="0.15">
      <c r="A26" s="49" t="s">
        <v>154</v>
      </c>
      <c r="B26" s="49"/>
      <c r="C26" s="49"/>
      <c r="D26" s="49"/>
      <c r="E26" s="49"/>
      <c r="F26" s="49"/>
      <c r="G26" s="49"/>
      <c r="H26" s="50"/>
      <c r="I26" s="51"/>
    </row>
    <row r="27" spans="1:13" ht="18" customHeight="1" x14ac:dyDescent="0.15">
      <c r="A27" s="49" t="s">
        <v>155</v>
      </c>
      <c r="B27" s="51"/>
      <c r="C27" s="51"/>
      <c r="D27" s="51"/>
      <c r="E27" s="51"/>
      <c r="F27" s="51"/>
      <c r="G27" s="51"/>
      <c r="H27" s="51"/>
      <c r="I27" s="51"/>
    </row>
    <row r="28" spans="1:13" ht="54" customHeight="1" x14ac:dyDescent="0.15">
      <c r="A28" s="52"/>
      <c r="B28" s="52"/>
      <c r="C28" s="52"/>
      <c r="D28" s="52"/>
      <c r="E28" s="52"/>
      <c r="F28" s="52"/>
      <c r="H28" s="53"/>
      <c r="I28" s="54"/>
      <c r="K28" s="56" t="s">
        <v>110</v>
      </c>
      <c r="L28" s="56" t="s">
        <v>111</v>
      </c>
      <c r="M28" s="56" t="s">
        <v>125</v>
      </c>
    </row>
    <row r="29" spans="1:13" x14ac:dyDescent="0.15">
      <c r="H29" s="53"/>
      <c r="I29" s="54"/>
      <c r="K29" s="56" t="s">
        <v>112</v>
      </c>
      <c r="L29" s="57">
        <v>921</v>
      </c>
      <c r="M29" s="56">
        <v>6101</v>
      </c>
    </row>
    <row r="30" spans="1:13" x14ac:dyDescent="0.15">
      <c r="H30" s="53"/>
      <c r="I30" s="54"/>
      <c r="K30" s="56" t="s">
        <v>113</v>
      </c>
      <c r="L30" s="57">
        <v>988</v>
      </c>
      <c r="M30" s="56">
        <v>7634</v>
      </c>
    </row>
    <row r="31" spans="1:13" x14ac:dyDescent="0.15">
      <c r="H31" s="53"/>
      <c r="I31" s="54"/>
      <c r="K31" s="56" t="s">
        <v>114</v>
      </c>
      <c r="L31" s="57">
        <v>1004</v>
      </c>
      <c r="M31" s="56">
        <v>7974</v>
      </c>
    </row>
    <row r="32" spans="1:13" x14ac:dyDescent="0.15">
      <c r="H32" s="53"/>
      <c r="I32" s="54"/>
      <c r="K32" s="56" t="s">
        <v>115</v>
      </c>
      <c r="L32" s="57">
        <v>1092</v>
      </c>
      <c r="M32" s="56">
        <v>9687</v>
      </c>
    </row>
    <row r="33" spans="1:13" x14ac:dyDescent="0.15">
      <c r="H33" s="53"/>
      <c r="K33" s="56" t="s">
        <v>116</v>
      </c>
      <c r="L33" s="57">
        <v>1194</v>
      </c>
      <c r="M33" s="56">
        <v>9949</v>
      </c>
    </row>
    <row r="34" spans="1:13" ht="14.25" customHeight="1" x14ac:dyDescent="0.15">
      <c r="H34" s="53"/>
      <c r="K34" s="56" t="s">
        <v>117</v>
      </c>
      <c r="L34" s="57">
        <v>1241</v>
      </c>
      <c r="M34" s="56">
        <v>10396</v>
      </c>
    </row>
    <row r="35" spans="1:13" x14ac:dyDescent="0.15">
      <c r="K35" s="56" t="s">
        <v>118</v>
      </c>
      <c r="L35" s="57">
        <v>1250</v>
      </c>
      <c r="M35" s="56">
        <v>10575</v>
      </c>
    </row>
    <row r="36" spans="1:13" x14ac:dyDescent="0.15">
      <c r="K36" s="56" t="s">
        <v>119</v>
      </c>
      <c r="L36" s="57">
        <v>1271</v>
      </c>
      <c r="M36" s="56">
        <v>10487</v>
      </c>
    </row>
    <row r="37" spans="1:13" x14ac:dyDescent="0.15">
      <c r="K37" s="56" t="s">
        <v>120</v>
      </c>
      <c r="L37" s="57">
        <v>1216</v>
      </c>
      <c r="M37" s="56">
        <v>10548</v>
      </c>
    </row>
    <row r="38" spans="1:13" x14ac:dyDescent="0.15">
      <c r="K38" s="56" t="s">
        <v>121</v>
      </c>
      <c r="L38" s="57">
        <v>1156</v>
      </c>
      <c r="M38" s="56">
        <v>11032</v>
      </c>
    </row>
    <row r="39" spans="1:13" ht="13.5" customHeight="1" x14ac:dyDescent="0.15">
      <c r="A39" s="55" t="s">
        <v>33</v>
      </c>
      <c r="B39" s="55"/>
      <c r="C39" s="55"/>
      <c r="D39" s="55"/>
      <c r="E39" s="55"/>
      <c r="K39" s="56" t="s">
        <v>122</v>
      </c>
      <c r="L39" s="57">
        <v>1072</v>
      </c>
      <c r="M39" s="56">
        <v>10428</v>
      </c>
    </row>
    <row r="40" spans="1:13" x14ac:dyDescent="0.15">
      <c r="K40" s="56" t="s">
        <v>123</v>
      </c>
      <c r="L40" s="57">
        <v>1009</v>
      </c>
      <c r="M40" s="56">
        <v>9309</v>
      </c>
    </row>
    <row r="41" spans="1:13" x14ac:dyDescent="0.15">
      <c r="K41" s="56" t="s">
        <v>124</v>
      </c>
      <c r="L41" s="57">
        <v>1030</v>
      </c>
      <c r="M41" s="56">
        <v>8987</v>
      </c>
    </row>
    <row r="42" spans="1:13" x14ac:dyDescent="0.15">
      <c r="K42" s="56" t="s">
        <v>144</v>
      </c>
      <c r="L42" s="57">
        <v>958</v>
      </c>
      <c r="M42" s="56">
        <v>8823</v>
      </c>
    </row>
    <row r="43" spans="1:13" x14ac:dyDescent="0.15">
      <c r="K43" s="56" t="s">
        <v>168</v>
      </c>
      <c r="L43" s="58">
        <v>866</v>
      </c>
      <c r="M43" s="58">
        <v>6852</v>
      </c>
    </row>
    <row r="44" spans="1:13" x14ac:dyDescent="0.15">
      <c r="L44" s="58"/>
      <c r="M44" s="58"/>
    </row>
    <row r="45" spans="1:13" x14ac:dyDescent="0.15">
      <c r="K45" s="56" t="s">
        <v>126</v>
      </c>
    </row>
  </sheetData>
  <mergeCells count="12">
    <mergeCell ref="I3:I6"/>
    <mergeCell ref="A1:F1"/>
    <mergeCell ref="F5:F6"/>
    <mergeCell ref="G5:G6"/>
    <mergeCell ref="A39:E39"/>
    <mergeCell ref="A3:A6"/>
    <mergeCell ref="B3:H3"/>
    <mergeCell ref="C4:H4"/>
    <mergeCell ref="D18:E18"/>
    <mergeCell ref="B4:B6"/>
    <mergeCell ref="C5:C6"/>
    <mergeCell ref="D5:D6"/>
  </mergeCells>
  <phoneticPr fontId="4"/>
  <pageMargins left="0.78740157480314965" right="0.78740157480314965" top="0.78740157480314965" bottom="0.59055118110236227" header="0.51181102362204722" footer="0.31496062992125984"/>
  <pageSetup paperSize="9" scale="99" firstPageNumber="80" orientation="portrait" blackAndWhite="1" useFirstPageNumber="1" r:id="rId1"/>
  <headerFooter alignWithMargins="0">
    <oddFooter>&amp;C&amp;"ＭＳ 明朝,標準"-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1"/>
  <sheetViews>
    <sheetView topLeftCell="A212" zoomScaleNormal="100" zoomScaleSheetLayoutView="100" workbookViewId="0">
      <selection activeCell="G175" sqref="G175"/>
    </sheetView>
  </sheetViews>
  <sheetFormatPr defaultRowHeight="13.5" outlineLevelRow="1" x14ac:dyDescent="0.15"/>
  <cols>
    <col min="1" max="4" width="12.5" style="16" customWidth="1"/>
    <col min="5" max="15" width="10" style="16" customWidth="1"/>
  </cols>
  <sheetData>
    <row r="1" spans="1:20" ht="22.5" customHeight="1" x14ac:dyDescent="0.15">
      <c r="A1" s="14" t="s">
        <v>171</v>
      </c>
      <c r="B1" s="14"/>
      <c r="C1" s="14"/>
      <c r="D1" s="14"/>
      <c r="E1" s="14"/>
      <c r="F1" s="14"/>
      <c r="G1" s="14"/>
      <c r="H1" s="15"/>
    </row>
    <row r="2" spans="1:20" ht="22.5" customHeight="1" thickBot="1" x14ac:dyDescent="0.2">
      <c r="K2" s="59"/>
      <c r="L2" s="60"/>
      <c r="M2" s="60"/>
      <c r="N2" s="60"/>
      <c r="O2" s="18" t="s">
        <v>107</v>
      </c>
      <c r="Q2" s="11"/>
      <c r="R2" s="11"/>
      <c r="S2" s="11"/>
      <c r="T2" s="11"/>
    </row>
    <row r="3" spans="1:20" ht="13.5" customHeight="1" x14ac:dyDescent="0.15">
      <c r="A3" s="61" t="s">
        <v>63</v>
      </c>
      <c r="B3" s="62"/>
      <c r="C3" s="62"/>
      <c r="D3" s="62" t="s">
        <v>41</v>
      </c>
      <c r="E3" s="63" t="s">
        <v>79</v>
      </c>
      <c r="F3" s="62" t="s">
        <v>40</v>
      </c>
      <c r="G3" s="62" t="s">
        <v>39</v>
      </c>
      <c r="H3" s="62" t="s">
        <v>38</v>
      </c>
      <c r="I3" s="64" t="s">
        <v>80</v>
      </c>
      <c r="J3" s="64" t="s">
        <v>36</v>
      </c>
      <c r="K3" s="62" t="s">
        <v>29</v>
      </c>
      <c r="L3" s="64" t="s">
        <v>55</v>
      </c>
      <c r="M3" s="65" t="s">
        <v>78</v>
      </c>
      <c r="N3" s="66" t="s">
        <v>46</v>
      </c>
      <c r="O3" s="67" t="s">
        <v>42</v>
      </c>
      <c r="P3" s="1"/>
    </row>
    <row r="4" spans="1:20" ht="13.5" customHeight="1" x14ac:dyDescent="0.15">
      <c r="A4" s="68"/>
      <c r="B4" s="69"/>
      <c r="C4" s="69"/>
      <c r="D4" s="69"/>
      <c r="E4" s="70"/>
      <c r="F4" s="69"/>
      <c r="G4" s="69"/>
      <c r="H4" s="69"/>
      <c r="I4" s="71" t="s">
        <v>35</v>
      </c>
      <c r="J4" s="71" t="s">
        <v>37</v>
      </c>
      <c r="K4" s="69"/>
      <c r="L4" s="71" t="s">
        <v>54</v>
      </c>
      <c r="M4" s="72" t="s">
        <v>77</v>
      </c>
      <c r="N4" s="73"/>
      <c r="O4" s="74"/>
      <c r="P4" s="1"/>
    </row>
    <row r="5" spans="1:20" ht="7.5" hidden="1" customHeight="1" outlineLevel="1" x14ac:dyDescent="0.15">
      <c r="A5" s="75" t="s">
        <v>21</v>
      </c>
      <c r="B5" s="76" t="s">
        <v>18</v>
      </c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  <c r="P5" s="1"/>
    </row>
    <row r="6" spans="1:20" hidden="1" outlineLevel="1" x14ac:dyDescent="0.15">
      <c r="A6" s="80"/>
      <c r="B6" s="81"/>
      <c r="C6" s="41" t="s">
        <v>1</v>
      </c>
      <c r="D6" s="41">
        <v>921</v>
      </c>
      <c r="E6" s="41">
        <v>1</v>
      </c>
      <c r="F6" s="41">
        <v>1</v>
      </c>
      <c r="G6" s="41">
        <v>56</v>
      </c>
      <c r="H6" s="41">
        <v>66</v>
      </c>
      <c r="I6" s="41">
        <v>470</v>
      </c>
      <c r="J6" s="41">
        <v>28</v>
      </c>
      <c r="K6" s="41">
        <v>26</v>
      </c>
      <c r="L6" s="41">
        <v>27</v>
      </c>
      <c r="M6" s="41">
        <v>4</v>
      </c>
      <c r="N6" s="41">
        <v>242</v>
      </c>
      <c r="O6" s="82" t="s">
        <v>136</v>
      </c>
      <c r="P6" s="1"/>
    </row>
    <row r="7" spans="1:20" ht="7.5" hidden="1" customHeight="1" outlineLevel="1" x14ac:dyDescent="0.15">
      <c r="A7" s="80"/>
      <c r="B7" s="81"/>
      <c r="C7" s="83"/>
      <c r="D7" s="84" t="s">
        <v>50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5"/>
      <c r="P7" s="1"/>
    </row>
    <row r="8" spans="1:20" hidden="1" outlineLevel="1" x14ac:dyDescent="0.15">
      <c r="A8" s="80"/>
      <c r="B8" s="81"/>
      <c r="C8" s="41" t="s">
        <v>19</v>
      </c>
      <c r="D8" s="41">
        <v>6101</v>
      </c>
      <c r="E8" s="41" t="s">
        <v>20</v>
      </c>
      <c r="F8" s="41" t="s">
        <v>20</v>
      </c>
      <c r="G8" s="41">
        <v>927</v>
      </c>
      <c r="H8" s="41">
        <v>1019</v>
      </c>
      <c r="I8" s="41">
        <v>1751</v>
      </c>
      <c r="J8" s="41">
        <v>231</v>
      </c>
      <c r="K8" s="41">
        <v>47</v>
      </c>
      <c r="L8" s="41">
        <v>707</v>
      </c>
      <c r="M8" s="41">
        <v>28</v>
      </c>
      <c r="N8" s="41">
        <v>1338</v>
      </c>
      <c r="O8" s="82" t="s">
        <v>136</v>
      </c>
      <c r="P8" s="1"/>
    </row>
    <row r="9" spans="1:20" ht="7.5" hidden="1" customHeight="1" outlineLevel="1" x14ac:dyDescent="0.15">
      <c r="A9" s="80"/>
      <c r="B9" s="81" t="s">
        <v>22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6"/>
      <c r="P9" s="1"/>
    </row>
    <row r="10" spans="1:20" hidden="1" outlineLevel="1" x14ac:dyDescent="0.15">
      <c r="A10" s="80"/>
      <c r="B10" s="81"/>
      <c r="C10" s="41" t="s">
        <v>1</v>
      </c>
      <c r="D10" s="41">
        <v>862</v>
      </c>
      <c r="E10" s="41">
        <v>1</v>
      </c>
      <c r="F10" s="41">
        <v>1</v>
      </c>
      <c r="G10" s="41">
        <v>54</v>
      </c>
      <c r="H10" s="41">
        <v>66</v>
      </c>
      <c r="I10" s="41">
        <v>470</v>
      </c>
      <c r="J10" s="41">
        <v>27</v>
      </c>
      <c r="K10" s="41">
        <v>25</v>
      </c>
      <c r="L10" s="41">
        <v>20</v>
      </c>
      <c r="M10" s="41">
        <v>2</v>
      </c>
      <c r="N10" s="41">
        <v>196</v>
      </c>
      <c r="O10" s="82" t="s">
        <v>30</v>
      </c>
      <c r="P10" s="1"/>
    </row>
    <row r="11" spans="1:20" ht="7.5" hidden="1" customHeight="1" outlineLevel="1" x14ac:dyDescent="0.15">
      <c r="A11" s="80"/>
      <c r="B11" s="81"/>
      <c r="C11" s="83"/>
      <c r="D11" s="84" t="s">
        <v>50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6"/>
      <c r="P11" s="1"/>
    </row>
    <row r="12" spans="1:20" hidden="1" outlineLevel="1" x14ac:dyDescent="0.15">
      <c r="A12" s="80"/>
      <c r="B12" s="81"/>
      <c r="C12" s="41" t="s">
        <v>19</v>
      </c>
      <c r="D12" s="41">
        <v>5273</v>
      </c>
      <c r="E12" s="41" t="s">
        <v>20</v>
      </c>
      <c r="F12" s="41" t="s">
        <v>20</v>
      </c>
      <c r="G12" s="41">
        <v>915</v>
      </c>
      <c r="H12" s="41">
        <v>1019</v>
      </c>
      <c r="I12" s="41">
        <v>1751</v>
      </c>
      <c r="J12" s="41" t="s">
        <v>48</v>
      </c>
      <c r="K12" s="41" t="s">
        <v>20</v>
      </c>
      <c r="L12" s="41">
        <v>421</v>
      </c>
      <c r="M12" s="41" t="s">
        <v>43</v>
      </c>
      <c r="N12" s="41">
        <v>822</v>
      </c>
      <c r="O12" s="82" t="s">
        <v>24</v>
      </c>
      <c r="P12" s="1"/>
    </row>
    <row r="13" spans="1:20" ht="7.5" hidden="1" customHeight="1" outlineLevel="1" x14ac:dyDescent="0.15">
      <c r="A13" s="80"/>
      <c r="B13" s="87" t="s">
        <v>64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6"/>
      <c r="P13" s="1"/>
    </row>
    <row r="14" spans="1:20" hidden="1" outlineLevel="1" x14ac:dyDescent="0.15">
      <c r="A14" s="80"/>
      <c r="B14" s="88"/>
      <c r="C14" s="41" t="s">
        <v>1</v>
      </c>
      <c r="D14" s="41">
        <v>59</v>
      </c>
      <c r="E14" s="41" t="s">
        <v>49</v>
      </c>
      <c r="F14" s="41" t="s">
        <v>23</v>
      </c>
      <c r="G14" s="41">
        <v>2</v>
      </c>
      <c r="H14" s="41" t="s">
        <v>24</v>
      </c>
      <c r="I14" s="41" t="s">
        <v>23</v>
      </c>
      <c r="J14" s="41">
        <v>1</v>
      </c>
      <c r="K14" s="41">
        <v>1</v>
      </c>
      <c r="L14" s="41">
        <v>7</v>
      </c>
      <c r="M14" s="41">
        <v>2</v>
      </c>
      <c r="N14" s="41">
        <v>46</v>
      </c>
      <c r="O14" s="82" t="s">
        <v>136</v>
      </c>
      <c r="P14" s="1"/>
    </row>
    <row r="15" spans="1:20" ht="7.5" hidden="1" customHeight="1" outlineLevel="1" x14ac:dyDescent="0.15">
      <c r="A15" s="80"/>
      <c r="B15" s="88" t="s">
        <v>62</v>
      </c>
      <c r="C15" s="83"/>
      <c r="D15" s="84" t="s">
        <v>65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6"/>
      <c r="P15" s="1"/>
    </row>
    <row r="16" spans="1:20" hidden="1" outlineLevel="1" x14ac:dyDescent="0.15">
      <c r="A16" s="80"/>
      <c r="B16" s="89"/>
      <c r="C16" s="41" t="s">
        <v>19</v>
      </c>
      <c r="D16" s="41">
        <v>828</v>
      </c>
      <c r="E16" s="41" t="s">
        <v>76</v>
      </c>
      <c r="F16" s="41" t="s">
        <v>23</v>
      </c>
      <c r="G16" s="41">
        <v>12</v>
      </c>
      <c r="H16" s="41" t="s">
        <v>24</v>
      </c>
      <c r="I16" s="41" t="s">
        <v>23</v>
      </c>
      <c r="J16" s="41" t="s">
        <v>43</v>
      </c>
      <c r="K16" s="41" t="s">
        <v>43</v>
      </c>
      <c r="L16" s="41">
        <v>286</v>
      </c>
      <c r="M16" s="41" t="s">
        <v>43</v>
      </c>
      <c r="N16" s="41">
        <v>516</v>
      </c>
      <c r="O16" s="82" t="s">
        <v>136</v>
      </c>
      <c r="P16" s="1"/>
    </row>
    <row r="17" spans="1:16" ht="7.5" customHeight="1" collapsed="1" x14ac:dyDescent="0.15">
      <c r="A17" s="80" t="s">
        <v>141</v>
      </c>
      <c r="B17" s="81" t="s">
        <v>18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6"/>
      <c r="P17" s="1"/>
    </row>
    <row r="18" spans="1:16" x14ac:dyDescent="0.15">
      <c r="A18" s="80"/>
      <c r="B18" s="81"/>
      <c r="C18" s="41" t="s">
        <v>1</v>
      </c>
      <c r="D18" s="41">
        <v>988</v>
      </c>
      <c r="E18" s="41">
        <v>16</v>
      </c>
      <c r="F18" s="41">
        <v>1</v>
      </c>
      <c r="G18" s="41">
        <v>57</v>
      </c>
      <c r="H18" s="41">
        <v>69</v>
      </c>
      <c r="I18" s="41">
        <v>485</v>
      </c>
      <c r="J18" s="41">
        <v>22</v>
      </c>
      <c r="K18" s="41">
        <v>34</v>
      </c>
      <c r="L18" s="41">
        <v>39</v>
      </c>
      <c r="M18" s="41">
        <v>4</v>
      </c>
      <c r="N18" s="41">
        <v>261</v>
      </c>
      <c r="O18" s="82" t="s">
        <v>136</v>
      </c>
      <c r="P18" s="1"/>
    </row>
    <row r="19" spans="1:16" ht="7.5" customHeight="1" x14ac:dyDescent="0.15">
      <c r="A19" s="80"/>
      <c r="B19" s="81"/>
      <c r="C19" s="83"/>
      <c r="D19" s="84" t="s">
        <v>65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6"/>
      <c r="P19" s="1"/>
    </row>
    <row r="20" spans="1:16" x14ac:dyDescent="0.15">
      <c r="A20" s="80"/>
      <c r="B20" s="81"/>
      <c r="C20" s="41" t="s">
        <v>19</v>
      </c>
      <c r="D20" s="41">
        <v>7634</v>
      </c>
      <c r="E20" s="41">
        <v>199</v>
      </c>
      <c r="F20" s="41" t="s">
        <v>20</v>
      </c>
      <c r="G20" s="41">
        <v>1523</v>
      </c>
      <c r="H20" s="41">
        <v>1118</v>
      </c>
      <c r="I20" s="41">
        <v>2117</v>
      </c>
      <c r="J20" s="41">
        <v>265</v>
      </c>
      <c r="K20" s="41">
        <v>41</v>
      </c>
      <c r="L20" s="41">
        <v>730</v>
      </c>
      <c r="M20" s="41">
        <v>25</v>
      </c>
      <c r="N20" s="41">
        <v>1608</v>
      </c>
      <c r="O20" s="82" t="s">
        <v>136</v>
      </c>
      <c r="P20" s="1"/>
    </row>
    <row r="21" spans="1:16" ht="7.5" customHeight="1" x14ac:dyDescent="0.15">
      <c r="A21" s="80"/>
      <c r="B21" s="81" t="s">
        <v>22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6"/>
      <c r="P21" s="1"/>
    </row>
    <row r="22" spans="1:16" x14ac:dyDescent="0.15">
      <c r="A22" s="80"/>
      <c r="B22" s="81"/>
      <c r="C22" s="41" t="s">
        <v>1</v>
      </c>
      <c r="D22" s="41">
        <v>922</v>
      </c>
      <c r="E22" s="41">
        <v>6</v>
      </c>
      <c r="F22" s="41">
        <v>1</v>
      </c>
      <c r="G22" s="41">
        <v>54</v>
      </c>
      <c r="H22" s="41">
        <v>68</v>
      </c>
      <c r="I22" s="41">
        <v>485</v>
      </c>
      <c r="J22" s="41">
        <v>21</v>
      </c>
      <c r="K22" s="41">
        <v>33</v>
      </c>
      <c r="L22" s="41">
        <v>32</v>
      </c>
      <c r="M22" s="41">
        <v>2</v>
      </c>
      <c r="N22" s="41">
        <v>220</v>
      </c>
      <c r="O22" s="82" t="s">
        <v>24</v>
      </c>
      <c r="P22" s="1"/>
    </row>
    <row r="23" spans="1:16" ht="7.5" customHeight="1" x14ac:dyDescent="0.15">
      <c r="A23" s="80"/>
      <c r="B23" s="81"/>
      <c r="C23" s="83"/>
      <c r="D23" s="84" t="s">
        <v>65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6"/>
      <c r="P23" s="1"/>
    </row>
    <row r="24" spans="1:16" x14ac:dyDescent="0.15">
      <c r="A24" s="80"/>
      <c r="B24" s="81"/>
      <c r="C24" s="41" t="s">
        <v>19</v>
      </c>
      <c r="D24" s="41">
        <v>6642</v>
      </c>
      <c r="E24" s="41">
        <v>64</v>
      </c>
      <c r="F24" s="41" t="s">
        <v>20</v>
      </c>
      <c r="G24" s="41">
        <v>1463</v>
      </c>
      <c r="H24" s="41" t="s">
        <v>25</v>
      </c>
      <c r="I24" s="41">
        <v>2117</v>
      </c>
      <c r="J24" s="41" t="s">
        <v>20</v>
      </c>
      <c r="K24" s="41" t="s">
        <v>20</v>
      </c>
      <c r="L24" s="41">
        <v>497</v>
      </c>
      <c r="M24" s="41" t="s">
        <v>43</v>
      </c>
      <c r="N24" s="41">
        <v>1084</v>
      </c>
      <c r="O24" s="82" t="s">
        <v>24</v>
      </c>
      <c r="P24" s="1"/>
    </row>
    <row r="25" spans="1:16" ht="7.5" customHeight="1" x14ac:dyDescent="0.15">
      <c r="A25" s="80"/>
      <c r="B25" s="87" t="s">
        <v>66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6"/>
      <c r="P25" s="1"/>
    </row>
    <row r="26" spans="1:16" x14ac:dyDescent="0.15">
      <c r="A26" s="80"/>
      <c r="B26" s="88"/>
      <c r="C26" s="41" t="s">
        <v>1</v>
      </c>
      <c r="D26" s="41">
        <v>66</v>
      </c>
      <c r="E26" s="41">
        <v>10</v>
      </c>
      <c r="F26" s="41" t="s">
        <v>23</v>
      </c>
      <c r="G26" s="41">
        <v>3</v>
      </c>
      <c r="H26" s="41">
        <v>1</v>
      </c>
      <c r="I26" s="41" t="s">
        <v>23</v>
      </c>
      <c r="J26" s="41">
        <v>1</v>
      </c>
      <c r="K26" s="41">
        <v>1</v>
      </c>
      <c r="L26" s="41">
        <v>7</v>
      </c>
      <c r="M26" s="41">
        <v>2</v>
      </c>
      <c r="N26" s="41">
        <v>41</v>
      </c>
      <c r="O26" s="82" t="s">
        <v>136</v>
      </c>
      <c r="P26" s="1"/>
    </row>
    <row r="27" spans="1:16" ht="7.5" customHeight="1" x14ac:dyDescent="0.15">
      <c r="A27" s="80"/>
      <c r="B27" s="88" t="s">
        <v>62</v>
      </c>
      <c r="C27" s="83"/>
      <c r="D27" s="84" t="s">
        <v>65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6"/>
      <c r="P27" s="1"/>
    </row>
    <row r="28" spans="1:16" x14ac:dyDescent="0.15">
      <c r="A28" s="80"/>
      <c r="B28" s="89"/>
      <c r="C28" s="41" t="s">
        <v>19</v>
      </c>
      <c r="D28" s="41">
        <v>992</v>
      </c>
      <c r="E28" s="41">
        <v>135</v>
      </c>
      <c r="F28" s="41" t="s">
        <v>23</v>
      </c>
      <c r="G28" s="41">
        <v>60</v>
      </c>
      <c r="H28" s="41" t="s">
        <v>25</v>
      </c>
      <c r="I28" s="41" t="s">
        <v>23</v>
      </c>
      <c r="J28" s="41" t="s">
        <v>20</v>
      </c>
      <c r="K28" s="41" t="s">
        <v>20</v>
      </c>
      <c r="L28" s="41">
        <v>233</v>
      </c>
      <c r="M28" s="41" t="s">
        <v>43</v>
      </c>
      <c r="N28" s="41">
        <v>524</v>
      </c>
      <c r="O28" s="82" t="s">
        <v>136</v>
      </c>
      <c r="P28" s="1"/>
    </row>
    <row r="29" spans="1:16" ht="7.5" customHeight="1" x14ac:dyDescent="0.15">
      <c r="A29" s="80" t="s">
        <v>26</v>
      </c>
      <c r="B29" s="81" t="s">
        <v>18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6"/>
      <c r="P29" s="1"/>
    </row>
    <row r="30" spans="1:16" x14ac:dyDescent="0.15">
      <c r="A30" s="80"/>
      <c r="B30" s="81"/>
      <c r="C30" s="41" t="s">
        <v>1</v>
      </c>
      <c r="D30" s="41">
        <v>1004</v>
      </c>
      <c r="E30" s="41">
        <v>22</v>
      </c>
      <c r="F30" s="41">
        <v>2</v>
      </c>
      <c r="G30" s="41">
        <v>59</v>
      </c>
      <c r="H30" s="41">
        <v>65</v>
      </c>
      <c r="I30" s="41">
        <v>503</v>
      </c>
      <c r="J30" s="41">
        <v>24</v>
      </c>
      <c r="K30" s="41">
        <v>30</v>
      </c>
      <c r="L30" s="41">
        <v>36</v>
      </c>
      <c r="M30" s="41">
        <v>4</v>
      </c>
      <c r="N30" s="41">
        <v>259</v>
      </c>
      <c r="O30" s="82" t="s">
        <v>136</v>
      </c>
      <c r="P30" s="1"/>
    </row>
    <row r="31" spans="1:16" ht="7.5" customHeight="1" x14ac:dyDescent="0.15">
      <c r="A31" s="80"/>
      <c r="B31" s="81"/>
      <c r="C31" s="83"/>
      <c r="D31" s="84" t="s">
        <v>65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6"/>
      <c r="P31" s="1"/>
    </row>
    <row r="32" spans="1:16" x14ac:dyDescent="0.15">
      <c r="A32" s="80"/>
      <c r="B32" s="81"/>
      <c r="C32" s="41" t="s">
        <v>19</v>
      </c>
      <c r="D32" s="41">
        <v>7974</v>
      </c>
      <c r="E32" s="41">
        <v>293</v>
      </c>
      <c r="F32" s="41" t="s">
        <v>20</v>
      </c>
      <c r="G32" s="41">
        <v>1306</v>
      </c>
      <c r="H32" s="41">
        <v>1320</v>
      </c>
      <c r="I32" s="41">
        <v>2375</v>
      </c>
      <c r="J32" s="41">
        <v>352</v>
      </c>
      <c r="K32" s="41">
        <v>36</v>
      </c>
      <c r="L32" s="41">
        <v>726</v>
      </c>
      <c r="M32" s="41">
        <v>19</v>
      </c>
      <c r="N32" s="41">
        <v>1509</v>
      </c>
      <c r="O32" s="82" t="s">
        <v>136</v>
      </c>
      <c r="P32" s="1"/>
    </row>
    <row r="33" spans="1:16" ht="7.5" customHeight="1" x14ac:dyDescent="0.15">
      <c r="A33" s="80"/>
      <c r="B33" s="81" t="s">
        <v>22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6"/>
      <c r="P33" s="1"/>
    </row>
    <row r="34" spans="1:16" x14ac:dyDescent="0.15">
      <c r="A34" s="80"/>
      <c r="B34" s="81"/>
      <c r="C34" s="41" t="s">
        <v>1</v>
      </c>
      <c r="D34" s="41">
        <v>947</v>
      </c>
      <c r="E34" s="41">
        <v>16</v>
      </c>
      <c r="F34" s="41">
        <v>2</v>
      </c>
      <c r="G34" s="41">
        <v>57</v>
      </c>
      <c r="H34" s="41">
        <v>65</v>
      </c>
      <c r="I34" s="41">
        <v>502</v>
      </c>
      <c r="J34" s="41">
        <v>23</v>
      </c>
      <c r="K34" s="41">
        <v>30</v>
      </c>
      <c r="L34" s="41">
        <v>29</v>
      </c>
      <c r="M34" s="41">
        <v>2</v>
      </c>
      <c r="N34" s="41">
        <v>221</v>
      </c>
      <c r="O34" s="82" t="s">
        <v>24</v>
      </c>
      <c r="P34" s="1"/>
    </row>
    <row r="35" spans="1:16" ht="7.5" customHeight="1" x14ac:dyDescent="0.15">
      <c r="A35" s="80"/>
      <c r="B35" s="81"/>
      <c r="C35" s="83"/>
      <c r="D35" s="84" t="s">
        <v>65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6"/>
      <c r="P35" s="1"/>
    </row>
    <row r="36" spans="1:16" x14ac:dyDescent="0.15">
      <c r="A36" s="80"/>
      <c r="B36" s="81"/>
      <c r="C36" s="41" t="s">
        <v>19</v>
      </c>
      <c r="D36" s="41">
        <v>7048</v>
      </c>
      <c r="E36" s="41">
        <v>226</v>
      </c>
      <c r="F36" s="41" t="s">
        <v>20</v>
      </c>
      <c r="G36" s="41">
        <v>1288</v>
      </c>
      <c r="H36" s="41">
        <v>1320</v>
      </c>
      <c r="I36" s="41" t="s">
        <v>20</v>
      </c>
      <c r="J36" s="41" t="s">
        <v>20</v>
      </c>
      <c r="K36" s="41">
        <v>36</v>
      </c>
      <c r="L36" s="41">
        <v>497</v>
      </c>
      <c r="M36" s="41" t="s">
        <v>43</v>
      </c>
      <c r="N36" s="41">
        <v>933</v>
      </c>
      <c r="O36" s="82" t="s">
        <v>24</v>
      </c>
      <c r="P36" s="1"/>
    </row>
    <row r="37" spans="1:16" ht="7.5" customHeight="1" x14ac:dyDescent="0.15">
      <c r="A37" s="80"/>
      <c r="B37" s="87" t="s">
        <v>66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6"/>
      <c r="P37" s="1"/>
    </row>
    <row r="38" spans="1:16" x14ac:dyDescent="0.15">
      <c r="A38" s="80"/>
      <c r="B38" s="88"/>
      <c r="C38" s="41" t="s">
        <v>1</v>
      </c>
      <c r="D38" s="41">
        <v>57</v>
      </c>
      <c r="E38" s="41">
        <v>6</v>
      </c>
      <c r="F38" s="41" t="s">
        <v>23</v>
      </c>
      <c r="G38" s="41">
        <v>2</v>
      </c>
      <c r="H38" s="41" t="s">
        <v>24</v>
      </c>
      <c r="I38" s="41">
        <v>1</v>
      </c>
      <c r="J38" s="41">
        <v>1</v>
      </c>
      <c r="K38" s="41" t="s">
        <v>23</v>
      </c>
      <c r="L38" s="41">
        <v>7</v>
      </c>
      <c r="M38" s="41">
        <v>2</v>
      </c>
      <c r="N38" s="41">
        <v>38</v>
      </c>
      <c r="O38" s="82" t="s">
        <v>136</v>
      </c>
      <c r="P38" s="1"/>
    </row>
    <row r="39" spans="1:16" ht="7.5" customHeight="1" x14ac:dyDescent="0.15">
      <c r="A39" s="80"/>
      <c r="B39" s="88" t="s">
        <v>62</v>
      </c>
      <c r="C39" s="83"/>
      <c r="D39" s="84" t="s">
        <v>65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6"/>
      <c r="P39" s="1"/>
    </row>
    <row r="40" spans="1:16" x14ac:dyDescent="0.15">
      <c r="A40" s="80"/>
      <c r="B40" s="89"/>
      <c r="C40" s="41" t="s">
        <v>19</v>
      </c>
      <c r="D40" s="41">
        <v>926</v>
      </c>
      <c r="E40" s="41">
        <v>67</v>
      </c>
      <c r="F40" s="41" t="s">
        <v>23</v>
      </c>
      <c r="G40" s="41">
        <v>18</v>
      </c>
      <c r="H40" s="41" t="s">
        <v>24</v>
      </c>
      <c r="I40" s="41" t="s">
        <v>20</v>
      </c>
      <c r="J40" s="41" t="s">
        <v>20</v>
      </c>
      <c r="K40" s="41" t="s">
        <v>23</v>
      </c>
      <c r="L40" s="41">
        <v>229</v>
      </c>
      <c r="M40" s="41" t="s">
        <v>43</v>
      </c>
      <c r="N40" s="41">
        <v>576</v>
      </c>
      <c r="O40" s="82" t="s">
        <v>136</v>
      </c>
      <c r="P40" s="1"/>
    </row>
    <row r="41" spans="1:16" ht="7.5" customHeight="1" x14ac:dyDescent="0.15">
      <c r="A41" s="80" t="s">
        <v>27</v>
      </c>
      <c r="B41" s="81" t="s">
        <v>18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6"/>
      <c r="P41" s="1"/>
    </row>
    <row r="42" spans="1:16" x14ac:dyDescent="0.15">
      <c r="A42" s="80"/>
      <c r="B42" s="81"/>
      <c r="C42" s="41" t="s">
        <v>1</v>
      </c>
      <c r="D42" s="41">
        <v>1092</v>
      </c>
      <c r="E42" s="41">
        <v>19</v>
      </c>
      <c r="F42" s="41">
        <v>2</v>
      </c>
      <c r="G42" s="41">
        <v>62</v>
      </c>
      <c r="H42" s="41">
        <v>69</v>
      </c>
      <c r="I42" s="41">
        <v>568</v>
      </c>
      <c r="J42" s="41">
        <v>26</v>
      </c>
      <c r="K42" s="41">
        <v>29</v>
      </c>
      <c r="L42" s="41">
        <v>31</v>
      </c>
      <c r="M42" s="41">
        <v>4</v>
      </c>
      <c r="N42" s="41">
        <v>268</v>
      </c>
      <c r="O42" s="82">
        <v>14</v>
      </c>
      <c r="P42" s="1"/>
    </row>
    <row r="43" spans="1:16" ht="7.5" customHeight="1" x14ac:dyDescent="0.15">
      <c r="A43" s="80"/>
      <c r="B43" s="81"/>
      <c r="C43" s="83"/>
      <c r="D43" s="84" t="s">
        <v>65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6"/>
      <c r="P43" s="1"/>
    </row>
    <row r="44" spans="1:16" x14ac:dyDescent="0.15">
      <c r="A44" s="80"/>
      <c r="B44" s="81"/>
      <c r="C44" s="41" t="s">
        <v>19</v>
      </c>
      <c r="D44" s="41">
        <v>9687</v>
      </c>
      <c r="E44" s="41">
        <v>126</v>
      </c>
      <c r="F44" s="41" t="s">
        <v>20</v>
      </c>
      <c r="G44" s="41">
        <v>1510</v>
      </c>
      <c r="H44" s="41">
        <v>1221</v>
      </c>
      <c r="I44" s="41">
        <v>2578</v>
      </c>
      <c r="J44" s="41">
        <v>333</v>
      </c>
      <c r="K44" s="41">
        <v>33</v>
      </c>
      <c r="L44" s="41">
        <v>668</v>
      </c>
      <c r="M44" s="41">
        <v>17</v>
      </c>
      <c r="N44" s="41">
        <v>1560</v>
      </c>
      <c r="O44" s="82">
        <v>1628</v>
      </c>
      <c r="P44" s="1"/>
    </row>
    <row r="45" spans="1:16" ht="7.5" customHeight="1" x14ac:dyDescent="0.15">
      <c r="A45" s="80"/>
      <c r="B45" s="81" t="s">
        <v>22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6"/>
      <c r="P45" s="1"/>
    </row>
    <row r="46" spans="1:16" x14ac:dyDescent="0.15">
      <c r="A46" s="80"/>
      <c r="B46" s="81"/>
      <c r="C46" s="41" t="s">
        <v>1</v>
      </c>
      <c r="D46" s="41">
        <v>1022</v>
      </c>
      <c r="E46" s="41">
        <v>13</v>
      </c>
      <c r="F46" s="41">
        <v>2</v>
      </c>
      <c r="G46" s="41">
        <v>62</v>
      </c>
      <c r="H46" s="41">
        <v>69</v>
      </c>
      <c r="I46" s="41">
        <v>567</v>
      </c>
      <c r="J46" s="41">
        <v>25</v>
      </c>
      <c r="K46" s="41">
        <v>29</v>
      </c>
      <c r="L46" s="41">
        <v>24</v>
      </c>
      <c r="M46" s="41">
        <v>2</v>
      </c>
      <c r="N46" s="41">
        <v>229</v>
      </c>
      <c r="O46" s="82" t="s">
        <v>24</v>
      </c>
      <c r="P46" s="1"/>
    </row>
    <row r="47" spans="1:16" ht="7.5" customHeight="1" x14ac:dyDescent="0.15">
      <c r="A47" s="80"/>
      <c r="B47" s="81"/>
      <c r="C47" s="83"/>
      <c r="D47" s="84" t="s">
        <v>65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6"/>
      <c r="P47" s="1"/>
    </row>
    <row r="48" spans="1:16" x14ac:dyDescent="0.15">
      <c r="A48" s="80"/>
      <c r="B48" s="81"/>
      <c r="C48" s="41" t="s">
        <v>19</v>
      </c>
      <c r="D48" s="41">
        <v>7144</v>
      </c>
      <c r="E48" s="41">
        <v>60</v>
      </c>
      <c r="F48" s="41" t="s">
        <v>20</v>
      </c>
      <c r="G48" s="41">
        <v>1510</v>
      </c>
      <c r="H48" s="41">
        <v>1221</v>
      </c>
      <c r="I48" s="41" t="s">
        <v>20</v>
      </c>
      <c r="J48" s="41" t="s">
        <v>20</v>
      </c>
      <c r="K48" s="41">
        <v>33</v>
      </c>
      <c r="L48" s="41">
        <v>435</v>
      </c>
      <c r="M48" s="41" t="s">
        <v>43</v>
      </c>
      <c r="N48" s="41">
        <v>980</v>
      </c>
      <c r="O48" s="82" t="s">
        <v>24</v>
      </c>
      <c r="P48" s="1"/>
    </row>
    <row r="49" spans="1:16" ht="7.5" customHeight="1" x14ac:dyDescent="0.15">
      <c r="A49" s="80"/>
      <c r="B49" s="87" t="s">
        <v>66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6"/>
      <c r="P49" s="1"/>
    </row>
    <row r="50" spans="1:16" x14ac:dyDescent="0.15">
      <c r="A50" s="80"/>
      <c r="B50" s="88"/>
      <c r="C50" s="41" t="s">
        <v>1</v>
      </c>
      <c r="D50" s="41">
        <v>70</v>
      </c>
      <c r="E50" s="41">
        <v>6</v>
      </c>
      <c r="F50" s="41" t="s">
        <v>23</v>
      </c>
      <c r="G50" s="41" t="s">
        <v>23</v>
      </c>
      <c r="H50" s="41" t="s">
        <v>24</v>
      </c>
      <c r="I50" s="41">
        <v>1</v>
      </c>
      <c r="J50" s="41">
        <v>1</v>
      </c>
      <c r="K50" s="41" t="s">
        <v>23</v>
      </c>
      <c r="L50" s="41">
        <v>7</v>
      </c>
      <c r="M50" s="41">
        <v>2</v>
      </c>
      <c r="N50" s="41">
        <v>39</v>
      </c>
      <c r="O50" s="82">
        <v>14</v>
      </c>
      <c r="P50" s="1"/>
    </row>
    <row r="51" spans="1:16" ht="7.5" customHeight="1" x14ac:dyDescent="0.15">
      <c r="A51" s="80"/>
      <c r="B51" s="88" t="s">
        <v>62</v>
      </c>
      <c r="C51" s="83"/>
      <c r="D51" s="84" t="s">
        <v>65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6"/>
      <c r="P51" s="1"/>
    </row>
    <row r="52" spans="1:16" x14ac:dyDescent="0.15">
      <c r="A52" s="80"/>
      <c r="B52" s="89"/>
      <c r="C52" s="41" t="s">
        <v>19</v>
      </c>
      <c r="D52" s="41">
        <v>2543</v>
      </c>
      <c r="E52" s="41">
        <v>66</v>
      </c>
      <c r="F52" s="41" t="s">
        <v>23</v>
      </c>
      <c r="G52" s="41" t="s">
        <v>23</v>
      </c>
      <c r="H52" s="41" t="s">
        <v>24</v>
      </c>
      <c r="I52" s="41" t="s">
        <v>20</v>
      </c>
      <c r="J52" s="41" t="s">
        <v>20</v>
      </c>
      <c r="K52" s="41" t="s">
        <v>23</v>
      </c>
      <c r="L52" s="41">
        <v>233</v>
      </c>
      <c r="M52" s="41" t="s">
        <v>43</v>
      </c>
      <c r="N52" s="41">
        <v>580</v>
      </c>
      <c r="O52" s="82">
        <v>1628</v>
      </c>
      <c r="P52" s="1"/>
    </row>
    <row r="53" spans="1:16" ht="7.5" customHeight="1" x14ac:dyDescent="0.15">
      <c r="A53" s="80" t="s">
        <v>28</v>
      </c>
      <c r="B53" s="81" t="s">
        <v>18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6"/>
      <c r="P53" s="1"/>
    </row>
    <row r="54" spans="1:16" x14ac:dyDescent="0.15">
      <c r="A54" s="80"/>
      <c r="B54" s="81"/>
      <c r="C54" s="41" t="s">
        <v>1</v>
      </c>
      <c r="D54" s="41">
        <v>1194</v>
      </c>
      <c r="E54" s="41">
        <v>31</v>
      </c>
      <c r="F54" s="41">
        <v>1</v>
      </c>
      <c r="G54" s="41">
        <v>67</v>
      </c>
      <c r="H54" s="41">
        <v>71</v>
      </c>
      <c r="I54" s="41">
        <v>599</v>
      </c>
      <c r="J54" s="41">
        <v>24</v>
      </c>
      <c r="K54" s="41">
        <v>28</v>
      </c>
      <c r="L54" s="41">
        <v>39</v>
      </c>
      <c r="M54" s="41">
        <v>3</v>
      </c>
      <c r="N54" s="41">
        <v>314</v>
      </c>
      <c r="O54" s="82">
        <v>17</v>
      </c>
      <c r="P54" s="1"/>
    </row>
    <row r="55" spans="1:16" ht="7.5" customHeight="1" x14ac:dyDescent="0.15">
      <c r="A55" s="80"/>
      <c r="B55" s="81"/>
      <c r="C55" s="83"/>
      <c r="D55" s="84" t="s">
        <v>65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6"/>
      <c r="P55" s="1"/>
    </row>
    <row r="56" spans="1:16" x14ac:dyDescent="0.15">
      <c r="A56" s="80"/>
      <c r="B56" s="81"/>
      <c r="C56" s="41" t="s">
        <v>19</v>
      </c>
      <c r="D56" s="41">
        <v>9949</v>
      </c>
      <c r="E56" s="41">
        <v>245</v>
      </c>
      <c r="F56" s="41" t="s">
        <v>20</v>
      </c>
      <c r="G56" s="41">
        <v>1338</v>
      </c>
      <c r="H56" s="41">
        <v>1194</v>
      </c>
      <c r="I56" s="41">
        <v>2815</v>
      </c>
      <c r="J56" s="41">
        <v>272</v>
      </c>
      <c r="K56" s="41">
        <v>41</v>
      </c>
      <c r="L56" s="41">
        <v>751</v>
      </c>
      <c r="M56" s="41">
        <v>19</v>
      </c>
      <c r="N56" s="41">
        <v>1656</v>
      </c>
      <c r="O56" s="82">
        <v>1602</v>
      </c>
      <c r="P56" s="1"/>
    </row>
    <row r="57" spans="1:16" ht="7.5" customHeight="1" x14ac:dyDescent="0.15">
      <c r="A57" s="80"/>
      <c r="B57" s="81" t="s">
        <v>22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6"/>
      <c r="P57" s="1"/>
    </row>
    <row r="58" spans="1:16" x14ac:dyDescent="0.15">
      <c r="A58" s="80"/>
      <c r="B58" s="81"/>
      <c r="C58" s="41" t="s">
        <v>1</v>
      </c>
      <c r="D58" s="41">
        <v>1119</v>
      </c>
      <c r="E58" s="41">
        <v>25</v>
      </c>
      <c r="F58" s="41">
        <v>1</v>
      </c>
      <c r="G58" s="41">
        <v>67</v>
      </c>
      <c r="H58" s="41">
        <v>71</v>
      </c>
      <c r="I58" s="41">
        <v>598</v>
      </c>
      <c r="J58" s="41">
        <v>24</v>
      </c>
      <c r="K58" s="41">
        <v>27</v>
      </c>
      <c r="L58" s="41">
        <v>31</v>
      </c>
      <c r="M58" s="41">
        <v>1</v>
      </c>
      <c r="N58" s="41">
        <v>274</v>
      </c>
      <c r="O58" s="82" t="s">
        <v>24</v>
      </c>
      <c r="P58" s="1"/>
    </row>
    <row r="59" spans="1:16" ht="7.5" customHeight="1" x14ac:dyDescent="0.15">
      <c r="A59" s="80"/>
      <c r="B59" s="81"/>
      <c r="C59" s="83"/>
      <c r="D59" s="84" t="s">
        <v>65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6"/>
      <c r="P59" s="1"/>
    </row>
    <row r="60" spans="1:16" x14ac:dyDescent="0.15">
      <c r="A60" s="80"/>
      <c r="B60" s="81"/>
      <c r="C60" s="41" t="s">
        <v>19</v>
      </c>
      <c r="D60" s="41">
        <v>7377</v>
      </c>
      <c r="E60" s="41">
        <v>183</v>
      </c>
      <c r="F60" s="41" t="s">
        <v>20</v>
      </c>
      <c r="G60" s="41">
        <v>1338</v>
      </c>
      <c r="H60" s="41">
        <v>1194</v>
      </c>
      <c r="I60" s="41" t="s">
        <v>20</v>
      </c>
      <c r="J60" s="41">
        <v>272</v>
      </c>
      <c r="K60" s="41" t="s">
        <v>20</v>
      </c>
      <c r="L60" s="41">
        <v>516</v>
      </c>
      <c r="M60" s="41" t="s">
        <v>43</v>
      </c>
      <c r="N60" s="41">
        <v>1021</v>
      </c>
      <c r="O60" s="82" t="s">
        <v>24</v>
      </c>
      <c r="P60" s="1"/>
    </row>
    <row r="61" spans="1:16" ht="7.5" customHeight="1" x14ac:dyDescent="0.15">
      <c r="A61" s="80"/>
      <c r="B61" s="87" t="s">
        <v>66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6"/>
      <c r="P61" s="1"/>
    </row>
    <row r="62" spans="1:16" x14ac:dyDescent="0.15">
      <c r="A62" s="80"/>
      <c r="B62" s="88"/>
      <c r="C62" s="41" t="s">
        <v>1</v>
      </c>
      <c r="D62" s="41">
        <v>75</v>
      </c>
      <c r="E62" s="41">
        <v>6</v>
      </c>
      <c r="F62" s="41" t="s">
        <v>23</v>
      </c>
      <c r="G62" s="41" t="s">
        <v>23</v>
      </c>
      <c r="H62" s="41" t="s">
        <v>24</v>
      </c>
      <c r="I62" s="41">
        <v>1</v>
      </c>
      <c r="J62" s="41" t="s">
        <v>23</v>
      </c>
      <c r="K62" s="41">
        <v>1</v>
      </c>
      <c r="L62" s="41">
        <v>8</v>
      </c>
      <c r="M62" s="41">
        <v>2</v>
      </c>
      <c r="N62" s="41">
        <v>40</v>
      </c>
      <c r="O62" s="82">
        <v>17</v>
      </c>
      <c r="P62" s="1"/>
    </row>
    <row r="63" spans="1:16" ht="7.5" customHeight="1" x14ac:dyDescent="0.15">
      <c r="A63" s="80"/>
      <c r="B63" s="88" t="s">
        <v>62</v>
      </c>
      <c r="C63" s="83"/>
      <c r="D63" s="84" t="s">
        <v>65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6"/>
      <c r="P63" s="1"/>
    </row>
    <row r="64" spans="1:16" ht="13.5" customHeight="1" x14ac:dyDescent="0.15">
      <c r="A64" s="90"/>
      <c r="B64" s="88"/>
      <c r="C64" s="91" t="s">
        <v>19</v>
      </c>
      <c r="D64" s="91">
        <v>2572</v>
      </c>
      <c r="E64" s="91">
        <v>62</v>
      </c>
      <c r="F64" s="91" t="s">
        <v>23</v>
      </c>
      <c r="G64" s="91" t="s">
        <v>23</v>
      </c>
      <c r="H64" s="91" t="s">
        <v>24</v>
      </c>
      <c r="I64" s="91" t="s">
        <v>20</v>
      </c>
      <c r="J64" s="91" t="s">
        <v>23</v>
      </c>
      <c r="K64" s="91" t="s">
        <v>20</v>
      </c>
      <c r="L64" s="91">
        <v>235</v>
      </c>
      <c r="M64" s="91" t="s">
        <v>68</v>
      </c>
      <c r="N64" s="91">
        <v>635</v>
      </c>
      <c r="O64" s="92">
        <v>1602</v>
      </c>
      <c r="P64" s="1"/>
    </row>
    <row r="65" spans="1:16" ht="7.5" customHeight="1" x14ac:dyDescent="0.15">
      <c r="A65" s="90" t="s">
        <v>140</v>
      </c>
      <c r="B65" s="81" t="s">
        <v>18</v>
      </c>
      <c r="C65" s="93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85"/>
      <c r="P65" s="1"/>
    </row>
    <row r="66" spans="1:16" x14ac:dyDescent="0.15">
      <c r="A66" s="95"/>
      <c r="B66" s="81"/>
      <c r="C66" s="41" t="s">
        <v>1</v>
      </c>
      <c r="D66" s="41">
        <v>1241</v>
      </c>
      <c r="E66" s="41">
        <v>23</v>
      </c>
      <c r="F66" s="41">
        <v>1</v>
      </c>
      <c r="G66" s="41">
        <v>75</v>
      </c>
      <c r="H66" s="41">
        <v>64</v>
      </c>
      <c r="I66" s="41">
        <v>662</v>
      </c>
      <c r="J66" s="41">
        <v>24</v>
      </c>
      <c r="K66" s="41">
        <v>27</v>
      </c>
      <c r="L66" s="41">
        <v>35</v>
      </c>
      <c r="M66" s="41">
        <v>4</v>
      </c>
      <c r="N66" s="41">
        <v>309</v>
      </c>
      <c r="O66" s="82">
        <v>17</v>
      </c>
      <c r="P66" s="1"/>
    </row>
    <row r="67" spans="1:16" ht="7.5" customHeight="1" x14ac:dyDescent="0.15">
      <c r="A67" s="95"/>
      <c r="B67" s="81"/>
      <c r="C67" s="83"/>
      <c r="D67" s="84" t="s">
        <v>67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6"/>
      <c r="P67" s="1"/>
    </row>
    <row r="68" spans="1:16" x14ac:dyDescent="0.15">
      <c r="A68" s="95"/>
      <c r="B68" s="81"/>
      <c r="C68" s="41" t="s">
        <v>19</v>
      </c>
      <c r="D68" s="41">
        <v>10396</v>
      </c>
      <c r="E68" s="41">
        <v>180</v>
      </c>
      <c r="F68" s="41" t="s">
        <v>43</v>
      </c>
      <c r="G68" s="41">
        <v>1609</v>
      </c>
      <c r="H68" s="41">
        <v>1144</v>
      </c>
      <c r="I68" s="41">
        <v>2981</v>
      </c>
      <c r="J68" s="41">
        <v>257</v>
      </c>
      <c r="K68" s="41">
        <v>38</v>
      </c>
      <c r="L68" s="41">
        <v>730</v>
      </c>
      <c r="M68" s="41">
        <v>26</v>
      </c>
      <c r="N68" s="41">
        <v>1661</v>
      </c>
      <c r="O68" s="82">
        <v>1754</v>
      </c>
      <c r="P68" s="1"/>
    </row>
    <row r="69" spans="1:16" ht="7.5" customHeight="1" x14ac:dyDescent="0.15">
      <c r="A69" s="95"/>
      <c r="B69" s="81" t="s">
        <v>22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6"/>
      <c r="P69" s="1"/>
    </row>
    <row r="70" spans="1:16" x14ac:dyDescent="0.15">
      <c r="A70" s="95"/>
      <c r="B70" s="81"/>
      <c r="C70" s="41" t="s">
        <v>1</v>
      </c>
      <c r="D70" s="41">
        <v>1160</v>
      </c>
      <c r="E70" s="41">
        <v>17</v>
      </c>
      <c r="F70" s="41">
        <v>1</v>
      </c>
      <c r="G70" s="41">
        <v>75</v>
      </c>
      <c r="H70" s="41">
        <v>64</v>
      </c>
      <c r="I70" s="41">
        <v>661</v>
      </c>
      <c r="J70" s="41">
        <v>24</v>
      </c>
      <c r="K70" s="41">
        <v>27</v>
      </c>
      <c r="L70" s="41">
        <v>27</v>
      </c>
      <c r="M70" s="41">
        <v>1</v>
      </c>
      <c r="N70" s="41">
        <v>263</v>
      </c>
      <c r="O70" s="82" t="s">
        <v>24</v>
      </c>
      <c r="P70" s="1"/>
    </row>
    <row r="71" spans="1:16" ht="7.5" customHeight="1" x14ac:dyDescent="0.15">
      <c r="A71" s="95"/>
      <c r="B71" s="81"/>
      <c r="C71" s="83"/>
      <c r="D71" s="84" t="s">
        <v>67</v>
      </c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6"/>
      <c r="P71" s="1"/>
    </row>
    <row r="72" spans="1:16" x14ac:dyDescent="0.15">
      <c r="A72" s="95"/>
      <c r="B72" s="81"/>
      <c r="C72" s="41" t="s">
        <v>19</v>
      </c>
      <c r="D72" s="41">
        <v>7641</v>
      </c>
      <c r="E72" s="41">
        <v>121</v>
      </c>
      <c r="F72" s="41" t="s">
        <v>20</v>
      </c>
      <c r="G72" s="41">
        <v>1609</v>
      </c>
      <c r="H72" s="41">
        <v>1144</v>
      </c>
      <c r="I72" s="41" t="s">
        <v>20</v>
      </c>
      <c r="J72" s="41">
        <v>257</v>
      </c>
      <c r="K72" s="41">
        <v>38</v>
      </c>
      <c r="L72" s="41">
        <v>501</v>
      </c>
      <c r="M72" s="41" t="s">
        <v>43</v>
      </c>
      <c r="N72" s="41">
        <v>993</v>
      </c>
      <c r="O72" s="82" t="s">
        <v>24</v>
      </c>
      <c r="P72" s="1"/>
    </row>
    <row r="73" spans="1:16" ht="7.5" customHeight="1" x14ac:dyDescent="0.15">
      <c r="A73" s="95"/>
      <c r="B73" s="87" t="s">
        <v>64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6"/>
      <c r="P73" s="1"/>
    </row>
    <row r="74" spans="1:16" x14ac:dyDescent="0.15">
      <c r="A74" s="95"/>
      <c r="B74" s="88"/>
      <c r="C74" s="41" t="s">
        <v>1</v>
      </c>
      <c r="D74" s="41">
        <v>81</v>
      </c>
      <c r="E74" s="41">
        <v>6</v>
      </c>
      <c r="F74" s="41" t="s">
        <v>23</v>
      </c>
      <c r="G74" s="41" t="s">
        <v>23</v>
      </c>
      <c r="H74" s="41" t="s">
        <v>24</v>
      </c>
      <c r="I74" s="41">
        <v>1</v>
      </c>
      <c r="J74" s="41" t="s">
        <v>23</v>
      </c>
      <c r="K74" s="41" t="s">
        <v>23</v>
      </c>
      <c r="L74" s="41">
        <v>8</v>
      </c>
      <c r="M74" s="41">
        <v>3</v>
      </c>
      <c r="N74" s="41">
        <v>46</v>
      </c>
      <c r="O74" s="82">
        <v>17</v>
      </c>
      <c r="P74" s="1"/>
    </row>
    <row r="75" spans="1:16" ht="7.5" customHeight="1" x14ac:dyDescent="0.15">
      <c r="A75" s="95"/>
      <c r="B75" s="88" t="s">
        <v>62</v>
      </c>
      <c r="C75" s="83"/>
      <c r="D75" s="84" t="s">
        <v>67</v>
      </c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6"/>
      <c r="P75" s="1"/>
    </row>
    <row r="76" spans="1:16" ht="14.25" thickBot="1" x14ac:dyDescent="0.2">
      <c r="A76" s="96"/>
      <c r="B76" s="97"/>
      <c r="C76" s="98" t="s">
        <v>19</v>
      </c>
      <c r="D76" s="98">
        <v>2755</v>
      </c>
      <c r="E76" s="98">
        <v>59</v>
      </c>
      <c r="F76" s="98" t="s">
        <v>23</v>
      </c>
      <c r="G76" s="98" t="s">
        <v>23</v>
      </c>
      <c r="H76" s="98" t="s">
        <v>24</v>
      </c>
      <c r="I76" s="98" t="s">
        <v>20</v>
      </c>
      <c r="J76" s="98" t="s">
        <v>23</v>
      </c>
      <c r="K76" s="98" t="s">
        <v>23</v>
      </c>
      <c r="L76" s="98">
        <v>229</v>
      </c>
      <c r="M76" s="98" t="s">
        <v>43</v>
      </c>
      <c r="N76" s="98">
        <v>668</v>
      </c>
      <c r="O76" s="99">
        <v>1754</v>
      </c>
      <c r="P76" s="1"/>
    </row>
    <row r="77" spans="1:16" ht="22.5" customHeight="1" x14ac:dyDescent="0.15">
      <c r="A77" s="100"/>
      <c r="B77" s="14"/>
      <c r="C77" s="14"/>
      <c r="D77" s="14"/>
      <c r="E77" s="14"/>
      <c r="F77" s="14"/>
      <c r="G77" s="14"/>
      <c r="H77" s="101"/>
      <c r="I77" s="101"/>
      <c r="J77" s="101"/>
      <c r="K77" s="101"/>
      <c r="L77" s="101"/>
      <c r="M77" s="101"/>
      <c r="N77" s="101"/>
      <c r="O77" s="101"/>
      <c r="P77" s="1"/>
    </row>
    <row r="78" spans="1:16" ht="22.5" customHeight="1" x14ac:dyDescent="0.15">
      <c r="A78" s="102"/>
      <c r="B78" s="103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"/>
    </row>
    <row r="79" spans="1:16" ht="22.5" customHeight="1" x14ac:dyDescent="0.15">
      <c r="A79" s="14" t="s">
        <v>148</v>
      </c>
      <c r="B79" s="14"/>
      <c r="C79" s="14"/>
      <c r="D79" s="14"/>
      <c r="E79" s="14"/>
      <c r="F79" s="14"/>
      <c r="G79" s="14"/>
      <c r="H79" s="104"/>
      <c r="I79" s="104"/>
      <c r="J79" s="104"/>
      <c r="K79" s="104"/>
      <c r="L79" s="104"/>
      <c r="M79" s="104"/>
      <c r="N79" s="104"/>
      <c r="O79" s="104"/>
      <c r="P79" s="1"/>
    </row>
    <row r="80" spans="1:16" ht="22.5" customHeight="1" thickBot="1" x14ac:dyDescent="0.2">
      <c r="A80" s="105"/>
      <c r="B80" s="105"/>
      <c r="C80" s="105"/>
      <c r="D80" s="105"/>
      <c r="E80" s="105"/>
      <c r="F80" s="105"/>
      <c r="G80" s="105"/>
      <c r="H80" s="104"/>
      <c r="I80" s="104"/>
      <c r="J80" s="104"/>
      <c r="K80" s="104"/>
      <c r="L80" s="104"/>
      <c r="M80" s="104"/>
      <c r="N80" s="104"/>
      <c r="O80" s="104"/>
      <c r="P80" s="1"/>
    </row>
    <row r="81" spans="1:16" ht="13.5" customHeight="1" x14ac:dyDescent="0.15">
      <c r="A81" s="61" t="s">
        <v>63</v>
      </c>
      <c r="B81" s="62"/>
      <c r="C81" s="62"/>
      <c r="D81" s="62" t="s">
        <v>41</v>
      </c>
      <c r="E81" s="63" t="s">
        <v>79</v>
      </c>
      <c r="F81" s="62" t="s">
        <v>40</v>
      </c>
      <c r="G81" s="62" t="s">
        <v>39</v>
      </c>
      <c r="H81" s="62" t="s">
        <v>38</v>
      </c>
      <c r="I81" s="64" t="s">
        <v>80</v>
      </c>
      <c r="J81" s="64" t="s">
        <v>36</v>
      </c>
      <c r="K81" s="62" t="s">
        <v>29</v>
      </c>
      <c r="L81" s="64" t="s">
        <v>55</v>
      </c>
      <c r="M81" s="65" t="s">
        <v>78</v>
      </c>
      <c r="N81" s="66" t="s">
        <v>46</v>
      </c>
      <c r="O81" s="67" t="s">
        <v>42</v>
      </c>
      <c r="P81" s="1"/>
    </row>
    <row r="82" spans="1:16" ht="13.5" customHeight="1" thickBot="1" x14ac:dyDescent="0.2">
      <c r="A82" s="68"/>
      <c r="B82" s="69"/>
      <c r="C82" s="69"/>
      <c r="D82" s="69"/>
      <c r="E82" s="70"/>
      <c r="F82" s="69"/>
      <c r="G82" s="69"/>
      <c r="H82" s="69"/>
      <c r="I82" s="71" t="s">
        <v>35</v>
      </c>
      <c r="J82" s="71" t="s">
        <v>37</v>
      </c>
      <c r="K82" s="69"/>
      <c r="L82" s="71" t="s">
        <v>54</v>
      </c>
      <c r="M82" s="72" t="s">
        <v>77</v>
      </c>
      <c r="N82" s="73"/>
      <c r="O82" s="74"/>
      <c r="P82" s="1"/>
    </row>
    <row r="83" spans="1:16" ht="7.5" customHeight="1" x14ac:dyDescent="0.15">
      <c r="A83" s="19" t="s">
        <v>139</v>
      </c>
      <c r="B83" s="62" t="s">
        <v>18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7"/>
      <c r="P83" s="1"/>
    </row>
    <row r="84" spans="1:16" x14ac:dyDescent="0.15">
      <c r="A84" s="95"/>
      <c r="B84" s="81"/>
      <c r="C84" s="41" t="s">
        <v>1</v>
      </c>
      <c r="D84" s="41">
        <v>1250</v>
      </c>
      <c r="E84" s="41">
        <v>16</v>
      </c>
      <c r="F84" s="41">
        <v>1</v>
      </c>
      <c r="G84" s="41">
        <v>85</v>
      </c>
      <c r="H84" s="41">
        <v>64</v>
      </c>
      <c r="I84" s="41">
        <v>665</v>
      </c>
      <c r="J84" s="41">
        <v>24</v>
      </c>
      <c r="K84" s="41">
        <v>22</v>
      </c>
      <c r="L84" s="41">
        <v>33</v>
      </c>
      <c r="M84" s="41">
        <v>5</v>
      </c>
      <c r="N84" s="41">
        <v>318</v>
      </c>
      <c r="O84" s="82">
        <v>17</v>
      </c>
      <c r="P84" s="1"/>
    </row>
    <row r="85" spans="1:16" ht="7.5" customHeight="1" x14ac:dyDescent="0.15">
      <c r="A85" s="95"/>
      <c r="B85" s="81"/>
      <c r="C85" s="83"/>
      <c r="D85" s="84" t="s">
        <v>67</v>
      </c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6"/>
      <c r="P85" s="1"/>
    </row>
    <row r="86" spans="1:16" x14ac:dyDescent="0.15">
      <c r="A86" s="95"/>
      <c r="B86" s="81"/>
      <c r="C86" s="41" t="s">
        <v>19</v>
      </c>
      <c r="D86" s="41">
        <v>10575</v>
      </c>
      <c r="E86" s="41">
        <v>107</v>
      </c>
      <c r="F86" s="41" t="s">
        <v>20</v>
      </c>
      <c r="G86" s="41">
        <v>1465</v>
      </c>
      <c r="H86" s="41">
        <v>1274</v>
      </c>
      <c r="I86" s="41">
        <v>3003</v>
      </c>
      <c r="J86" s="41">
        <v>274</v>
      </c>
      <c r="K86" s="41">
        <v>42</v>
      </c>
      <c r="L86" s="41">
        <v>659</v>
      </c>
      <c r="M86" s="41">
        <v>39</v>
      </c>
      <c r="N86" s="41">
        <v>1906</v>
      </c>
      <c r="O86" s="82">
        <v>1785</v>
      </c>
      <c r="P86" s="1"/>
    </row>
    <row r="87" spans="1:16" ht="7.5" customHeight="1" x14ac:dyDescent="0.15">
      <c r="A87" s="95"/>
      <c r="B87" s="81" t="s">
        <v>22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6"/>
      <c r="P87" s="1"/>
    </row>
    <row r="88" spans="1:16" x14ac:dyDescent="0.15">
      <c r="A88" s="95"/>
      <c r="B88" s="81"/>
      <c r="C88" s="41" t="s">
        <v>1</v>
      </c>
      <c r="D88" s="41">
        <v>1166</v>
      </c>
      <c r="E88" s="41">
        <v>10</v>
      </c>
      <c r="F88" s="41">
        <v>1</v>
      </c>
      <c r="G88" s="41">
        <v>85</v>
      </c>
      <c r="H88" s="41">
        <v>64</v>
      </c>
      <c r="I88" s="41">
        <v>664</v>
      </c>
      <c r="J88" s="41">
        <v>24</v>
      </c>
      <c r="K88" s="41">
        <v>22</v>
      </c>
      <c r="L88" s="41">
        <v>26</v>
      </c>
      <c r="M88" s="41">
        <v>1</v>
      </c>
      <c r="N88" s="41">
        <v>269</v>
      </c>
      <c r="O88" s="82" t="s">
        <v>24</v>
      </c>
      <c r="P88" s="1"/>
    </row>
    <row r="89" spans="1:16" ht="7.5" customHeight="1" x14ac:dyDescent="0.15">
      <c r="A89" s="95"/>
      <c r="B89" s="81"/>
      <c r="C89" s="83"/>
      <c r="D89" s="84" t="s">
        <v>67</v>
      </c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6"/>
      <c r="P89" s="1"/>
    </row>
    <row r="90" spans="1:16" x14ac:dyDescent="0.15">
      <c r="A90" s="95"/>
      <c r="B90" s="81"/>
      <c r="C90" s="41" t="s">
        <v>19</v>
      </c>
      <c r="D90" s="41">
        <v>7745</v>
      </c>
      <c r="E90" s="41">
        <v>64</v>
      </c>
      <c r="F90" s="41" t="s">
        <v>20</v>
      </c>
      <c r="G90" s="41">
        <v>1465</v>
      </c>
      <c r="H90" s="41">
        <v>1274</v>
      </c>
      <c r="I90" s="41" t="s">
        <v>20</v>
      </c>
      <c r="J90" s="41">
        <v>274</v>
      </c>
      <c r="K90" s="41">
        <v>42</v>
      </c>
      <c r="L90" s="41">
        <v>445</v>
      </c>
      <c r="M90" s="41" t="s">
        <v>43</v>
      </c>
      <c r="N90" s="41">
        <v>1175</v>
      </c>
      <c r="O90" s="82" t="s">
        <v>24</v>
      </c>
      <c r="P90" s="1"/>
    </row>
    <row r="91" spans="1:16" ht="7.5" customHeight="1" x14ac:dyDescent="0.15">
      <c r="A91" s="95"/>
      <c r="B91" s="87" t="s">
        <v>66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6"/>
      <c r="P91" s="1"/>
    </row>
    <row r="92" spans="1:16" x14ac:dyDescent="0.15">
      <c r="A92" s="95"/>
      <c r="B92" s="88"/>
      <c r="C92" s="41" t="s">
        <v>1</v>
      </c>
      <c r="D92" s="41">
        <v>84</v>
      </c>
      <c r="E92" s="41">
        <v>6</v>
      </c>
      <c r="F92" s="41" t="s">
        <v>23</v>
      </c>
      <c r="G92" s="41" t="s">
        <v>23</v>
      </c>
      <c r="H92" s="41" t="s">
        <v>24</v>
      </c>
      <c r="I92" s="41">
        <v>1</v>
      </c>
      <c r="J92" s="41" t="s">
        <v>23</v>
      </c>
      <c r="K92" s="41" t="s">
        <v>23</v>
      </c>
      <c r="L92" s="41">
        <v>7</v>
      </c>
      <c r="M92" s="41">
        <v>4</v>
      </c>
      <c r="N92" s="41">
        <v>49</v>
      </c>
      <c r="O92" s="82">
        <v>17</v>
      </c>
      <c r="P92" s="1"/>
    </row>
    <row r="93" spans="1:16" ht="7.5" customHeight="1" x14ac:dyDescent="0.15">
      <c r="A93" s="95"/>
      <c r="B93" s="88" t="s">
        <v>62</v>
      </c>
      <c r="C93" s="83"/>
      <c r="D93" s="84" t="s">
        <v>67</v>
      </c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6"/>
      <c r="P93" s="1"/>
    </row>
    <row r="94" spans="1:16" x14ac:dyDescent="0.15">
      <c r="A94" s="108"/>
      <c r="B94" s="89"/>
      <c r="C94" s="41" t="s">
        <v>19</v>
      </c>
      <c r="D94" s="41">
        <v>2830</v>
      </c>
      <c r="E94" s="41">
        <v>43</v>
      </c>
      <c r="F94" s="41" t="s">
        <v>23</v>
      </c>
      <c r="G94" s="41" t="s">
        <v>23</v>
      </c>
      <c r="H94" s="41" t="s">
        <v>24</v>
      </c>
      <c r="I94" s="41" t="s">
        <v>20</v>
      </c>
      <c r="J94" s="41" t="s">
        <v>23</v>
      </c>
      <c r="K94" s="41" t="s">
        <v>23</v>
      </c>
      <c r="L94" s="41">
        <v>214</v>
      </c>
      <c r="M94" s="41" t="s">
        <v>43</v>
      </c>
      <c r="N94" s="41">
        <v>731</v>
      </c>
      <c r="O94" s="82">
        <v>1785</v>
      </c>
      <c r="P94" s="1"/>
    </row>
    <row r="95" spans="1:16" ht="7.5" customHeight="1" x14ac:dyDescent="0.15">
      <c r="A95" s="90" t="s">
        <v>31</v>
      </c>
      <c r="B95" s="81" t="s">
        <v>18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6"/>
      <c r="P95" s="1"/>
    </row>
    <row r="96" spans="1:16" x14ac:dyDescent="0.15">
      <c r="A96" s="95"/>
      <c r="B96" s="81"/>
      <c r="C96" s="41" t="s">
        <v>1</v>
      </c>
      <c r="D96" s="41">
        <v>1271</v>
      </c>
      <c r="E96" s="41">
        <v>11</v>
      </c>
      <c r="F96" s="41" t="s">
        <v>23</v>
      </c>
      <c r="G96" s="41">
        <v>88</v>
      </c>
      <c r="H96" s="41">
        <v>71</v>
      </c>
      <c r="I96" s="41">
        <v>670</v>
      </c>
      <c r="J96" s="41">
        <v>28</v>
      </c>
      <c r="K96" s="41">
        <v>23</v>
      </c>
      <c r="L96" s="41">
        <v>30</v>
      </c>
      <c r="M96" s="41">
        <v>4</v>
      </c>
      <c r="N96" s="41">
        <v>330</v>
      </c>
      <c r="O96" s="82">
        <v>16</v>
      </c>
      <c r="P96" s="1"/>
    </row>
    <row r="97" spans="1:16" ht="7.5" customHeight="1" x14ac:dyDescent="0.15">
      <c r="A97" s="95"/>
      <c r="B97" s="81"/>
      <c r="C97" s="83"/>
      <c r="D97" s="84" t="s">
        <v>67</v>
      </c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6"/>
      <c r="P97" s="1"/>
    </row>
    <row r="98" spans="1:16" x14ac:dyDescent="0.15">
      <c r="A98" s="95"/>
      <c r="B98" s="81"/>
      <c r="C98" s="41" t="s">
        <v>19</v>
      </c>
      <c r="D98" s="41">
        <v>10487</v>
      </c>
      <c r="E98" s="41">
        <v>101</v>
      </c>
      <c r="F98" s="41" t="s">
        <v>23</v>
      </c>
      <c r="G98" s="41">
        <v>1235</v>
      </c>
      <c r="H98" s="41">
        <v>1168</v>
      </c>
      <c r="I98" s="41">
        <v>3087</v>
      </c>
      <c r="J98" s="41">
        <v>304</v>
      </c>
      <c r="K98" s="41">
        <v>37</v>
      </c>
      <c r="L98" s="41">
        <v>701</v>
      </c>
      <c r="M98" s="41" t="s">
        <v>43</v>
      </c>
      <c r="N98" s="41">
        <v>1974</v>
      </c>
      <c r="O98" s="82">
        <v>1842</v>
      </c>
      <c r="P98" s="1"/>
    </row>
    <row r="99" spans="1:16" ht="7.5" customHeight="1" x14ac:dyDescent="0.15">
      <c r="A99" s="95"/>
      <c r="B99" s="81" t="s">
        <v>22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6"/>
      <c r="P99" s="1"/>
    </row>
    <row r="100" spans="1:16" x14ac:dyDescent="0.15">
      <c r="A100" s="95"/>
      <c r="B100" s="81"/>
      <c r="C100" s="41" t="s">
        <v>1</v>
      </c>
      <c r="D100" s="41">
        <v>1191</v>
      </c>
      <c r="E100" s="41">
        <v>7</v>
      </c>
      <c r="F100" s="41" t="s">
        <v>23</v>
      </c>
      <c r="G100" s="41">
        <v>88</v>
      </c>
      <c r="H100" s="41">
        <v>71</v>
      </c>
      <c r="I100" s="41">
        <v>669</v>
      </c>
      <c r="J100" s="41">
        <v>28</v>
      </c>
      <c r="K100" s="41">
        <v>23</v>
      </c>
      <c r="L100" s="41">
        <v>24</v>
      </c>
      <c r="M100" s="41">
        <v>1</v>
      </c>
      <c r="N100" s="41">
        <v>280</v>
      </c>
      <c r="O100" s="82" t="s">
        <v>24</v>
      </c>
      <c r="P100" s="1"/>
    </row>
    <row r="101" spans="1:16" ht="7.5" customHeight="1" x14ac:dyDescent="0.15">
      <c r="A101" s="95"/>
      <c r="B101" s="81"/>
      <c r="C101" s="83"/>
      <c r="D101" s="84" t="s">
        <v>67</v>
      </c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6"/>
      <c r="P101" s="1"/>
    </row>
    <row r="102" spans="1:16" x14ac:dyDescent="0.15">
      <c r="A102" s="95"/>
      <c r="B102" s="81"/>
      <c r="C102" s="41" t="s">
        <v>19</v>
      </c>
      <c r="D102" s="41">
        <v>7695</v>
      </c>
      <c r="E102" s="41">
        <v>64</v>
      </c>
      <c r="F102" s="41" t="s">
        <v>23</v>
      </c>
      <c r="G102" s="41">
        <v>1235</v>
      </c>
      <c r="H102" s="41">
        <v>1168</v>
      </c>
      <c r="I102" s="41" t="s">
        <v>20</v>
      </c>
      <c r="J102" s="41">
        <v>304</v>
      </c>
      <c r="K102" s="41">
        <v>37</v>
      </c>
      <c r="L102" s="41">
        <v>588</v>
      </c>
      <c r="M102" s="41" t="s">
        <v>43</v>
      </c>
      <c r="N102" s="41">
        <v>1225</v>
      </c>
      <c r="O102" s="82" t="s">
        <v>24</v>
      </c>
      <c r="P102" s="1"/>
    </row>
    <row r="103" spans="1:16" ht="7.5" customHeight="1" x14ac:dyDescent="0.15">
      <c r="A103" s="95"/>
      <c r="B103" s="87" t="s">
        <v>66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6"/>
      <c r="P103" s="1"/>
    </row>
    <row r="104" spans="1:16" x14ac:dyDescent="0.15">
      <c r="A104" s="95"/>
      <c r="B104" s="88"/>
      <c r="C104" s="41" t="s">
        <v>1</v>
      </c>
      <c r="D104" s="41">
        <v>80</v>
      </c>
      <c r="E104" s="41">
        <v>4</v>
      </c>
      <c r="F104" s="41" t="s">
        <v>23</v>
      </c>
      <c r="G104" s="41" t="s">
        <v>23</v>
      </c>
      <c r="H104" s="41" t="s">
        <v>24</v>
      </c>
      <c r="I104" s="41">
        <v>1</v>
      </c>
      <c r="J104" s="41" t="s">
        <v>23</v>
      </c>
      <c r="K104" s="41" t="s">
        <v>23</v>
      </c>
      <c r="L104" s="41">
        <v>6</v>
      </c>
      <c r="M104" s="41">
        <v>3</v>
      </c>
      <c r="N104" s="41">
        <v>50</v>
      </c>
      <c r="O104" s="82">
        <v>16</v>
      </c>
      <c r="P104" s="1"/>
    </row>
    <row r="105" spans="1:16" ht="7.5" customHeight="1" x14ac:dyDescent="0.15">
      <c r="A105" s="95"/>
      <c r="B105" s="88" t="s">
        <v>62</v>
      </c>
      <c r="C105" s="83"/>
      <c r="D105" s="84" t="s">
        <v>67</v>
      </c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6"/>
      <c r="P105" s="1"/>
    </row>
    <row r="106" spans="1:16" x14ac:dyDescent="0.15">
      <c r="A106" s="108"/>
      <c r="B106" s="89"/>
      <c r="C106" s="41" t="s">
        <v>19</v>
      </c>
      <c r="D106" s="41">
        <v>2792</v>
      </c>
      <c r="E106" s="41">
        <v>37</v>
      </c>
      <c r="F106" s="41" t="s">
        <v>23</v>
      </c>
      <c r="G106" s="41" t="s">
        <v>23</v>
      </c>
      <c r="H106" s="41" t="s">
        <v>24</v>
      </c>
      <c r="I106" s="41" t="s">
        <v>20</v>
      </c>
      <c r="J106" s="41" t="s">
        <v>23</v>
      </c>
      <c r="K106" s="41" t="s">
        <v>23</v>
      </c>
      <c r="L106" s="41">
        <v>113</v>
      </c>
      <c r="M106" s="41" t="s">
        <v>43</v>
      </c>
      <c r="N106" s="41">
        <v>749</v>
      </c>
      <c r="O106" s="82">
        <v>1842</v>
      </c>
      <c r="P106" s="1"/>
    </row>
    <row r="107" spans="1:16" ht="7.5" customHeight="1" x14ac:dyDescent="0.15">
      <c r="A107" s="90" t="s">
        <v>72</v>
      </c>
      <c r="B107" s="81" t="s">
        <v>18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6"/>
      <c r="P107" s="1"/>
    </row>
    <row r="108" spans="1:16" x14ac:dyDescent="0.15">
      <c r="A108" s="95"/>
      <c r="B108" s="81"/>
      <c r="C108" s="41" t="s">
        <v>1</v>
      </c>
      <c r="D108" s="41">
        <v>1216</v>
      </c>
      <c r="E108" s="41">
        <v>17</v>
      </c>
      <c r="F108" s="41">
        <v>1</v>
      </c>
      <c r="G108" s="41">
        <v>89</v>
      </c>
      <c r="H108" s="41">
        <v>69</v>
      </c>
      <c r="I108" s="41">
        <v>621</v>
      </c>
      <c r="J108" s="41">
        <v>30</v>
      </c>
      <c r="K108" s="41">
        <v>20</v>
      </c>
      <c r="L108" s="41">
        <v>32</v>
      </c>
      <c r="M108" s="41">
        <v>4</v>
      </c>
      <c r="N108" s="41">
        <v>319</v>
      </c>
      <c r="O108" s="82">
        <v>14</v>
      </c>
      <c r="P108" s="1"/>
    </row>
    <row r="109" spans="1:16" ht="7.5" customHeight="1" x14ac:dyDescent="0.15">
      <c r="A109" s="95"/>
      <c r="B109" s="81"/>
      <c r="C109" s="83"/>
      <c r="D109" s="84" t="s">
        <v>67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6"/>
      <c r="P109" s="1"/>
    </row>
    <row r="110" spans="1:16" x14ac:dyDescent="0.15">
      <c r="A110" s="95"/>
      <c r="B110" s="81"/>
      <c r="C110" s="41" t="s">
        <v>19</v>
      </c>
      <c r="D110" s="41">
        <v>10548</v>
      </c>
      <c r="E110" s="41">
        <v>212</v>
      </c>
      <c r="F110" s="41" t="s">
        <v>20</v>
      </c>
      <c r="G110" s="41">
        <v>1420</v>
      </c>
      <c r="H110" s="41">
        <v>1402</v>
      </c>
      <c r="I110" s="41">
        <v>2986</v>
      </c>
      <c r="J110" s="41">
        <v>156</v>
      </c>
      <c r="K110" s="41">
        <v>34</v>
      </c>
      <c r="L110" s="41">
        <v>685</v>
      </c>
      <c r="M110" s="41" t="s">
        <v>43</v>
      </c>
      <c r="N110" s="41">
        <v>2032</v>
      </c>
      <c r="O110" s="82">
        <v>1584</v>
      </c>
      <c r="P110" s="1"/>
    </row>
    <row r="111" spans="1:16" ht="7.5" customHeight="1" x14ac:dyDescent="0.15">
      <c r="A111" s="95"/>
      <c r="B111" s="81" t="s">
        <v>22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6"/>
      <c r="P111" s="1"/>
    </row>
    <row r="112" spans="1:16" x14ac:dyDescent="0.15">
      <c r="A112" s="95"/>
      <c r="B112" s="81"/>
      <c r="C112" s="41" t="s">
        <v>1</v>
      </c>
      <c r="D112" s="41">
        <v>1143</v>
      </c>
      <c r="E112" s="41">
        <v>14</v>
      </c>
      <c r="F112" s="41">
        <v>1</v>
      </c>
      <c r="G112" s="41">
        <v>89</v>
      </c>
      <c r="H112" s="41">
        <v>69</v>
      </c>
      <c r="I112" s="41">
        <v>620</v>
      </c>
      <c r="J112" s="41">
        <v>30</v>
      </c>
      <c r="K112" s="41">
        <v>20</v>
      </c>
      <c r="L112" s="41">
        <v>27</v>
      </c>
      <c r="M112" s="41">
        <v>1</v>
      </c>
      <c r="N112" s="41">
        <v>272</v>
      </c>
      <c r="O112" s="82" t="s">
        <v>24</v>
      </c>
      <c r="P112" s="1"/>
    </row>
    <row r="113" spans="1:16" ht="7.5" customHeight="1" x14ac:dyDescent="0.15">
      <c r="A113" s="95"/>
      <c r="B113" s="81"/>
      <c r="C113" s="83"/>
      <c r="D113" s="84" t="s">
        <v>67</v>
      </c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6"/>
      <c r="P113" s="1"/>
    </row>
    <row r="114" spans="1:16" x14ac:dyDescent="0.15">
      <c r="A114" s="95"/>
      <c r="B114" s="81"/>
      <c r="C114" s="41" t="s">
        <v>19</v>
      </c>
      <c r="D114" s="41">
        <v>8094</v>
      </c>
      <c r="E114" s="41">
        <v>187</v>
      </c>
      <c r="F114" s="41" t="s">
        <v>20</v>
      </c>
      <c r="G114" s="41">
        <v>1420</v>
      </c>
      <c r="H114" s="41">
        <v>1402</v>
      </c>
      <c r="I114" s="41" t="s">
        <v>20</v>
      </c>
      <c r="J114" s="41">
        <v>156</v>
      </c>
      <c r="K114" s="41">
        <v>34</v>
      </c>
      <c r="L114" s="41">
        <v>606</v>
      </c>
      <c r="M114" s="41" t="s">
        <v>43</v>
      </c>
      <c r="N114" s="41">
        <v>1316</v>
      </c>
      <c r="O114" s="82" t="s">
        <v>24</v>
      </c>
      <c r="P114" s="1"/>
    </row>
    <row r="115" spans="1:16" ht="7.5" customHeight="1" x14ac:dyDescent="0.15">
      <c r="A115" s="95"/>
      <c r="B115" s="87" t="s">
        <v>66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6"/>
      <c r="P115" s="1"/>
    </row>
    <row r="116" spans="1:16" x14ac:dyDescent="0.15">
      <c r="A116" s="95"/>
      <c r="B116" s="88"/>
      <c r="C116" s="41" t="s">
        <v>1</v>
      </c>
      <c r="D116" s="41">
        <v>73</v>
      </c>
      <c r="E116" s="41">
        <v>3</v>
      </c>
      <c r="F116" s="41" t="s">
        <v>23</v>
      </c>
      <c r="G116" s="41" t="s">
        <v>23</v>
      </c>
      <c r="H116" s="41" t="s">
        <v>24</v>
      </c>
      <c r="I116" s="41">
        <v>1</v>
      </c>
      <c r="J116" s="41" t="s">
        <v>23</v>
      </c>
      <c r="K116" s="41" t="s">
        <v>23</v>
      </c>
      <c r="L116" s="41">
        <v>5</v>
      </c>
      <c r="M116" s="41">
        <v>3</v>
      </c>
      <c r="N116" s="41">
        <v>47</v>
      </c>
      <c r="O116" s="82">
        <v>14</v>
      </c>
      <c r="P116" s="1"/>
    </row>
    <row r="117" spans="1:16" ht="7.5" customHeight="1" x14ac:dyDescent="0.15">
      <c r="A117" s="95"/>
      <c r="B117" s="88" t="s">
        <v>62</v>
      </c>
      <c r="C117" s="83"/>
      <c r="D117" s="84" t="s">
        <v>67</v>
      </c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6"/>
      <c r="P117" s="1"/>
    </row>
    <row r="118" spans="1:16" x14ac:dyDescent="0.15">
      <c r="A118" s="108"/>
      <c r="B118" s="89"/>
      <c r="C118" s="41" t="s">
        <v>19</v>
      </c>
      <c r="D118" s="41">
        <v>2454</v>
      </c>
      <c r="E118" s="41" t="s">
        <v>20</v>
      </c>
      <c r="F118" s="41" t="s">
        <v>23</v>
      </c>
      <c r="G118" s="41" t="s">
        <v>23</v>
      </c>
      <c r="H118" s="41" t="s">
        <v>24</v>
      </c>
      <c r="I118" s="41" t="s">
        <v>20</v>
      </c>
      <c r="J118" s="41" t="s">
        <v>23</v>
      </c>
      <c r="K118" s="41" t="s">
        <v>23</v>
      </c>
      <c r="L118" s="41">
        <v>79</v>
      </c>
      <c r="M118" s="41" t="s">
        <v>43</v>
      </c>
      <c r="N118" s="41">
        <v>716</v>
      </c>
      <c r="O118" s="82">
        <v>1584</v>
      </c>
      <c r="P118" s="1"/>
    </row>
    <row r="119" spans="1:16" ht="7.5" customHeight="1" x14ac:dyDescent="0.15">
      <c r="A119" s="90" t="s">
        <v>73</v>
      </c>
      <c r="B119" s="81" t="s">
        <v>18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6"/>
      <c r="P119" s="1"/>
    </row>
    <row r="120" spans="1:16" x14ac:dyDescent="0.15">
      <c r="A120" s="95"/>
      <c r="B120" s="81"/>
      <c r="C120" s="41" t="s">
        <v>1</v>
      </c>
      <c r="D120" s="41">
        <v>1156</v>
      </c>
      <c r="E120" s="41">
        <v>15</v>
      </c>
      <c r="F120" s="41">
        <v>1</v>
      </c>
      <c r="G120" s="41">
        <v>87</v>
      </c>
      <c r="H120" s="41">
        <v>70</v>
      </c>
      <c r="I120" s="41">
        <v>557</v>
      </c>
      <c r="J120" s="41">
        <v>29</v>
      </c>
      <c r="K120" s="41">
        <v>24</v>
      </c>
      <c r="L120" s="41">
        <v>28</v>
      </c>
      <c r="M120" s="41">
        <v>4</v>
      </c>
      <c r="N120" s="41">
        <v>327</v>
      </c>
      <c r="O120" s="82">
        <v>14</v>
      </c>
      <c r="P120" s="1"/>
    </row>
    <row r="121" spans="1:16" ht="7.5" customHeight="1" x14ac:dyDescent="0.15">
      <c r="A121" s="95"/>
      <c r="B121" s="81"/>
      <c r="C121" s="83"/>
      <c r="D121" s="84" t="s">
        <v>67</v>
      </c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6"/>
      <c r="P121" s="1"/>
    </row>
    <row r="122" spans="1:16" x14ac:dyDescent="0.15">
      <c r="A122" s="95"/>
      <c r="B122" s="81"/>
      <c r="C122" s="41" t="s">
        <v>19</v>
      </c>
      <c r="D122" s="41">
        <v>11032</v>
      </c>
      <c r="E122" s="41">
        <v>128</v>
      </c>
      <c r="F122" s="41" t="s">
        <v>20</v>
      </c>
      <c r="G122" s="41">
        <v>1343</v>
      </c>
      <c r="H122" s="41">
        <v>1593</v>
      </c>
      <c r="I122" s="41">
        <v>2987</v>
      </c>
      <c r="J122" s="41">
        <v>320</v>
      </c>
      <c r="K122" s="41">
        <v>45</v>
      </c>
      <c r="L122" s="41">
        <v>772</v>
      </c>
      <c r="M122" s="41" t="s">
        <v>43</v>
      </c>
      <c r="N122" s="41">
        <v>2234</v>
      </c>
      <c r="O122" s="82">
        <v>1561</v>
      </c>
      <c r="P122" s="1"/>
    </row>
    <row r="123" spans="1:16" ht="7.5" customHeight="1" x14ac:dyDescent="0.15">
      <c r="A123" s="95"/>
      <c r="B123" s="81" t="s">
        <v>22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6"/>
      <c r="P123" s="1"/>
    </row>
    <row r="124" spans="1:16" x14ac:dyDescent="0.15">
      <c r="A124" s="95"/>
      <c r="B124" s="81"/>
      <c r="C124" s="41" t="s">
        <v>1</v>
      </c>
      <c r="D124" s="41">
        <v>1084</v>
      </c>
      <c r="E124" s="41">
        <v>14</v>
      </c>
      <c r="F124" s="41">
        <v>1</v>
      </c>
      <c r="G124" s="41">
        <v>87</v>
      </c>
      <c r="H124" s="41">
        <v>70</v>
      </c>
      <c r="I124" s="41">
        <v>556</v>
      </c>
      <c r="J124" s="41">
        <v>29</v>
      </c>
      <c r="K124" s="41">
        <v>24</v>
      </c>
      <c r="L124" s="41">
        <v>23</v>
      </c>
      <c r="M124" s="41">
        <v>2</v>
      </c>
      <c r="N124" s="41">
        <v>278</v>
      </c>
      <c r="O124" s="82" t="s">
        <v>24</v>
      </c>
      <c r="P124" s="1"/>
    </row>
    <row r="125" spans="1:16" ht="7.5" customHeight="1" x14ac:dyDescent="0.15">
      <c r="A125" s="95"/>
      <c r="B125" s="81"/>
      <c r="C125" s="83"/>
      <c r="D125" s="84" t="s">
        <v>67</v>
      </c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6"/>
      <c r="P125" s="1"/>
    </row>
    <row r="126" spans="1:16" x14ac:dyDescent="0.15">
      <c r="A126" s="95"/>
      <c r="B126" s="81"/>
      <c r="C126" s="41" t="s">
        <v>19</v>
      </c>
      <c r="D126" s="41">
        <v>8580</v>
      </c>
      <c r="E126" s="41" t="s">
        <v>20</v>
      </c>
      <c r="F126" s="41" t="s">
        <v>20</v>
      </c>
      <c r="G126" s="41">
        <v>1343</v>
      </c>
      <c r="H126" s="41">
        <v>1593</v>
      </c>
      <c r="I126" s="41" t="s">
        <v>20</v>
      </c>
      <c r="J126" s="41">
        <v>320</v>
      </c>
      <c r="K126" s="41">
        <v>45</v>
      </c>
      <c r="L126" s="41">
        <v>680</v>
      </c>
      <c r="M126" s="41" t="s">
        <v>43</v>
      </c>
      <c r="N126" s="41">
        <v>1498</v>
      </c>
      <c r="O126" s="82" t="s">
        <v>24</v>
      </c>
      <c r="P126" s="1"/>
    </row>
    <row r="127" spans="1:16" ht="7.5" customHeight="1" x14ac:dyDescent="0.15">
      <c r="A127" s="95"/>
      <c r="B127" s="87" t="s">
        <v>66</v>
      </c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6"/>
      <c r="P127" s="1"/>
    </row>
    <row r="128" spans="1:16" x14ac:dyDescent="0.15">
      <c r="A128" s="95"/>
      <c r="B128" s="88"/>
      <c r="C128" s="41" t="s">
        <v>1</v>
      </c>
      <c r="D128" s="41">
        <v>72</v>
      </c>
      <c r="E128" s="41">
        <v>1</v>
      </c>
      <c r="F128" s="41" t="s">
        <v>23</v>
      </c>
      <c r="G128" s="41" t="s">
        <v>23</v>
      </c>
      <c r="H128" s="41" t="s">
        <v>24</v>
      </c>
      <c r="I128" s="41">
        <v>1</v>
      </c>
      <c r="J128" s="41" t="s">
        <v>23</v>
      </c>
      <c r="K128" s="41" t="s">
        <v>23</v>
      </c>
      <c r="L128" s="41">
        <v>5</v>
      </c>
      <c r="M128" s="41">
        <v>2</v>
      </c>
      <c r="N128" s="41">
        <v>49</v>
      </c>
      <c r="O128" s="82">
        <v>14</v>
      </c>
      <c r="P128" s="1"/>
    </row>
    <row r="129" spans="1:16" ht="7.5" customHeight="1" x14ac:dyDescent="0.15">
      <c r="A129" s="95"/>
      <c r="B129" s="88" t="s">
        <v>62</v>
      </c>
      <c r="C129" s="83"/>
      <c r="D129" s="84" t="s">
        <v>67</v>
      </c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6"/>
      <c r="P129" s="1"/>
    </row>
    <row r="130" spans="1:16" ht="13.5" customHeight="1" x14ac:dyDescent="0.15">
      <c r="A130" s="95"/>
      <c r="B130" s="88"/>
      <c r="C130" s="91" t="s">
        <v>19</v>
      </c>
      <c r="D130" s="91">
        <v>2452</v>
      </c>
      <c r="E130" s="91" t="s">
        <v>20</v>
      </c>
      <c r="F130" s="91" t="s">
        <v>23</v>
      </c>
      <c r="G130" s="91" t="s">
        <v>23</v>
      </c>
      <c r="H130" s="91" t="s">
        <v>24</v>
      </c>
      <c r="I130" s="91" t="s">
        <v>20</v>
      </c>
      <c r="J130" s="91" t="s">
        <v>23</v>
      </c>
      <c r="K130" s="91" t="s">
        <v>23</v>
      </c>
      <c r="L130" s="91">
        <v>92</v>
      </c>
      <c r="M130" s="91" t="s">
        <v>68</v>
      </c>
      <c r="N130" s="91">
        <v>736</v>
      </c>
      <c r="O130" s="92">
        <v>1561</v>
      </c>
      <c r="P130" s="1"/>
    </row>
    <row r="131" spans="1:16" ht="7.5" customHeight="1" x14ac:dyDescent="0.15">
      <c r="A131" s="90" t="s">
        <v>143</v>
      </c>
      <c r="B131" s="81" t="s">
        <v>18</v>
      </c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86"/>
      <c r="P131" s="1"/>
    </row>
    <row r="132" spans="1:16" x14ac:dyDescent="0.15">
      <c r="A132" s="95"/>
      <c r="B132" s="81"/>
      <c r="C132" s="41" t="s">
        <v>1</v>
      </c>
      <c r="D132" s="41">
        <v>1017</v>
      </c>
      <c r="E132" s="41">
        <v>13</v>
      </c>
      <c r="F132" s="41">
        <v>1</v>
      </c>
      <c r="G132" s="41">
        <v>83</v>
      </c>
      <c r="H132" s="41">
        <v>63</v>
      </c>
      <c r="I132" s="41">
        <v>521</v>
      </c>
      <c r="J132" s="41">
        <v>26</v>
      </c>
      <c r="K132" s="41">
        <v>21</v>
      </c>
      <c r="L132" s="41">
        <v>26</v>
      </c>
      <c r="M132" s="41">
        <v>1</v>
      </c>
      <c r="N132" s="41">
        <v>262</v>
      </c>
      <c r="O132" s="82" t="s">
        <v>136</v>
      </c>
      <c r="P132" s="1"/>
    </row>
    <row r="133" spans="1:16" ht="7.5" customHeight="1" x14ac:dyDescent="0.15">
      <c r="A133" s="95"/>
      <c r="B133" s="81"/>
      <c r="C133" s="83"/>
      <c r="D133" s="84" t="s">
        <v>71</v>
      </c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6"/>
      <c r="P133" s="1"/>
    </row>
    <row r="134" spans="1:16" x14ac:dyDescent="0.15">
      <c r="A134" s="95"/>
      <c r="B134" s="81"/>
      <c r="C134" s="41" t="s">
        <v>19</v>
      </c>
      <c r="D134" s="41">
        <v>7737</v>
      </c>
      <c r="E134" s="41">
        <v>110</v>
      </c>
      <c r="F134" s="41" t="s">
        <v>20</v>
      </c>
      <c r="G134" s="41">
        <v>1234</v>
      </c>
      <c r="H134" s="41">
        <v>1479</v>
      </c>
      <c r="I134" s="41">
        <v>2764</v>
      </c>
      <c r="J134" s="41">
        <v>263</v>
      </c>
      <c r="K134" s="41">
        <v>27</v>
      </c>
      <c r="L134" s="41">
        <v>549</v>
      </c>
      <c r="M134" s="41" t="s">
        <v>43</v>
      </c>
      <c r="N134" s="41">
        <v>1290</v>
      </c>
      <c r="O134" s="82" t="s">
        <v>136</v>
      </c>
      <c r="P134" s="1"/>
    </row>
    <row r="135" spans="1:16" ht="7.5" customHeight="1" x14ac:dyDescent="0.15">
      <c r="A135" s="95"/>
      <c r="B135" s="81" t="s">
        <v>22</v>
      </c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6"/>
      <c r="P135" s="1"/>
    </row>
    <row r="136" spans="1:16" x14ac:dyDescent="0.15">
      <c r="A136" s="95"/>
      <c r="B136" s="81"/>
      <c r="C136" s="41" t="s">
        <v>1</v>
      </c>
      <c r="D136" s="41">
        <v>1017</v>
      </c>
      <c r="E136" s="41">
        <v>13</v>
      </c>
      <c r="F136" s="41">
        <v>1</v>
      </c>
      <c r="G136" s="41">
        <v>83</v>
      </c>
      <c r="H136" s="41">
        <v>63</v>
      </c>
      <c r="I136" s="41">
        <v>521</v>
      </c>
      <c r="J136" s="41">
        <v>26</v>
      </c>
      <c r="K136" s="41">
        <v>21</v>
      </c>
      <c r="L136" s="41">
        <v>26</v>
      </c>
      <c r="M136" s="41">
        <v>1</v>
      </c>
      <c r="N136" s="41">
        <v>262</v>
      </c>
      <c r="O136" s="82" t="s">
        <v>136</v>
      </c>
      <c r="P136" s="1"/>
    </row>
    <row r="137" spans="1:16" ht="7.5" customHeight="1" x14ac:dyDescent="0.15">
      <c r="A137" s="95"/>
      <c r="B137" s="81"/>
      <c r="C137" s="83"/>
      <c r="D137" s="84" t="s">
        <v>71</v>
      </c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6"/>
      <c r="P137" s="1"/>
    </row>
    <row r="138" spans="1:16" ht="14.25" thickBot="1" x14ac:dyDescent="0.2">
      <c r="A138" s="96"/>
      <c r="B138" s="109"/>
      <c r="C138" s="98" t="s">
        <v>19</v>
      </c>
      <c r="D138" s="98">
        <v>7737</v>
      </c>
      <c r="E138" s="98">
        <v>110</v>
      </c>
      <c r="F138" s="98" t="s">
        <v>20</v>
      </c>
      <c r="G138" s="98">
        <v>1234</v>
      </c>
      <c r="H138" s="98">
        <v>1479</v>
      </c>
      <c r="I138" s="98">
        <v>2764</v>
      </c>
      <c r="J138" s="98">
        <v>263</v>
      </c>
      <c r="K138" s="98">
        <v>27</v>
      </c>
      <c r="L138" s="98">
        <v>549</v>
      </c>
      <c r="M138" s="98" t="s">
        <v>43</v>
      </c>
      <c r="N138" s="98">
        <v>1290</v>
      </c>
      <c r="O138" s="99" t="s">
        <v>136</v>
      </c>
      <c r="P138" s="1"/>
    </row>
    <row r="139" spans="1:16" ht="22.5" customHeight="1" x14ac:dyDescent="0.15">
      <c r="A139" s="100"/>
      <c r="B139" s="14"/>
      <c r="C139" s="14"/>
      <c r="D139" s="14"/>
      <c r="E139" s="14"/>
      <c r="F139" s="14"/>
      <c r="G139" s="14"/>
      <c r="H139" s="101"/>
      <c r="I139" s="101"/>
      <c r="J139" s="101"/>
      <c r="K139" s="101"/>
      <c r="L139" s="101"/>
      <c r="M139" s="101"/>
      <c r="N139" s="101"/>
      <c r="O139" s="101"/>
      <c r="P139" s="1"/>
    </row>
    <row r="140" spans="1:16" ht="22.5" customHeight="1" x14ac:dyDescent="0.15">
      <c r="A140" s="14" t="s">
        <v>148</v>
      </c>
      <c r="B140" s="14"/>
      <c r="C140" s="14"/>
      <c r="D140" s="14"/>
      <c r="E140" s="14"/>
      <c r="F140" s="14"/>
      <c r="G140" s="14"/>
      <c r="H140" s="104"/>
      <c r="I140" s="104"/>
      <c r="J140" s="104"/>
      <c r="K140" s="104"/>
      <c r="L140" s="104"/>
      <c r="M140" s="104"/>
      <c r="N140" s="104"/>
      <c r="O140" s="104"/>
      <c r="P140" s="1"/>
    </row>
    <row r="141" spans="1:16" ht="22.5" customHeight="1" thickBot="1" x14ac:dyDescent="0.2">
      <c r="A141" s="105"/>
      <c r="B141" s="105"/>
      <c r="C141" s="105"/>
      <c r="D141" s="105"/>
      <c r="E141" s="105"/>
      <c r="F141" s="105"/>
      <c r="G141" s="105"/>
      <c r="H141" s="104"/>
      <c r="I141" s="104"/>
      <c r="J141" s="104"/>
      <c r="K141" s="104"/>
      <c r="L141" s="104"/>
      <c r="M141" s="104"/>
      <c r="N141" s="104"/>
      <c r="O141" s="104"/>
      <c r="P141" s="1"/>
    </row>
    <row r="142" spans="1:16" ht="13.5" customHeight="1" x14ac:dyDescent="0.15">
      <c r="A142" s="61" t="s">
        <v>63</v>
      </c>
      <c r="B142" s="62"/>
      <c r="C142" s="62"/>
      <c r="D142" s="62" t="s">
        <v>41</v>
      </c>
      <c r="E142" s="63" t="s">
        <v>79</v>
      </c>
      <c r="F142" s="62" t="s">
        <v>40</v>
      </c>
      <c r="G142" s="62" t="s">
        <v>39</v>
      </c>
      <c r="H142" s="62" t="s">
        <v>38</v>
      </c>
      <c r="I142" s="64" t="s">
        <v>80</v>
      </c>
      <c r="J142" s="64" t="s">
        <v>36</v>
      </c>
      <c r="K142" s="62" t="s">
        <v>29</v>
      </c>
      <c r="L142" s="64" t="s">
        <v>55</v>
      </c>
      <c r="M142" s="65" t="s">
        <v>78</v>
      </c>
      <c r="N142" s="66" t="s">
        <v>46</v>
      </c>
      <c r="O142" s="67" t="s">
        <v>42</v>
      </c>
      <c r="P142" s="1"/>
    </row>
    <row r="143" spans="1:16" ht="13.5" customHeight="1" thickBot="1" x14ac:dyDescent="0.2">
      <c r="A143" s="68"/>
      <c r="B143" s="69"/>
      <c r="C143" s="69"/>
      <c r="D143" s="69"/>
      <c r="E143" s="70"/>
      <c r="F143" s="69"/>
      <c r="G143" s="69"/>
      <c r="H143" s="69"/>
      <c r="I143" s="71" t="s">
        <v>35</v>
      </c>
      <c r="J143" s="71" t="s">
        <v>37</v>
      </c>
      <c r="K143" s="69"/>
      <c r="L143" s="71" t="s">
        <v>54</v>
      </c>
      <c r="M143" s="72" t="s">
        <v>77</v>
      </c>
      <c r="N143" s="73"/>
      <c r="O143" s="74"/>
      <c r="P143" s="1"/>
    </row>
    <row r="144" spans="1:16" ht="7.5" customHeight="1" x14ac:dyDescent="0.15">
      <c r="A144" s="19" t="s">
        <v>142</v>
      </c>
      <c r="B144" s="62" t="s">
        <v>18</v>
      </c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7"/>
      <c r="P144" s="1"/>
    </row>
    <row r="145" spans="1:16" x14ac:dyDescent="0.15">
      <c r="A145" s="95"/>
      <c r="B145" s="81"/>
      <c r="C145" s="41" t="s">
        <v>1</v>
      </c>
      <c r="D145" s="41">
        <v>1072</v>
      </c>
      <c r="E145" s="41">
        <v>17</v>
      </c>
      <c r="F145" s="41" t="s">
        <v>23</v>
      </c>
      <c r="G145" s="41">
        <v>87</v>
      </c>
      <c r="H145" s="41">
        <v>63</v>
      </c>
      <c r="I145" s="41">
        <v>494</v>
      </c>
      <c r="J145" s="41">
        <v>25</v>
      </c>
      <c r="K145" s="41">
        <v>22</v>
      </c>
      <c r="L145" s="41">
        <v>28</v>
      </c>
      <c r="M145" s="41">
        <v>4</v>
      </c>
      <c r="N145" s="41">
        <v>317</v>
      </c>
      <c r="O145" s="82">
        <v>15</v>
      </c>
      <c r="P145" s="1"/>
    </row>
    <row r="146" spans="1:16" ht="7.5" customHeight="1" x14ac:dyDescent="0.15">
      <c r="A146" s="95"/>
      <c r="B146" s="81"/>
      <c r="C146" s="83"/>
      <c r="D146" s="84" t="s">
        <v>71</v>
      </c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6"/>
      <c r="P146" s="1"/>
    </row>
    <row r="147" spans="1:16" x14ac:dyDescent="0.15">
      <c r="A147" s="95"/>
      <c r="B147" s="81"/>
      <c r="C147" s="41" t="s">
        <v>19</v>
      </c>
      <c r="D147" s="41">
        <v>10428</v>
      </c>
      <c r="E147" s="41">
        <v>320</v>
      </c>
      <c r="F147" s="41" t="s">
        <v>23</v>
      </c>
      <c r="G147" s="41">
        <v>1298</v>
      </c>
      <c r="H147" s="41">
        <v>1206</v>
      </c>
      <c r="I147" s="41">
        <v>2737</v>
      </c>
      <c r="J147" s="41">
        <v>255</v>
      </c>
      <c r="K147" s="41">
        <v>40</v>
      </c>
      <c r="L147" s="41">
        <v>735</v>
      </c>
      <c r="M147" s="41">
        <v>57</v>
      </c>
      <c r="N147" s="41">
        <v>2311</v>
      </c>
      <c r="O147" s="82">
        <v>1469</v>
      </c>
      <c r="P147" s="1"/>
    </row>
    <row r="148" spans="1:16" ht="7.5" customHeight="1" x14ac:dyDescent="0.15">
      <c r="A148" s="95"/>
      <c r="B148" s="81" t="s">
        <v>22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6"/>
      <c r="P148" s="1"/>
    </row>
    <row r="149" spans="1:16" x14ac:dyDescent="0.15">
      <c r="A149" s="95"/>
      <c r="B149" s="81"/>
      <c r="C149" s="41" t="s">
        <v>1</v>
      </c>
      <c r="D149" s="41">
        <v>999</v>
      </c>
      <c r="E149" s="41">
        <v>16</v>
      </c>
      <c r="F149" s="41" t="s">
        <v>23</v>
      </c>
      <c r="G149" s="41">
        <v>87</v>
      </c>
      <c r="H149" s="41">
        <v>63</v>
      </c>
      <c r="I149" s="41">
        <v>492</v>
      </c>
      <c r="J149" s="41">
        <v>25</v>
      </c>
      <c r="K149" s="41">
        <v>22</v>
      </c>
      <c r="L149" s="41">
        <v>23</v>
      </c>
      <c r="M149" s="41">
        <v>1</v>
      </c>
      <c r="N149" s="41">
        <v>270</v>
      </c>
      <c r="O149" s="82" t="s">
        <v>24</v>
      </c>
      <c r="P149" s="1"/>
    </row>
    <row r="150" spans="1:16" ht="7.5" customHeight="1" x14ac:dyDescent="0.15">
      <c r="A150" s="95"/>
      <c r="B150" s="81"/>
      <c r="C150" s="83"/>
      <c r="D150" s="84" t="s">
        <v>71</v>
      </c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6"/>
      <c r="P150" s="1"/>
    </row>
    <row r="151" spans="1:16" x14ac:dyDescent="0.15">
      <c r="A151" s="95"/>
      <c r="B151" s="81"/>
      <c r="C151" s="41" t="s">
        <v>19</v>
      </c>
      <c r="D151" s="41">
        <v>8072</v>
      </c>
      <c r="E151" s="41" t="s">
        <v>20</v>
      </c>
      <c r="F151" s="41" t="s">
        <v>23</v>
      </c>
      <c r="G151" s="41">
        <v>1298</v>
      </c>
      <c r="H151" s="41">
        <v>1206</v>
      </c>
      <c r="I151" s="41">
        <v>2712</v>
      </c>
      <c r="J151" s="41">
        <v>255</v>
      </c>
      <c r="K151" s="41">
        <v>40</v>
      </c>
      <c r="L151" s="41">
        <v>645</v>
      </c>
      <c r="M151" s="41" t="s">
        <v>43</v>
      </c>
      <c r="N151" s="41">
        <v>1567</v>
      </c>
      <c r="O151" s="82" t="s">
        <v>24</v>
      </c>
      <c r="P151" s="1"/>
    </row>
    <row r="152" spans="1:16" ht="7.5" customHeight="1" x14ac:dyDescent="0.15">
      <c r="A152" s="95"/>
      <c r="B152" s="87" t="s">
        <v>66</v>
      </c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6"/>
      <c r="P152" s="1"/>
    </row>
    <row r="153" spans="1:16" x14ac:dyDescent="0.15">
      <c r="A153" s="95"/>
      <c r="B153" s="88"/>
      <c r="C153" s="41" t="s">
        <v>1</v>
      </c>
      <c r="D153" s="41">
        <v>73</v>
      </c>
      <c r="E153" s="41">
        <v>1</v>
      </c>
      <c r="F153" s="41" t="s">
        <v>23</v>
      </c>
      <c r="G153" s="41" t="s">
        <v>23</v>
      </c>
      <c r="H153" s="41" t="s">
        <v>24</v>
      </c>
      <c r="I153" s="41">
        <v>2</v>
      </c>
      <c r="J153" s="41" t="s">
        <v>23</v>
      </c>
      <c r="K153" s="41" t="s">
        <v>23</v>
      </c>
      <c r="L153" s="41">
        <v>5</v>
      </c>
      <c r="M153" s="41">
        <v>3</v>
      </c>
      <c r="N153" s="41">
        <v>47</v>
      </c>
      <c r="O153" s="82">
        <v>15</v>
      </c>
      <c r="P153" s="1"/>
    </row>
    <row r="154" spans="1:16" ht="7.5" customHeight="1" x14ac:dyDescent="0.15">
      <c r="A154" s="95"/>
      <c r="B154" s="88" t="s">
        <v>62</v>
      </c>
      <c r="C154" s="83"/>
      <c r="D154" s="84" t="s">
        <v>71</v>
      </c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6"/>
      <c r="P154" s="1"/>
    </row>
    <row r="155" spans="1:16" x14ac:dyDescent="0.15">
      <c r="A155" s="108"/>
      <c r="B155" s="89"/>
      <c r="C155" s="41" t="s">
        <v>19</v>
      </c>
      <c r="D155" s="41">
        <v>2356</v>
      </c>
      <c r="E155" s="41" t="s">
        <v>20</v>
      </c>
      <c r="F155" s="41" t="s">
        <v>23</v>
      </c>
      <c r="G155" s="41" t="s">
        <v>23</v>
      </c>
      <c r="H155" s="41" t="s">
        <v>24</v>
      </c>
      <c r="I155" s="41">
        <v>25</v>
      </c>
      <c r="J155" s="41" t="s">
        <v>23</v>
      </c>
      <c r="K155" s="41" t="s">
        <v>23</v>
      </c>
      <c r="L155" s="41">
        <v>90</v>
      </c>
      <c r="M155" s="41" t="s">
        <v>43</v>
      </c>
      <c r="N155" s="41">
        <v>744</v>
      </c>
      <c r="O155" s="82">
        <v>1469</v>
      </c>
      <c r="P155" s="1"/>
    </row>
    <row r="156" spans="1:16" ht="7.5" customHeight="1" x14ac:dyDescent="0.15">
      <c r="A156" s="90" t="s">
        <v>69</v>
      </c>
      <c r="B156" s="81" t="s">
        <v>18</v>
      </c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6"/>
      <c r="P156" s="1"/>
    </row>
    <row r="157" spans="1:16" x14ac:dyDescent="0.15">
      <c r="A157" s="95"/>
      <c r="B157" s="81"/>
      <c r="C157" s="41" t="s">
        <v>1</v>
      </c>
      <c r="D157" s="41">
        <v>947</v>
      </c>
      <c r="E157" s="41">
        <v>15</v>
      </c>
      <c r="F157" s="41" t="s">
        <v>23</v>
      </c>
      <c r="G157" s="41">
        <v>85</v>
      </c>
      <c r="H157" s="41">
        <v>55</v>
      </c>
      <c r="I157" s="41">
        <v>291</v>
      </c>
      <c r="J157" s="41">
        <v>22</v>
      </c>
      <c r="K157" s="41">
        <v>25</v>
      </c>
      <c r="L157" s="41">
        <v>26</v>
      </c>
      <c r="M157" s="41">
        <v>1</v>
      </c>
      <c r="N157" s="41">
        <v>427</v>
      </c>
      <c r="O157" s="82" t="s">
        <v>136</v>
      </c>
      <c r="P157" s="1"/>
    </row>
    <row r="158" spans="1:16" ht="7.5" customHeight="1" x14ac:dyDescent="0.15">
      <c r="A158" s="95"/>
      <c r="B158" s="81"/>
      <c r="C158" s="83"/>
      <c r="D158" s="84" t="s">
        <v>71</v>
      </c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6"/>
      <c r="P158" s="1"/>
    </row>
    <row r="159" spans="1:16" x14ac:dyDescent="0.15">
      <c r="A159" s="95"/>
      <c r="B159" s="81"/>
      <c r="C159" s="41" t="s">
        <v>19</v>
      </c>
      <c r="D159" s="41">
        <v>7519</v>
      </c>
      <c r="E159" s="41" t="s">
        <v>20</v>
      </c>
      <c r="F159" s="41" t="s">
        <v>23</v>
      </c>
      <c r="G159" s="41">
        <v>1054</v>
      </c>
      <c r="H159" s="41">
        <v>1135</v>
      </c>
      <c r="I159" s="41">
        <v>2174</v>
      </c>
      <c r="J159" s="41">
        <v>200</v>
      </c>
      <c r="K159" s="41">
        <v>40</v>
      </c>
      <c r="L159" s="41">
        <v>641</v>
      </c>
      <c r="M159" s="41" t="s">
        <v>43</v>
      </c>
      <c r="N159" s="41">
        <v>2114</v>
      </c>
      <c r="O159" s="82" t="s">
        <v>136</v>
      </c>
      <c r="P159" s="1"/>
    </row>
    <row r="160" spans="1:16" ht="7.5" customHeight="1" x14ac:dyDescent="0.15">
      <c r="A160" s="95"/>
      <c r="B160" s="81" t="s">
        <v>22</v>
      </c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6"/>
      <c r="P160" s="1"/>
    </row>
    <row r="161" spans="1:16" x14ac:dyDescent="0.15">
      <c r="A161" s="95"/>
      <c r="B161" s="81"/>
      <c r="C161" s="41" t="s">
        <v>1</v>
      </c>
      <c r="D161" s="41">
        <v>947</v>
      </c>
      <c r="E161" s="41">
        <v>15</v>
      </c>
      <c r="F161" s="41" t="s">
        <v>23</v>
      </c>
      <c r="G161" s="41">
        <v>85</v>
      </c>
      <c r="H161" s="41">
        <v>55</v>
      </c>
      <c r="I161" s="41">
        <v>291</v>
      </c>
      <c r="J161" s="41">
        <v>22</v>
      </c>
      <c r="K161" s="41">
        <v>25</v>
      </c>
      <c r="L161" s="41">
        <v>26</v>
      </c>
      <c r="M161" s="41">
        <v>1</v>
      </c>
      <c r="N161" s="41">
        <v>427</v>
      </c>
      <c r="O161" s="82" t="s">
        <v>136</v>
      </c>
      <c r="P161" s="1"/>
    </row>
    <row r="162" spans="1:16" ht="7.5" customHeight="1" x14ac:dyDescent="0.15">
      <c r="A162" s="95"/>
      <c r="B162" s="81"/>
      <c r="C162" s="83"/>
      <c r="D162" s="84" t="s">
        <v>71</v>
      </c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6"/>
      <c r="P162" s="1"/>
    </row>
    <row r="163" spans="1:16" x14ac:dyDescent="0.15">
      <c r="A163" s="108"/>
      <c r="B163" s="81"/>
      <c r="C163" s="41" t="s">
        <v>19</v>
      </c>
      <c r="D163" s="41">
        <v>7519</v>
      </c>
      <c r="E163" s="41" t="s">
        <v>20</v>
      </c>
      <c r="F163" s="41" t="s">
        <v>23</v>
      </c>
      <c r="G163" s="41">
        <v>1054</v>
      </c>
      <c r="H163" s="41">
        <v>1135</v>
      </c>
      <c r="I163" s="41">
        <v>2174</v>
      </c>
      <c r="J163" s="41">
        <v>200</v>
      </c>
      <c r="K163" s="41">
        <v>40</v>
      </c>
      <c r="L163" s="41">
        <v>641</v>
      </c>
      <c r="M163" s="41" t="s">
        <v>43</v>
      </c>
      <c r="N163" s="41">
        <v>2114</v>
      </c>
      <c r="O163" s="82" t="s">
        <v>136</v>
      </c>
      <c r="P163" s="1"/>
    </row>
    <row r="164" spans="1:16" ht="7.5" customHeight="1" x14ac:dyDescent="0.15">
      <c r="A164" s="90" t="s">
        <v>70</v>
      </c>
      <c r="B164" s="81" t="s">
        <v>18</v>
      </c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6"/>
      <c r="P164" s="1"/>
    </row>
    <row r="165" spans="1:16" x14ac:dyDescent="0.15">
      <c r="A165" s="95"/>
      <c r="B165" s="81"/>
      <c r="C165" s="41" t="s">
        <v>1</v>
      </c>
      <c r="D165" s="41">
        <v>1009</v>
      </c>
      <c r="E165" s="41">
        <v>21</v>
      </c>
      <c r="F165" s="41" t="s">
        <v>23</v>
      </c>
      <c r="G165" s="41">
        <v>83</v>
      </c>
      <c r="H165" s="41">
        <v>53</v>
      </c>
      <c r="I165" s="41">
        <v>275</v>
      </c>
      <c r="J165" s="41">
        <v>22</v>
      </c>
      <c r="K165" s="41">
        <v>29</v>
      </c>
      <c r="L165" s="41">
        <v>24</v>
      </c>
      <c r="M165" s="41">
        <v>4</v>
      </c>
      <c r="N165" s="41">
        <v>485</v>
      </c>
      <c r="O165" s="82">
        <v>13</v>
      </c>
      <c r="P165" s="1"/>
    </row>
    <row r="166" spans="1:16" ht="7.5" customHeight="1" x14ac:dyDescent="0.15">
      <c r="A166" s="95"/>
      <c r="B166" s="81"/>
      <c r="C166" s="83"/>
      <c r="D166" s="84" t="s">
        <v>71</v>
      </c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6"/>
      <c r="P166" s="1"/>
    </row>
    <row r="167" spans="1:16" x14ac:dyDescent="0.15">
      <c r="A167" s="95"/>
      <c r="B167" s="81"/>
      <c r="C167" s="41" t="s">
        <v>19</v>
      </c>
      <c r="D167" s="41">
        <v>9309</v>
      </c>
      <c r="E167" s="41">
        <v>208</v>
      </c>
      <c r="F167" s="41" t="s">
        <v>23</v>
      </c>
      <c r="G167" s="41">
        <v>892</v>
      </c>
      <c r="H167" s="41">
        <v>1050</v>
      </c>
      <c r="I167" s="41">
        <v>1991</v>
      </c>
      <c r="J167" s="41">
        <v>242</v>
      </c>
      <c r="K167" s="41">
        <v>47</v>
      </c>
      <c r="L167" s="41">
        <v>489</v>
      </c>
      <c r="M167" s="41">
        <v>58</v>
      </c>
      <c r="N167" s="41">
        <v>3099</v>
      </c>
      <c r="O167" s="82">
        <v>1233</v>
      </c>
      <c r="P167" s="1"/>
    </row>
    <row r="168" spans="1:16" ht="7.5" customHeight="1" x14ac:dyDescent="0.15">
      <c r="A168" s="95"/>
      <c r="B168" s="81" t="s">
        <v>22</v>
      </c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6"/>
      <c r="P168" s="1"/>
    </row>
    <row r="169" spans="1:16" x14ac:dyDescent="0.15">
      <c r="A169" s="95"/>
      <c r="B169" s="81"/>
      <c r="C169" s="41" t="s">
        <v>1</v>
      </c>
      <c r="D169" s="41">
        <v>941</v>
      </c>
      <c r="E169" s="41">
        <v>19</v>
      </c>
      <c r="F169" s="41" t="s">
        <v>23</v>
      </c>
      <c r="G169" s="41">
        <v>83</v>
      </c>
      <c r="H169" s="41">
        <v>53</v>
      </c>
      <c r="I169" s="41">
        <v>273</v>
      </c>
      <c r="J169" s="41">
        <v>22</v>
      </c>
      <c r="K169" s="41">
        <v>29</v>
      </c>
      <c r="L169" s="41">
        <v>24</v>
      </c>
      <c r="M169" s="41">
        <v>1</v>
      </c>
      <c r="N169" s="41">
        <v>437</v>
      </c>
      <c r="O169" s="82" t="s">
        <v>24</v>
      </c>
      <c r="P169" s="1"/>
    </row>
    <row r="170" spans="1:16" ht="7.5" customHeight="1" x14ac:dyDescent="0.15">
      <c r="A170" s="95"/>
      <c r="B170" s="81"/>
      <c r="C170" s="83"/>
      <c r="D170" s="84" t="s">
        <v>71</v>
      </c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6"/>
      <c r="P170" s="1"/>
    </row>
    <row r="171" spans="1:16" x14ac:dyDescent="0.15">
      <c r="A171" s="95"/>
      <c r="B171" s="81"/>
      <c r="C171" s="41" t="s">
        <v>19</v>
      </c>
      <c r="D171" s="41">
        <v>7449</v>
      </c>
      <c r="E171" s="41" t="s">
        <v>20</v>
      </c>
      <c r="F171" s="41" t="s">
        <v>23</v>
      </c>
      <c r="G171" s="41">
        <v>892</v>
      </c>
      <c r="H171" s="41">
        <v>1050</v>
      </c>
      <c r="I171" s="41">
        <v>1975</v>
      </c>
      <c r="J171" s="41">
        <v>242</v>
      </c>
      <c r="K171" s="41">
        <v>47</v>
      </c>
      <c r="L171" s="41">
        <v>489</v>
      </c>
      <c r="M171" s="41" t="s">
        <v>43</v>
      </c>
      <c r="N171" s="41">
        <v>2509</v>
      </c>
      <c r="O171" s="82" t="s">
        <v>24</v>
      </c>
      <c r="P171" s="1"/>
    </row>
    <row r="172" spans="1:16" ht="7.5" customHeight="1" x14ac:dyDescent="0.15">
      <c r="A172" s="95"/>
      <c r="B172" s="87" t="s">
        <v>66</v>
      </c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6"/>
      <c r="P172" s="1"/>
    </row>
    <row r="173" spans="1:16" x14ac:dyDescent="0.15">
      <c r="A173" s="95"/>
      <c r="B173" s="88"/>
      <c r="C173" s="41" t="s">
        <v>1</v>
      </c>
      <c r="D173" s="41">
        <v>68</v>
      </c>
      <c r="E173" s="41">
        <v>2</v>
      </c>
      <c r="F173" s="41" t="s">
        <v>23</v>
      </c>
      <c r="G173" s="41" t="s">
        <v>23</v>
      </c>
      <c r="H173" s="41" t="s">
        <v>23</v>
      </c>
      <c r="I173" s="41">
        <v>2</v>
      </c>
      <c r="J173" s="41" t="s">
        <v>23</v>
      </c>
      <c r="K173" s="41" t="s">
        <v>23</v>
      </c>
      <c r="L173" s="41" t="s">
        <v>23</v>
      </c>
      <c r="M173" s="41">
        <v>3</v>
      </c>
      <c r="N173" s="41">
        <v>48</v>
      </c>
      <c r="O173" s="82">
        <v>13</v>
      </c>
      <c r="P173" s="1"/>
    </row>
    <row r="174" spans="1:16" ht="7.5" customHeight="1" x14ac:dyDescent="0.15">
      <c r="A174" s="95"/>
      <c r="B174" s="88" t="s">
        <v>62</v>
      </c>
      <c r="C174" s="83"/>
      <c r="D174" s="84" t="s">
        <v>71</v>
      </c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6"/>
      <c r="P174" s="1"/>
    </row>
    <row r="175" spans="1:16" x14ac:dyDescent="0.15">
      <c r="A175" s="108"/>
      <c r="B175" s="89"/>
      <c r="C175" s="41" t="s">
        <v>19</v>
      </c>
      <c r="D175" s="41">
        <v>1860</v>
      </c>
      <c r="E175" s="41" t="s">
        <v>20</v>
      </c>
      <c r="F175" s="41" t="s">
        <v>23</v>
      </c>
      <c r="G175" s="41" t="s">
        <v>23</v>
      </c>
      <c r="H175" s="41" t="s">
        <v>23</v>
      </c>
      <c r="I175" s="41">
        <v>16</v>
      </c>
      <c r="J175" s="41" t="s">
        <v>23</v>
      </c>
      <c r="K175" s="41" t="s">
        <v>23</v>
      </c>
      <c r="L175" s="41" t="s">
        <v>23</v>
      </c>
      <c r="M175" s="41" t="s">
        <v>20</v>
      </c>
      <c r="N175" s="41">
        <v>590</v>
      </c>
      <c r="O175" s="82">
        <v>1233</v>
      </c>
      <c r="P175" s="1"/>
    </row>
    <row r="176" spans="1:16" ht="7.5" customHeight="1" x14ac:dyDescent="0.15">
      <c r="A176" s="95" t="s">
        <v>127</v>
      </c>
      <c r="B176" s="89" t="s">
        <v>18</v>
      </c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2"/>
      <c r="P176" s="1"/>
    </row>
    <row r="177" spans="1:16" x14ac:dyDescent="0.15">
      <c r="A177" s="95"/>
      <c r="B177" s="81"/>
      <c r="C177" s="41" t="s">
        <v>1</v>
      </c>
      <c r="D177" s="41">
        <v>1030</v>
      </c>
      <c r="E177" s="41">
        <v>31</v>
      </c>
      <c r="F177" s="41">
        <v>1</v>
      </c>
      <c r="G177" s="41">
        <v>83</v>
      </c>
      <c r="H177" s="41">
        <v>50</v>
      </c>
      <c r="I177" s="41">
        <v>274</v>
      </c>
      <c r="J177" s="41">
        <v>18</v>
      </c>
      <c r="K177" s="41">
        <v>40</v>
      </c>
      <c r="L177" s="41">
        <v>28</v>
      </c>
      <c r="M177" s="41">
        <v>4</v>
      </c>
      <c r="N177" s="41">
        <v>479</v>
      </c>
      <c r="O177" s="82">
        <v>13</v>
      </c>
      <c r="P177" s="1"/>
    </row>
    <row r="178" spans="1:16" ht="7.5" customHeight="1" x14ac:dyDescent="0.15">
      <c r="A178" s="95"/>
      <c r="B178" s="81"/>
      <c r="C178" s="83"/>
      <c r="D178" s="84" t="s">
        <v>71</v>
      </c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6"/>
      <c r="P178" s="1"/>
    </row>
    <row r="179" spans="1:16" x14ac:dyDescent="0.15">
      <c r="A179" s="95"/>
      <c r="B179" s="81"/>
      <c r="C179" s="41" t="s">
        <v>19</v>
      </c>
      <c r="D179" s="41">
        <v>8987</v>
      </c>
      <c r="E179" s="41">
        <v>365</v>
      </c>
      <c r="F179" s="41" t="s">
        <v>20</v>
      </c>
      <c r="G179" s="41">
        <v>716</v>
      </c>
      <c r="H179" s="41">
        <v>1000</v>
      </c>
      <c r="I179" s="41">
        <v>1869</v>
      </c>
      <c r="J179" s="41">
        <v>170</v>
      </c>
      <c r="K179" s="41">
        <v>95</v>
      </c>
      <c r="L179" s="41">
        <v>544</v>
      </c>
      <c r="M179" s="41">
        <v>66</v>
      </c>
      <c r="N179" s="41">
        <v>3076</v>
      </c>
      <c r="O179" s="82">
        <v>1082</v>
      </c>
      <c r="P179" s="1"/>
    </row>
    <row r="180" spans="1:16" ht="7.5" customHeight="1" x14ac:dyDescent="0.15">
      <c r="A180" s="95"/>
      <c r="B180" s="81" t="s">
        <v>22</v>
      </c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6"/>
      <c r="P180" s="1"/>
    </row>
    <row r="181" spans="1:16" x14ac:dyDescent="0.15">
      <c r="A181" s="95"/>
      <c r="B181" s="81"/>
      <c r="C181" s="41" t="s">
        <v>1</v>
      </c>
      <c r="D181" s="41">
        <v>968</v>
      </c>
      <c r="E181" s="41">
        <v>30</v>
      </c>
      <c r="F181" s="41">
        <v>1</v>
      </c>
      <c r="G181" s="41">
        <v>83</v>
      </c>
      <c r="H181" s="41">
        <v>50</v>
      </c>
      <c r="I181" s="41">
        <v>274</v>
      </c>
      <c r="J181" s="41">
        <v>18</v>
      </c>
      <c r="K181" s="41">
        <v>40</v>
      </c>
      <c r="L181" s="41">
        <v>28</v>
      </c>
      <c r="M181" s="41">
        <v>2</v>
      </c>
      <c r="N181" s="41">
        <v>442</v>
      </c>
      <c r="O181" s="82" t="s">
        <v>24</v>
      </c>
      <c r="P181" s="1"/>
    </row>
    <row r="182" spans="1:16" ht="7.5" customHeight="1" x14ac:dyDescent="0.15">
      <c r="A182" s="95"/>
      <c r="B182" s="81"/>
      <c r="C182" s="83"/>
      <c r="D182" s="84" t="s">
        <v>71</v>
      </c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6"/>
      <c r="P182" s="1"/>
    </row>
    <row r="183" spans="1:16" x14ac:dyDescent="0.15">
      <c r="A183" s="95"/>
      <c r="B183" s="81"/>
      <c r="C183" s="41" t="s">
        <v>19</v>
      </c>
      <c r="D183" s="41">
        <v>7284</v>
      </c>
      <c r="E183" s="41" t="s">
        <v>20</v>
      </c>
      <c r="F183" s="41" t="s">
        <v>20</v>
      </c>
      <c r="G183" s="41">
        <v>716</v>
      </c>
      <c r="H183" s="41">
        <v>1000</v>
      </c>
      <c r="I183" s="41">
        <v>1869</v>
      </c>
      <c r="J183" s="41">
        <v>170</v>
      </c>
      <c r="K183" s="41">
        <v>95</v>
      </c>
      <c r="L183" s="41">
        <v>544</v>
      </c>
      <c r="M183" s="41" t="s">
        <v>43</v>
      </c>
      <c r="N183" s="41">
        <v>2474</v>
      </c>
      <c r="O183" s="82" t="s">
        <v>24</v>
      </c>
      <c r="P183" s="1"/>
    </row>
    <row r="184" spans="1:16" ht="7.5" customHeight="1" x14ac:dyDescent="0.15">
      <c r="A184" s="95"/>
      <c r="B184" s="87" t="s">
        <v>66</v>
      </c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6"/>
      <c r="P184" s="1"/>
    </row>
    <row r="185" spans="1:16" x14ac:dyDescent="0.15">
      <c r="A185" s="95"/>
      <c r="B185" s="88"/>
      <c r="C185" s="41" t="s">
        <v>1</v>
      </c>
      <c r="D185" s="41">
        <v>53</v>
      </c>
      <c r="E185" s="41">
        <v>1</v>
      </c>
      <c r="F185" s="41" t="s">
        <v>23</v>
      </c>
      <c r="G185" s="41" t="s">
        <v>23</v>
      </c>
      <c r="H185" s="41" t="s">
        <v>23</v>
      </c>
      <c r="I185" s="41" t="s">
        <v>23</v>
      </c>
      <c r="J185" s="41" t="s">
        <v>23</v>
      </c>
      <c r="K185" s="41" t="s">
        <v>23</v>
      </c>
      <c r="L185" s="41" t="s">
        <v>23</v>
      </c>
      <c r="M185" s="41">
        <v>2</v>
      </c>
      <c r="N185" s="41">
        <v>37</v>
      </c>
      <c r="O185" s="82">
        <v>13</v>
      </c>
      <c r="P185" s="1"/>
    </row>
    <row r="186" spans="1:16" ht="7.5" customHeight="1" x14ac:dyDescent="0.15">
      <c r="A186" s="95"/>
      <c r="B186" s="88" t="s">
        <v>62</v>
      </c>
      <c r="C186" s="83"/>
      <c r="D186" s="84" t="s">
        <v>71</v>
      </c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6"/>
      <c r="P186" s="1"/>
    </row>
    <row r="187" spans="1:16" x14ac:dyDescent="0.15">
      <c r="A187" s="95"/>
      <c r="B187" s="88"/>
      <c r="C187" s="91" t="s">
        <v>19</v>
      </c>
      <c r="D187" s="91">
        <v>1703</v>
      </c>
      <c r="E187" s="91" t="s">
        <v>149</v>
      </c>
      <c r="F187" s="91" t="s">
        <v>23</v>
      </c>
      <c r="G187" s="91" t="s">
        <v>23</v>
      </c>
      <c r="H187" s="91" t="s">
        <v>23</v>
      </c>
      <c r="I187" s="91" t="s">
        <v>23</v>
      </c>
      <c r="J187" s="91" t="s">
        <v>23</v>
      </c>
      <c r="K187" s="91" t="s">
        <v>23</v>
      </c>
      <c r="L187" s="91" t="s">
        <v>23</v>
      </c>
      <c r="M187" s="91" t="s">
        <v>20</v>
      </c>
      <c r="N187" s="91">
        <v>602</v>
      </c>
      <c r="O187" s="92">
        <v>1082</v>
      </c>
      <c r="P187" s="1"/>
    </row>
    <row r="188" spans="1:16" ht="7.5" customHeight="1" x14ac:dyDescent="0.15">
      <c r="A188" s="90" t="s">
        <v>138</v>
      </c>
      <c r="B188" s="81" t="s">
        <v>18</v>
      </c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6"/>
      <c r="P188" s="1"/>
    </row>
    <row r="189" spans="1:16" ht="13.5" customHeight="1" x14ac:dyDescent="0.15">
      <c r="A189" s="95"/>
      <c r="B189" s="81"/>
      <c r="C189" s="41" t="s">
        <v>1</v>
      </c>
      <c r="D189" s="41">
        <v>958</v>
      </c>
      <c r="E189" s="41">
        <v>48</v>
      </c>
      <c r="F189" s="91" t="s">
        <v>23</v>
      </c>
      <c r="G189" s="41">
        <v>72</v>
      </c>
      <c r="H189" s="41">
        <v>51</v>
      </c>
      <c r="I189" s="41">
        <v>241</v>
      </c>
      <c r="J189" s="41">
        <v>18</v>
      </c>
      <c r="K189" s="41">
        <v>44</v>
      </c>
      <c r="L189" s="41">
        <v>25</v>
      </c>
      <c r="M189" s="41">
        <v>3</v>
      </c>
      <c r="N189" s="41">
        <v>443</v>
      </c>
      <c r="O189" s="82">
        <v>13</v>
      </c>
      <c r="P189" s="1"/>
    </row>
    <row r="190" spans="1:16" ht="7.5" customHeight="1" x14ac:dyDescent="0.15">
      <c r="A190" s="95"/>
      <c r="B190" s="81"/>
      <c r="C190" s="83"/>
      <c r="D190" s="84" t="s">
        <v>71</v>
      </c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6"/>
      <c r="P190" s="1"/>
    </row>
    <row r="191" spans="1:16" ht="13.5" customHeight="1" x14ac:dyDescent="0.15">
      <c r="A191" s="95"/>
      <c r="B191" s="81"/>
      <c r="C191" s="41" t="s">
        <v>19</v>
      </c>
      <c r="D191" s="41">
        <v>8823</v>
      </c>
      <c r="E191" s="41">
        <v>681</v>
      </c>
      <c r="F191" s="91" t="s">
        <v>23</v>
      </c>
      <c r="G191" s="41">
        <v>583</v>
      </c>
      <c r="H191" s="41">
        <v>1077</v>
      </c>
      <c r="I191" s="41">
        <v>1645</v>
      </c>
      <c r="J191" s="41">
        <v>139</v>
      </c>
      <c r="K191" s="41">
        <v>103</v>
      </c>
      <c r="L191" s="41">
        <v>490</v>
      </c>
      <c r="M191" s="41">
        <v>36</v>
      </c>
      <c r="N191" s="41">
        <v>3072</v>
      </c>
      <c r="O191" s="82">
        <v>997</v>
      </c>
      <c r="P191" s="1"/>
    </row>
    <row r="192" spans="1:16" ht="7.5" customHeight="1" x14ac:dyDescent="0.15">
      <c r="A192" s="95"/>
      <c r="B192" s="81" t="s">
        <v>22</v>
      </c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6"/>
      <c r="P192" s="1"/>
    </row>
    <row r="193" spans="1:16" ht="13.5" customHeight="1" x14ac:dyDescent="0.15">
      <c r="A193" s="95"/>
      <c r="B193" s="81"/>
      <c r="C193" s="41" t="s">
        <v>1</v>
      </c>
      <c r="D193" s="41">
        <v>909</v>
      </c>
      <c r="E193" s="41">
        <v>47</v>
      </c>
      <c r="F193" s="91" t="s">
        <v>23</v>
      </c>
      <c r="G193" s="41">
        <v>72</v>
      </c>
      <c r="H193" s="41">
        <v>51</v>
      </c>
      <c r="I193" s="41">
        <v>241</v>
      </c>
      <c r="J193" s="41">
        <v>18</v>
      </c>
      <c r="K193" s="41">
        <v>44</v>
      </c>
      <c r="L193" s="41">
        <v>25</v>
      </c>
      <c r="M193" s="41">
        <v>2</v>
      </c>
      <c r="N193" s="41">
        <v>409</v>
      </c>
      <c r="O193" s="82" t="s">
        <v>24</v>
      </c>
      <c r="P193" s="1"/>
    </row>
    <row r="194" spans="1:16" ht="7.5" customHeight="1" x14ac:dyDescent="0.15">
      <c r="A194" s="95"/>
      <c r="B194" s="81"/>
      <c r="C194" s="83"/>
      <c r="D194" s="84" t="s">
        <v>71</v>
      </c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6"/>
      <c r="P194" s="1"/>
    </row>
    <row r="195" spans="1:16" ht="13.5" customHeight="1" x14ac:dyDescent="0.15">
      <c r="A195" s="95"/>
      <c r="B195" s="81"/>
      <c r="C195" s="41" t="s">
        <v>19</v>
      </c>
      <c r="D195" s="41">
        <v>7215</v>
      </c>
      <c r="E195" s="41">
        <v>680</v>
      </c>
      <c r="F195" s="91" t="s">
        <v>23</v>
      </c>
      <c r="G195" s="41">
        <v>583</v>
      </c>
      <c r="H195" s="41">
        <v>1077</v>
      </c>
      <c r="I195" s="41">
        <v>1645</v>
      </c>
      <c r="J195" s="41">
        <v>139</v>
      </c>
      <c r="K195" s="41">
        <v>103</v>
      </c>
      <c r="L195" s="41">
        <v>490</v>
      </c>
      <c r="M195" s="41">
        <v>26</v>
      </c>
      <c r="N195" s="41">
        <v>2472</v>
      </c>
      <c r="O195" s="82" t="s">
        <v>24</v>
      </c>
      <c r="P195" s="1"/>
    </row>
    <row r="196" spans="1:16" ht="7.5" customHeight="1" x14ac:dyDescent="0.15">
      <c r="A196" s="95"/>
      <c r="B196" s="87" t="s">
        <v>64</v>
      </c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6"/>
      <c r="P196" s="1"/>
    </row>
    <row r="197" spans="1:16" ht="13.5" customHeight="1" x14ac:dyDescent="0.15">
      <c r="A197" s="95"/>
      <c r="B197" s="88"/>
      <c r="C197" s="41" t="s">
        <v>1</v>
      </c>
      <c r="D197" s="41">
        <v>49</v>
      </c>
      <c r="E197" s="41">
        <v>1</v>
      </c>
      <c r="F197" s="41" t="s">
        <v>23</v>
      </c>
      <c r="G197" s="41" t="s">
        <v>23</v>
      </c>
      <c r="H197" s="41" t="s">
        <v>23</v>
      </c>
      <c r="I197" s="41" t="s">
        <v>23</v>
      </c>
      <c r="J197" s="41" t="s">
        <v>23</v>
      </c>
      <c r="K197" s="41" t="s">
        <v>23</v>
      </c>
      <c r="L197" s="41" t="s">
        <v>23</v>
      </c>
      <c r="M197" s="41">
        <v>1</v>
      </c>
      <c r="N197" s="41">
        <v>34</v>
      </c>
      <c r="O197" s="82">
        <v>13</v>
      </c>
      <c r="P197" s="1"/>
    </row>
    <row r="198" spans="1:16" ht="7.5" customHeight="1" x14ac:dyDescent="0.15">
      <c r="A198" s="95"/>
      <c r="B198" s="88" t="s">
        <v>62</v>
      </c>
      <c r="C198" s="83"/>
      <c r="D198" s="84" t="s">
        <v>71</v>
      </c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6"/>
      <c r="P198" s="1"/>
    </row>
    <row r="199" spans="1:16" ht="13.5" customHeight="1" thickBot="1" x14ac:dyDescent="0.2">
      <c r="A199" s="96"/>
      <c r="B199" s="97"/>
      <c r="C199" s="98" t="s">
        <v>19</v>
      </c>
      <c r="D199" s="98">
        <v>1608</v>
      </c>
      <c r="E199" s="98" t="s">
        <v>149</v>
      </c>
      <c r="F199" s="98" t="s">
        <v>23</v>
      </c>
      <c r="G199" s="98" t="s">
        <v>23</v>
      </c>
      <c r="H199" s="98" t="s">
        <v>23</v>
      </c>
      <c r="I199" s="98" t="s">
        <v>23</v>
      </c>
      <c r="J199" s="98" t="s">
        <v>23</v>
      </c>
      <c r="K199" s="98" t="s">
        <v>23</v>
      </c>
      <c r="L199" s="98" t="s">
        <v>23</v>
      </c>
      <c r="M199" s="98">
        <v>10</v>
      </c>
      <c r="N199" s="98">
        <v>600</v>
      </c>
      <c r="O199" s="99">
        <v>997</v>
      </c>
      <c r="P199" s="1"/>
    </row>
    <row r="200" spans="1:16" ht="13.5" customHeight="1" x14ac:dyDescent="0.15">
      <c r="A200" s="102"/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"/>
    </row>
    <row r="201" spans="1:16" ht="13.5" customHeight="1" x14ac:dyDescent="0.15">
      <c r="A201" s="102"/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"/>
    </row>
    <row r="202" spans="1:16" ht="13.5" customHeight="1" x14ac:dyDescent="0.15">
      <c r="A202" s="102"/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"/>
    </row>
    <row r="203" spans="1:16" ht="13.5" customHeight="1" x14ac:dyDescent="0.15">
      <c r="A203" s="102"/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"/>
    </row>
    <row r="204" spans="1:16" ht="13.5" customHeight="1" x14ac:dyDescent="0.15">
      <c r="A204" s="102"/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"/>
    </row>
    <row r="205" spans="1:16" ht="13.5" customHeight="1" x14ac:dyDescent="0.15">
      <c r="A205" s="102"/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"/>
    </row>
    <row r="206" spans="1:16" ht="22.5" customHeight="1" x14ac:dyDescent="0.15">
      <c r="A206" s="14" t="s">
        <v>148</v>
      </c>
      <c r="B206" s="14"/>
      <c r="C206" s="14"/>
      <c r="D206" s="14"/>
      <c r="E206" s="14"/>
      <c r="F206" s="14"/>
      <c r="G206" s="14"/>
      <c r="H206" s="104"/>
      <c r="I206" s="104"/>
      <c r="J206" s="104"/>
      <c r="K206" s="104"/>
      <c r="L206" s="104"/>
      <c r="M206" s="104"/>
      <c r="N206" s="104"/>
      <c r="O206" s="104"/>
      <c r="P206" s="1"/>
    </row>
    <row r="207" spans="1:16" ht="22.5" customHeight="1" thickBot="1" x14ac:dyDescent="0.2">
      <c r="A207" s="105"/>
      <c r="B207" s="105"/>
      <c r="C207" s="105"/>
      <c r="D207" s="105"/>
      <c r="E207" s="105"/>
      <c r="F207" s="105"/>
      <c r="G207" s="105"/>
      <c r="H207" s="104"/>
      <c r="I207" s="104"/>
      <c r="J207" s="104"/>
      <c r="K207" s="104"/>
      <c r="L207" s="104"/>
      <c r="M207" s="104"/>
      <c r="N207" s="104"/>
      <c r="O207" s="104"/>
      <c r="P207" s="1"/>
    </row>
    <row r="208" spans="1:16" ht="13.5" customHeight="1" x14ac:dyDescent="0.15">
      <c r="A208" s="61" t="s">
        <v>63</v>
      </c>
      <c r="B208" s="62"/>
      <c r="C208" s="62"/>
      <c r="D208" s="62" t="s">
        <v>41</v>
      </c>
      <c r="E208" s="63" t="s">
        <v>79</v>
      </c>
      <c r="F208" s="62" t="s">
        <v>40</v>
      </c>
      <c r="G208" s="62" t="s">
        <v>39</v>
      </c>
      <c r="H208" s="62" t="s">
        <v>38</v>
      </c>
      <c r="I208" s="64" t="s">
        <v>80</v>
      </c>
      <c r="J208" s="64" t="s">
        <v>36</v>
      </c>
      <c r="K208" s="62" t="s">
        <v>29</v>
      </c>
      <c r="L208" s="64" t="s">
        <v>55</v>
      </c>
      <c r="M208" s="65" t="s">
        <v>78</v>
      </c>
      <c r="N208" s="66" t="s">
        <v>46</v>
      </c>
      <c r="O208" s="67" t="s">
        <v>42</v>
      </c>
      <c r="P208" s="1"/>
    </row>
    <row r="209" spans="1:16" ht="13.5" customHeight="1" x14ac:dyDescent="0.15">
      <c r="A209" s="68"/>
      <c r="B209" s="69"/>
      <c r="C209" s="69"/>
      <c r="D209" s="69"/>
      <c r="E209" s="70"/>
      <c r="F209" s="69"/>
      <c r="G209" s="69"/>
      <c r="H209" s="69"/>
      <c r="I209" s="71" t="s">
        <v>35</v>
      </c>
      <c r="J209" s="71" t="s">
        <v>37</v>
      </c>
      <c r="K209" s="69"/>
      <c r="L209" s="71" t="s">
        <v>54</v>
      </c>
      <c r="M209" s="72" t="s">
        <v>77</v>
      </c>
      <c r="N209" s="73"/>
      <c r="O209" s="74"/>
      <c r="P209" s="1"/>
    </row>
    <row r="210" spans="1:16" ht="7.5" customHeight="1" x14ac:dyDescent="0.15">
      <c r="A210" s="95" t="s">
        <v>162</v>
      </c>
      <c r="B210" s="81" t="s">
        <v>22</v>
      </c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6"/>
      <c r="P210" s="1"/>
    </row>
    <row r="211" spans="1:16" ht="13.5" customHeight="1" x14ac:dyDescent="0.15">
      <c r="A211" s="95"/>
      <c r="B211" s="81"/>
      <c r="C211" s="41" t="s">
        <v>1</v>
      </c>
      <c r="D211" s="41">
        <v>866</v>
      </c>
      <c r="E211" s="41">
        <v>44</v>
      </c>
      <c r="F211" s="91" t="s">
        <v>157</v>
      </c>
      <c r="G211" s="41">
        <v>62</v>
      </c>
      <c r="H211" s="41">
        <v>46</v>
      </c>
      <c r="I211" s="41">
        <v>236</v>
      </c>
      <c r="J211" s="41">
        <v>17</v>
      </c>
      <c r="K211" s="41">
        <v>43</v>
      </c>
      <c r="L211" s="41">
        <v>24</v>
      </c>
      <c r="M211" s="41">
        <v>2</v>
      </c>
      <c r="N211" s="41">
        <v>392</v>
      </c>
      <c r="O211" s="82" t="s">
        <v>159</v>
      </c>
      <c r="P211" s="1"/>
    </row>
    <row r="212" spans="1:16" ht="7.5" customHeight="1" x14ac:dyDescent="0.15">
      <c r="A212" s="95"/>
      <c r="B212" s="81"/>
      <c r="C212" s="83"/>
      <c r="D212" s="84" t="s">
        <v>71</v>
      </c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6"/>
      <c r="P212" s="1"/>
    </row>
    <row r="213" spans="1:16" ht="13.5" customHeight="1" x14ac:dyDescent="0.15">
      <c r="A213" s="95"/>
      <c r="B213" s="81"/>
      <c r="C213" s="41" t="s">
        <v>19</v>
      </c>
      <c r="D213" s="41">
        <v>6852</v>
      </c>
      <c r="E213" s="41">
        <v>388</v>
      </c>
      <c r="F213" s="91" t="s">
        <v>157</v>
      </c>
      <c r="G213" s="41">
        <v>547</v>
      </c>
      <c r="H213" s="41">
        <v>1008</v>
      </c>
      <c r="I213" s="41">
        <v>1701</v>
      </c>
      <c r="J213" s="41">
        <v>154</v>
      </c>
      <c r="K213" s="41">
        <v>82</v>
      </c>
      <c r="L213" s="41">
        <v>451</v>
      </c>
      <c r="M213" s="41">
        <v>32</v>
      </c>
      <c r="N213" s="41">
        <v>2489</v>
      </c>
      <c r="O213" s="82"/>
      <c r="P213" s="1"/>
    </row>
    <row r="214" spans="1:16" ht="7.5" customHeight="1" x14ac:dyDescent="0.15">
      <c r="A214" s="95"/>
      <c r="B214" s="87" t="s">
        <v>64</v>
      </c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6"/>
      <c r="P214" s="1"/>
    </row>
    <row r="215" spans="1:16" ht="13.5" customHeight="1" x14ac:dyDescent="0.15">
      <c r="A215" s="95"/>
      <c r="B215" s="88"/>
      <c r="C215" s="41" t="s">
        <v>1</v>
      </c>
      <c r="D215" s="41">
        <v>45</v>
      </c>
      <c r="E215" s="41" t="s">
        <v>157</v>
      </c>
      <c r="F215" s="41" t="s">
        <v>157</v>
      </c>
      <c r="G215" s="41" t="s">
        <v>160</v>
      </c>
      <c r="H215" s="41" t="s">
        <v>157</v>
      </c>
      <c r="I215" s="41" t="s">
        <v>157</v>
      </c>
      <c r="J215" s="41" t="s">
        <v>157</v>
      </c>
      <c r="K215" s="41" t="s">
        <v>157</v>
      </c>
      <c r="L215" s="41" t="s">
        <v>161</v>
      </c>
      <c r="M215" s="41" t="s">
        <v>157</v>
      </c>
      <c r="N215" s="41" t="s">
        <v>157</v>
      </c>
      <c r="O215" s="82">
        <v>45</v>
      </c>
      <c r="P215" s="1"/>
    </row>
    <row r="216" spans="1:16" ht="7.5" customHeight="1" x14ac:dyDescent="0.15">
      <c r="A216" s="95"/>
      <c r="B216" s="88" t="s">
        <v>62</v>
      </c>
      <c r="C216" s="83"/>
      <c r="D216" s="84" t="s">
        <v>71</v>
      </c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6"/>
      <c r="P216" s="1"/>
    </row>
    <row r="217" spans="1:16" ht="13.5" customHeight="1" thickBot="1" x14ac:dyDescent="0.2">
      <c r="A217" s="96"/>
      <c r="B217" s="97"/>
      <c r="C217" s="98" t="s">
        <v>19</v>
      </c>
      <c r="D217" s="98" t="s">
        <v>157</v>
      </c>
      <c r="E217" s="98" t="s">
        <v>157</v>
      </c>
      <c r="F217" s="98" t="s">
        <v>158</v>
      </c>
      <c r="G217" s="98" t="s">
        <v>158</v>
      </c>
      <c r="H217" s="98" t="s">
        <v>158</v>
      </c>
      <c r="I217" s="98" t="s">
        <v>158</v>
      </c>
      <c r="J217" s="98" t="s">
        <v>158</v>
      </c>
      <c r="K217" s="98" t="s">
        <v>158</v>
      </c>
      <c r="L217" s="98" t="s">
        <v>158</v>
      </c>
      <c r="M217" s="98" t="s">
        <v>158</v>
      </c>
      <c r="N217" s="98" t="s">
        <v>158</v>
      </c>
      <c r="O217" s="99" t="s">
        <v>157</v>
      </c>
      <c r="P217" s="1"/>
    </row>
    <row r="218" spans="1:16" ht="18" customHeight="1" x14ac:dyDescent="0.15">
      <c r="A218" s="110" t="s">
        <v>75</v>
      </c>
      <c r="B218" s="110"/>
      <c r="C218" s="110"/>
      <c r="D218" s="110"/>
      <c r="E218" s="110"/>
      <c r="F218" s="110"/>
      <c r="G218" s="110"/>
      <c r="H218" s="104"/>
      <c r="I218" s="104"/>
      <c r="J218" s="104"/>
      <c r="K218" s="104"/>
      <c r="L218" s="104"/>
      <c r="M218" s="104"/>
      <c r="N218" s="104"/>
      <c r="O218" s="111" t="s">
        <v>152</v>
      </c>
      <c r="P218" s="1"/>
    </row>
    <row r="219" spans="1:16" ht="18" customHeight="1" x14ac:dyDescent="0.15">
      <c r="A219" s="110" t="s">
        <v>134</v>
      </c>
      <c r="B219" s="110"/>
      <c r="C219" s="110"/>
      <c r="D219" s="110"/>
      <c r="E219" s="110"/>
      <c r="F219" s="110"/>
      <c r="G219" s="110"/>
      <c r="H219" s="110" t="s">
        <v>135</v>
      </c>
      <c r="I219" s="104"/>
      <c r="J219" s="104"/>
      <c r="K219" s="104"/>
      <c r="L219" s="104"/>
      <c r="M219" s="104"/>
      <c r="N219" s="104"/>
      <c r="O219" s="104"/>
      <c r="P219" s="1"/>
    </row>
    <row r="220" spans="1:16" ht="18" customHeight="1" x14ac:dyDescent="0.15">
      <c r="A220" s="112" t="s">
        <v>133</v>
      </c>
      <c r="B220" s="112"/>
      <c r="C220" s="112"/>
      <c r="D220" s="112"/>
      <c r="E220" s="112"/>
      <c r="F220" s="112"/>
      <c r="G220" s="112"/>
      <c r="H220" s="104"/>
      <c r="I220" s="110"/>
      <c r="J220" s="104"/>
      <c r="K220" s="104"/>
      <c r="L220" s="104"/>
      <c r="M220" s="104"/>
      <c r="N220" s="104"/>
      <c r="O220" s="104"/>
      <c r="P220" s="1"/>
    </row>
    <row r="221" spans="1:16" s="7" customFormat="1" ht="18" customHeight="1" x14ac:dyDescent="0.15">
      <c r="A221" s="110" t="s">
        <v>163</v>
      </c>
      <c r="B221" s="110"/>
      <c r="C221" s="110"/>
      <c r="D221" s="110"/>
      <c r="E221" s="110"/>
      <c r="F221" s="110"/>
      <c r="G221" s="110"/>
      <c r="H221" s="113"/>
      <c r="I221" s="113"/>
      <c r="J221" s="113"/>
      <c r="K221" s="113"/>
      <c r="L221" s="113"/>
      <c r="M221" s="113"/>
      <c r="N221" s="113"/>
      <c r="O221" s="113"/>
      <c r="P221" s="8"/>
    </row>
    <row r="222" spans="1:16" s="7" customFormat="1" ht="18" customHeight="1" x14ac:dyDescent="0.15">
      <c r="A222" s="114"/>
      <c r="B222" s="114"/>
      <c r="C222" s="114"/>
      <c r="D222" s="114"/>
      <c r="E222" s="114"/>
      <c r="F222" s="114"/>
      <c r="G222" s="114"/>
      <c r="H222" s="114"/>
      <c r="I222" s="51"/>
      <c r="J222" s="51"/>
      <c r="K222" s="51"/>
      <c r="L222" s="51"/>
      <c r="M222" s="51"/>
      <c r="N222" s="51"/>
      <c r="O222" s="51"/>
    </row>
    <row r="223" spans="1:16" s="7" customFormat="1" x14ac:dyDescent="0.15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</row>
    <row r="224" spans="1:16" s="7" customFormat="1" x14ac:dyDescent="0.15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</row>
    <row r="225" spans="1:15" s="7" customFormat="1" x14ac:dyDescent="0.15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</row>
    <row r="226" spans="1:15" s="7" customFormat="1" x14ac:dyDescent="0.15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</row>
    <row r="227" spans="1:15" s="7" customFormat="1" x14ac:dyDescent="0.15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</row>
    <row r="228" spans="1:15" s="7" customFormat="1" x14ac:dyDescent="0.15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</row>
    <row r="229" spans="1:15" s="7" customFormat="1" x14ac:dyDescent="0.15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</row>
    <row r="230" spans="1:15" s="7" customFormat="1" x14ac:dyDescent="0.15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</row>
    <row r="231" spans="1:15" s="7" customFormat="1" x14ac:dyDescent="0.15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</row>
    <row r="232" spans="1:15" s="7" customFormat="1" x14ac:dyDescent="0.15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</row>
    <row r="233" spans="1:15" s="7" customFormat="1" x14ac:dyDescent="0.15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</row>
    <row r="234" spans="1:15" s="7" customFormat="1" x14ac:dyDescent="0.15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</row>
    <row r="235" spans="1:15" s="7" customFormat="1" x14ac:dyDescent="0.15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</row>
    <row r="236" spans="1:15" s="7" customFormat="1" x14ac:dyDescent="0.15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</row>
    <row r="237" spans="1:15" s="7" customFormat="1" x14ac:dyDescent="0.15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</row>
    <row r="238" spans="1:15" s="7" customFormat="1" x14ac:dyDescent="0.15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</row>
    <row r="239" spans="1:15" s="7" customFormat="1" x14ac:dyDescent="0.15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</row>
    <row r="240" spans="1:15" s="7" customFormat="1" x14ac:dyDescent="0.15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</row>
    <row r="241" spans="1:15" s="7" customFormat="1" x14ac:dyDescent="0.15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</row>
  </sheetData>
  <mergeCells count="124">
    <mergeCell ref="N81:N82"/>
    <mergeCell ref="O81:O82"/>
    <mergeCell ref="H208:H209"/>
    <mergeCell ref="K208:K209"/>
    <mergeCell ref="N208:N209"/>
    <mergeCell ref="O208:O209"/>
    <mergeCell ref="K142:K143"/>
    <mergeCell ref="N142:N143"/>
    <mergeCell ref="O142:O143"/>
    <mergeCell ref="H142:H143"/>
    <mergeCell ref="B188:B191"/>
    <mergeCell ref="B192:B195"/>
    <mergeCell ref="A156:A163"/>
    <mergeCell ref="B156:B159"/>
    <mergeCell ref="H81:H82"/>
    <mergeCell ref="K81:K82"/>
    <mergeCell ref="D142:D143"/>
    <mergeCell ref="E142:E143"/>
    <mergeCell ref="F142:F143"/>
    <mergeCell ref="G142:G143"/>
    <mergeCell ref="A144:A155"/>
    <mergeCell ref="B144:B147"/>
    <mergeCell ref="B148:B151"/>
    <mergeCell ref="B152:B153"/>
    <mergeCell ref="B160:B163"/>
    <mergeCell ref="G81:G82"/>
    <mergeCell ref="B37:B38"/>
    <mergeCell ref="A17:A28"/>
    <mergeCell ref="A29:A40"/>
    <mergeCell ref="B25:B26"/>
    <mergeCell ref="H3:H4"/>
    <mergeCell ref="B15:B16"/>
    <mergeCell ref="A3:C4"/>
    <mergeCell ref="B27:B28"/>
    <mergeCell ref="B29:B32"/>
    <mergeCell ref="B33:B36"/>
    <mergeCell ref="B39:B40"/>
    <mergeCell ref="B17:B20"/>
    <mergeCell ref="B21:B24"/>
    <mergeCell ref="A1:G1"/>
    <mergeCell ref="B13:B14"/>
    <mergeCell ref="A5:A16"/>
    <mergeCell ref="G3:G4"/>
    <mergeCell ref="Q2:T2"/>
    <mergeCell ref="D3:D4"/>
    <mergeCell ref="F3:F4"/>
    <mergeCell ref="E3:E4"/>
    <mergeCell ref="O3:O4"/>
    <mergeCell ref="K3:K4"/>
    <mergeCell ref="N3:N4"/>
    <mergeCell ref="B5:B8"/>
    <mergeCell ref="B9:B12"/>
    <mergeCell ref="B49:B50"/>
    <mergeCell ref="A41:A52"/>
    <mergeCell ref="B51:B52"/>
    <mergeCell ref="B41:B44"/>
    <mergeCell ref="B45:B48"/>
    <mergeCell ref="A77:G77"/>
    <mergeCell ref="A119:A130"/>
    <mergeCell ref="B119:B122"/>
    <mergeCell ref="B123:B126"/>
    <mergeCell ref="B127:B128"/>
    <mergeCell ref="B129:B130"/>
    <mergeCell ref="B93:B94"/>
    <mergeCell ref="A107:A118"/>
    <mergeCell ref="B107:B110"/>
    <mergeCell ref="B111:B114"/>
    <mergeCell ref="B115:B116"/>
    <mergeCell ref="B117:B118"/>
    <mergeCell ref="A95:A106"/>
    <mergeCell ref="A83:A94"/>
    <mergeCell ref="B83:B86"/>
    <mergeCell ref="B87:B90"/>
    <mergeCell ref="A79:G79"/>
    <mergeCell ref="A53:A64"/>
    <mergeCell ref="B69:B72"/>
    <mergeCell ref="A220:G220"/>
    <mergeCell ref="B196:B197"/>
    <mergeCell ref="B198:B199"/>
    <mergeCell ref="A164:A175"/>
    <mergeCell ref="B164:B167"/>
    <mergeCell ref="B168:B171"/>
    <mergeCell ref="B172:B173"/>
    <mergeCell ref="B174:B175"/>
    <mergeCell ref="A176:A187"/>
    <mergeCell ref="B176:B179"/>
    <mergeCell ref="B180:B183"/>
    <mergeCell ref="B184:B185"/>
    <mergeCell ref="B186:B187"/>
    <mergeCell ref="A188:A199"/>
    <mergeCell ref="A206:G206"/>
    <mergeCell ref="A208:C209"/>
    <mergeCell ref="D208:D209"/>
    <mergeCell ref="E208:E209"/>
    <mergeCell ref="F208:F209"/>
    <mergeCell ref="G208:G209"/>
    <mergeCell ref="A210:A217"/>
    <mergeCell ref="B210:B213"/>
    <mergeCell ref="B216:B217"/>
    <mergeCell ref="B214:B215"/>
    <mergeCell ref="B53:B56"/>
    <mergeCell ref="B154:B155"/>
    <mergeCell ref="A142:C143"/>
    <mergeCell ref="A140:G140"/>
    <mergeCell ref="B57:B60"/>
    <mergeCell ref="A139:G139"/>
    <mergeCell ref="B95:B98"/>
    <mergeCell ref="B99:B102"/>
    <mergeCell ref="B103:B104"/>
    <mergeCell ref="B105:B106"/>
    <mergeCell ref="B91:B92"/>
    <mergeCell ref="A65:A76"/>
    <mergeCell ref="B65:B68"/>
    <mergeCell ref="B73:B74"/>
    <mergeCell ref="B75:B76"/>
    <mergeCell ref="B61:B62"/>
    <mergeCell ref="B63:B64"/>
    <mergeCell ref="A131:A138"/>
    <mergeCell ref="B131:B134"/>
    <mergeCell ref="B135:B138"/>
    <mergeCell ref="A81:C82"/>
    <mergeCell ref="D81:D82"/>
    <mergeCell ref="E81:E82"/>
    <mergeCell ref="F81:F82"/>
  </mergeCells>
  <phoneticPr fontId="4"/>
  <pageMargins left="0.78740157480314965" right="0.78740157480314965" top="0.78740157480314965" bottom="0.59055118110236227" header="0.51181102362204722" footer="0.31496062992125984"/>
  <pageSetup paperSize="9" firstPageNumber="83" pageOrder="overThenDown" orientation="portrait" blackAndWhite="1" r:id="rId1"/>
  <headerFooter alignWithMargins="0">
    <oddFooter>&amp;C&amp;"ＭＳ 明朝,標準"- &amp;P -</oddFooter>
  </headerFooter>
  <rowBreaks count="3" manualBreakCount="3">
    <brk id="78" max="14" man="1"/>
    <brk id="139" max="14" man="1"/>
    <brk id="205" max="14" man="1"/>
  </rowBreaks>
  <colBreaks count="1" manualBreakCount="1">
    <brk id="7" max="2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40" zoomScaleNormal="100" zoomScaleSheetLayoutView="100" workbookViewId="0">
      <selection activeCell="O44" sqref="O44"/>
    </sheetView>
  </sheetViews>
  <sheetFormatPr defaultRowHeight="13.5" x14ac:dyDescent="0.15"/>
  <cols>
    <col min="1" max="1" width="10.625" style="16" customWidth="1"/>
    <col min="2" max="2" width="5.5" style="16" customWidth="1"/>
    <col min="3" max="3" width="7.375" style="16" customWidth="1"/>
    <col min="4" max="4" width="5.5" style="16" customWidth="1"/>
    <col min="5" max="5" width="7.375" style="16" customWidth="1"/>
    <col min="6" max="6" width="5.5" style="16" customWidth="1"/>
    <col min="7" max="7" width="7.375" style="16" customWidth="1"/>
    <col min="8" max="8" width="5.5" style="16" customWidth="1"/>
    <col min="9" max="9" width="7.375" style="16" customWidth="1"/>
    <col min="10" max="10" width="5.375" style="16" customWidth="1"/>
    <col min="11" max="11" width="7.375" style="16" customWidth="1"/>
    <col min="12" max="12" width="5.375" style="16" customWidth="1"/>
    <col min="13" max="13" width="7.375" style="16" customWidth="1"/>
    <col min="14" max="14" width="5.375" style="16" customWidth="1"/>
    <col min="15" max="18" width="9" style="56"/>
  </cols>
  <sheetData>
    <row r="1" spans="1:18" ht="22.5" customHeight="1" x14ac:dyDescent="0.15">
      <c r="A1" s="115" t="s">
        <v>172</v>
      </c>
      <c r="B1" s="115"/>
      <c r="C1" s="115"/>
      <c r="D1" s="115"/>
      <c r="E1" s="115"/>
      <c r="F1" s="115"/>
      <c r="G1" s="116"/>
      <c r="H1" s="116"/>
      <c r="I1" s="116"/>
      <c r="J1" s="116"/>
    </row>
    <row r="2" spans="1:18" ht="22.5" customHeight="1" thickBot="1" x14ac:dyDescent="0.2">
      <c r="A2" s="53"/>
      <c r="G2" s="117"/>
      <c r="H2" s="117"/>
      <c r="I2" s="117"/>
      <c r="J2" s="117"/>
      <c r="K2" s="117"/>
      <c r="L2" s="117"/>
      <c r="M2" s="117"/>
      <c r="N2" s="18" t="s">
        <v>169</v>
      </c>
    </row>
    <row r="3" spans="1:18" ht="16.5" customHeight="1" x14ac:dyDescent="0.15">
      <c r="A3" s="118" t="s">
        <v>44</v>
      </c>
      <c r="B3" s="119" t="s">
        <v>47</v>
      </c>
      <c r="C3" s="119"/>
      <c r="D3" s="119" t="s">
        <v>56</v>
      </c>
      <c r="E3" s="119"/>
      <c r="F3" s="119" t="s">
        <v>57</v>
      </c>
      <c r="G3" s="119"/>
      <c r="H3" s="119" t="s">
        <v>145</v>
      </c>
      <c r="I3" s="119"/>
      <c r="J3" s="119" t="s">
        <v>146</v>
      </c>
      <c r="K3" s="119"/>
      <c r="L3" s="119" t="s">
        <v>147</v>
      </c>
      <c r="M3" s="119"/>
      <c r="N3" s="120" t="s">
        <v>128</v>
      </c>
      <c r="O3" s="142"/>
    </row>
    <row r="4" spans="1:18" ht="16.5" customHeight="1" x14ac:dyDescent="0.15">
      <c r="A4" s="80"/>
      <c r="B4" s="121" t="s">
        <v>1</v>
      </c>
      <c r="C4" s="122" t="s">
        <v>19</v>
      </c>
      <c r="D4" s="121" t="s">
        <v>1</v>
      </c>
      <c r="E4" s="122" t="s">
        <v>19</v>
      </c>
      <c r="F4" s="121" t="s">
        <v>1</v>
      </c>
      <c r="G4" s="122" t="s">
        <v>19</v>
      </c>
      <c r="H4" s="121" t="s">
        <v>1</v>
      </c>
      <c r="I4" s="122" t="s">
        <v>19</v>
      </c>
      <c r="J4" s="121" t="s">
        <v>1</v>
      </c>
      <c r="K4" s="122" t="s">
        <v>19</v>
      </c>
      <c r="L4" s="121" t="s">
        <v>1</v>
      </c>
      <c r="M4" s="122" t="s">
        <v>19</v>
      </c>
      <c r="N4" s="123" t="s">
        <v>1</v>
      </c>
      <c r="O4" s="142"/>
    </row>
    <row r="5" spans="1:18" ht="21.75" customHeight="1" x14ac:dyDescent="0.15">
      <c r="A5" s="124"/>
      <c r="B5" s="125"/>
      <c r="C5" s="126" t="s">
        <v>50</v>
      </c>
      <c r="D5" s="126"/>
      <c r="E5" s="126" t="s">
        <v>74</v>
      </c>
      <c r="F5" s="126"/>
      <c r="G5" s="126" t="s">
        <v>74</v>
      </c>
      <c r="H5" s="126"/>
      <c r="I5" s="126" t="s">
        <v>74</v>
      </c>
      <c r="J5" s="126"/>
      <c r="K5" s="126" t="s">
        <v>74</v>
      </c>
      <c r="L5" s="126"/>
      <c r="M5" s="126" t="s">
        <v>74</v>
      </c>
      <c r="N5" s="127"/>
      <c r="O5" s="142"/>
    </row>
    <row r="6" spans="1:18" ht="21.75" customHeight="1" x14ac:dyDescent="0.15">
      <c r="A6" s="128" t="s">
        <v>87</v>
      </c>
      <c r="B6" s="41">
        <v>866</v>
      </c>
      <c r="C6" s="41">
        <v>6852</v>
      </c>
      <c r="D6" s="41">
        <v>521</v>
      </c>
      <c r="E6" s="41">
        <v>1075</v>
      </c>
      <c r="F6" s="41">
        <v>160</v>
      </c>
      <c r="G6" s="41">
        <v>1063</v>
      </c>
      <c r="H6" s="41">
        <v>142</v>
      </c>
      <c r="I6" s="41">
        <v>2194</v>
      </c>
      <c r="J6" s="41">
        <v>18</v>
      </c>
      <c r="K6" s="41">
        <v>645</v>
      </c>
      <c r="L6" s="41">
        <v>17</v>
      </c>
      <c r="M6" s="41">
        <v>1875</v>
      </c>
      <c r="N6" s="82">
        <v>8</v>
      </c>
      <c r="O6" s="143">
        <f>D6+F6+H6+J6+L6+N6</f>
        <v>866</v>
      </c>
      <c r="P6" s="143">
        <f>E6+G6+I6+K6+M6</f>
        <v>6852</v>
      </c>
      <c r="Q6" s="56" t="b">
        <f>B6=O6</f>
        <v>1</v>
      </c>
      <c r="R6" s="56" t="b">
        <f>C6=P6</f>
        <v>1</v>
      </c>
    </row>
    <row r="7" spans="1:18" ht="21.75" customHeight="1" x14ac:dyDescent="0.15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30"/>
      <c r="O7" s="143"/>
      <c r="P7" s="143"/>
    </row>
    <row r="8" spans="1:18" ht="21.75" customHeight="1" x14ac:dyDescent="0.15">
      <c r="A8" s="128" t="s">
        <v>81</v>
      </c>
      <c r="B8" s="41">
        <v>44</v>
      </c>
      <c r="C8" s="131">
        <v>388</v>
      </c>
      <c r="D8" s="41">
        <v>17</v>
      </c>
      <c r="E8" s="41">
        <v>59</v>
      </c>
      <c r="F8" s="41">
        <v>12</v>
      </c>
      <c r="G8" s="41">
        <v>84</v>
      </c>
      <c r="H8" s="41">
        <v>12</v>
      </c>
      <c r="I8" s="41">
        <v>172</v>
      </c>
      <c r="J8" s="41">
        <v>2</v>
      </c>
      <c r="K8" s="131">
        <v>73</v>
      </c>
      <c r="L8" s="41">
        <v>0</v>
      </c>
      <c r="M8" s="131">
        <v>0</v>
      </c>
      <c r="N8" s="132">
        <v>1</v>
      </c>
      <c r="O8" s="143">
        <f>D8+F8+H8+J8+L8+N8</f>
        <v>44</v>
      </c>
      <c r="P8" s="143">
        <f>E8+G8+I8+K8+M8</f>
        <v>388</v>
      </c>
      <c r="Q8" s="56" t="b">
        <f>B8=O8</f>
        <v>1</v>
      </c>
      <c r="R8" s="56" t="b">
        <f>C8=P8</f>
        <v>1</v>
      </c>
    </row>
    <row r="9" spans="1:18" ht="21.75" customHeight="1" x14ac:dyDescent="0.15">
      <c r="A9" s="129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30"/>
      <c r="O9" s="143"/>
      <c r="P9" s="143"/>
    </row>
    <row r="10" spans="1:18" ht="21.75" customHeight="1" x14ac:dyDescent="0.15">
      <c r="A10" s="128" t="s">
        <v>88</v>
      </c>
      <c r="B10" s="131">
        <v>0</v>
      </c>
      <c r="C10" s="131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2">
        <v>0</v>
      </c>
      <c r="O10" s="143">
        <f>D10+F10+H10+J10+L10+N10</f>
        <v>0</v>
      </c>
      <c r="P10" s="143">
        <f>E10+G10+I10+K10+M10</f>
        <v>0</v>
      </c>
      <c r="Q10" s="56" t="b">
        <f>B10=O10</f>
        <v>1</v>
      </c>
      <c r="R10" s="56" t="b">
        <f>C10=P10</f>
        <v>1</v>
      </c>
    </row>
    <row r="11" spans="1:18" ht="21.75" customHeight="1" x14ac:dyDescent="0.15">
      <c r="A11" s="129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30"/>
      <c r="O11" s="143"/>
      <c r="P11" s="143"/>
    </row>
    <row r="12" spans="1:18" ht="21.75" customHeight="1" x14ac:dyDescent="0.15">
      <c r="A12" s="128" t="s">
        <v>39</v>
      </c>
      <c r="B12" s="41">
        <v>62</v>
      </c>
      <c r="C12" s="41">
        <v>547</v>
      </c>
      <c r="D12" s="41">
        <v>27</v>
      </c>
      <c r="E12" s="41">
        <v>61</v>
      </c>
      <c r="F12" s="41">
        <v>15</v>
      </c>
      <c r="G12" s="41">
        <v>98</v>
      </c>
      <c r="H12" s="41">
        <v>17</v>
      </c>
      <c r="I12" s="41">
        <v>274</v>
      </c>
      <c r="J12" s="41">
        <v>3</v>
      </c>
      <c r="K12" s="41">
        <v>114</v>
      </c>
      <c r="L12" s="131">
        <v>0</v>
      </c>
      <c r="M12" s="131">
        <v>0</v>
      </c>
      <c r="N12" s="132">
        <v>0</v>
      </c>
      <c r="O12" s="143">
        <f>D12+F12+H12+J12+L12+N12</f>
        <v>62</v>
      </c>
      <c r="P12" s="143">
        <f>E12+G12+I12+K12+M12</f>
        <v>547</v>
      </c>
      <c r="Q12" s="56" t="b">
        <f>B12=O12</f>
        <v>1</v>
      </c>
      <c r="R12" s="56" t="b">
        <f>C12=P12</f>
        <v>1</v>
      </c>
    </row>
    <row r="13" spans="1:18" ht="21.75" customHeight="1" x14ac:dyDescent="0.15">
      <c r="A13" s="129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30"/>
      <c r="O13" s="143"/>
      <c r="P13" s="143"/>
    </row>
    <row r="14" spans="1:18" ht="21.75" customHeight="1" x14ac:dyDescent="0.15">
      <c r="A14" s="128" t="s">
        <v>38</v>
      </c>
      <c r="B14" s="41">
        <v>46</v>
      </c>
      <c r="C14" s="41">
        <v>1008</v>
      </c>
      <c r="D14" s="41">
        <v>18</v>
      </c>
      <c r="E14" s="41">
        <v>39</v>
      </c>
      <c r="F14" s="41">
        <v>12</v>
      </c>
      <c r="G14" s="41">
        <v>77</v>
      </c>
      <c r="H14" s="41">
        <v>10</v>
      </c>
      <c r="I14" s="41">
        <v>158</v>
      </c>
      <c r="J14" s="41">
        <v>2</v>
      </c>
      <c r="K14" s="41">
        <v>69</v>
      </c>
      <c r="L14" s="41">
        <v>4</v>
      </c>
      <c r="M14" s="41">
        <v>665</v>
      </c>
      <c r="N14" s="132">
        <v>0</v>
      </c>
      <c r="O14" s="143">
        <f>D14+F14+H14+J14+L14+N14</f>
        <v>46</v>
      </c>
      <c r="P14" s="143">
        <f>E14+G14+I14+K14+M14</f>
        <v>1008</v>
      </c>
      <c r="Q14" s="56" t="b">
        <f>B14=O14</f>
        <v>1</v>
      </c>
      <c r="R14" s="56" t="b">
        <f>C14=P14</f>
        <v>1</v>
      </c>
    </row>
    <row r="15" spans="1:18" ht="21.75" customHeight="1" x14ac:dyDescent="0.15">
      <c r="A15" s="133" t="s">
        <v>94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30"/>
      <c r="O15" s="143"/>
      <c r="P15" s="143"/>
    </row>
    <row r="16" spans="1:18" ht="21.75" customHeight="1" x14ac:dyDescent="0.15">
      <c r="A16" s="134" t="s">
        <v>83</v>
      </c>
      <c r="B16" s="41">
        <v>2</v>
      </c>
      <c r="C16" s="41">
        <v>32</v>
      </c>
      <c r="D16" s="131">
        <v>0</v>
      </c>
      <c r="E16" s="131">
        <v>0</v>
      </c>
      <c r="F16" s="41">
        <v>1</v>
      </c>
      <c r="G16" s="131">
        <v>7</v>
      </c>
      <c r="H16" s="131">
        <v>1</v>
      </c>
      <c r="I16" s="131">
        <v>25</v>
      </c>
      <c r="J16" s="131">
        <v>0</v>
      </c>
      <c r="K16" s="131">
        <v>0</v>
      </c>
      <c r="L16" s="131">
        <v>0</v>
      </c>
      <c r="M16" s="131">
        <v>0</v>
      </c>
      <c r="N16" s="132">
        <v>0</v>
      </c>
      <c r="O16" s="143">
        <f>D16+F16+H16+J16+L16+N16</f>
        <v>2</v>
      </c>
      <c r="P16" s="143">
        <f>E16+G16+I16+K16+M16</f>
        <v>32</v>
      </c>
      <c r="Q16" s="56" t="b">
        <f>B16=O16</f>
        <v>1</v>
      </c>
      <c r="R16" s="56" t="b">
        <f>C16=P16</f>
        <v>1</v>
      </c>
    </row>
    <row r="17" spans="1:18" ht="21.75" customHeight="1" x14ac:dyDescent="0.15">
      <c r="A17" s="129" t="s">
        <v>97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30"/>
      <c r="O17" s="143"/>
      <c r="P17" s="143"/>
    </row>
    <row r="18" spans="1:18" ht="21.75" customHeight="1" x14ac:dyDescent="0.15">
      <c r="A18" s="128" t="s">
        <v>82</v>
      </c>
      <c r="B18" s="41">
        <v>24</v>
      </c>
      <c r="C18" s="41">
        <v>451</v>
      </c>
      <c r="D18" s="41">
        <v>4</v>
      </c>
      <c r="E18" s="41">
        <v>9</v>
      </c>
      <c r="F18" s="131">
        <v>5</v>
      </c>
      <c r="G18" s="131">
        <v>28</v>
      </c>
      <c r="H18" s="131">
        <v>10</v>
      </c>
      <c r="I18" s="131">
        <v>187</v>
      </c>
      <c r="J18" s="41">
        <v>4</v>
      </c>
      <c r="K18" s="41">
        <v>149</v>
      </c>
      <c r="L18" s="41">
        <v>1</v>
      </c>
      <c r="M18" s="41">
        <v>78</v>
      </c>
      <c r="N18" s="132">
        <v>0</v>
      </c>
      <c r="O18" s="143">
        <f>D18+F18+H18+J18+L18+N18</f>
        <v>24</v>
      </c>
      <c r="P18" s="143">
        <f>E18+G18+I18+K18+M18</f>
        <v>451</v>
      </c>
      <c r="Q18" s="56" t="b">
        <f>B18=O18</f>
        <v>1</v>
      </c>
      <c r="R18" s="56" t="b">
        <f>C18=P18</f>
        <v>1</v>
      </c>
    </row>
    <row r="19" spans="1:18" ht="21.75" customHeight="1" x14ac:dyDescent="0.15">
      <c r="A19" s="2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30"/>
      <c r="O19" s="143"/>
      <c r="P19" s="143"/>
    </row>
    <row r="20" spans="1:18" ht="21.75" customHeight="1" x14ac:dyDescent="0.15">
      <c r="A20" s="128" t="s">
        <v>95</v>
      </c>
      <c r="B20" s="41">
        <v>236</v>
      </c>
      <c r="C20" s="41">
        <v>1701</v>
      </c>
      <c r="D20" s="41">
        <v>134</v>
      </c>
      <c r="E20" s="41">
        <v>314</v>
      </c>
      <c r="F20" s="41">
        <v>56</v>
      </c>
      <c r="G20" s="41">
        <v>373</v>
      </c>
      <c r="H20" s="41">
        <v>37</v>
      </c>
      <c r="I20" s="41">
        <v>511</v>
      </c>
      <c r="J20" s="41">
        <v>4</v>
      </c>
      <c r="K20" s="41">
        <v>141</v>
      </c>
      <c r="L20" s="41">
        <v>4</v>
      </c>
      <c r="M20" s="41">
        <v>362</v>
      </c>
      <c r="N20" s="132">
        <v>1</v>
      </c>
      <c r="O20" s="143">
        <f>D20+F20+H20+J20+L20+N20</f>
        <v>236</v>
      </c>
      <c r="P20" s="143">
        <f>E20+G20+I20+K20+M20</f>
        <v>1701</v>
      </c>
      <c r="Q20" s="56" t="b">
        <f>B20=O20</f>
        <v>1</v>
      </c>
      <c r="R20" s="56" t="b">
        <f>C20=P20</f>
        <v>1</v>
      </c>
    </row>
    <row r="21" spans="1:18" ht="21.75" customHeight="1" x14ac:dyDescent="0.15">
      <c r="A21" s="2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30"/>
      <c r="O21" s="143"/>
      <c r="P21" s="143"/>
    </row>
    <row r="22" spans="1:18" ht="21.75" customHeight="1" x14ac:dyDescent="0.15">
      <c r="A22" s="128" t="s">
        <v>96</v>
      </c>
      <c r="B22" s="41">
        <v>17</v>
      </c>
      <c r="C22" s="41">
        <v>154</v>
      </c>
      <c r="D22" s="41">
        <v>7</v>
      </c>
      <c r="E22" s="41">
        <v>15</v>
      </c>
      <c r="F22" s="41">
        <v>3</v>
      </c>
      <c r="G22" s="131">
        <v>21</v>
      </c>
      <c r="H22" s="41">
        <v>6</v>
      </c>
      <c r="I22" s="41">
        <v>86</v>
      </c>
      <c r="J22" s="41">
        <v>1</v>
      </c>
      <c r="K22" s="131">
        <v>32</v>
      </c>
      <c r="L22" s="131">
        <v>0</v>
      </c>
      <c r="M22" s="131">
        <v>0</v>
      </c>
      <c r="N22" s="132">
        <v>0</v>
      </c>
      <c r="O22" s="143">
        <f>D22+F22+H22+J22+L22+N22</f>
        <v>17</v>
      </c>
      <c r="P22" s="143">
        <f>E22+G22+I22+K22+M22</f>
        <v>154</v>
      </c>
      <c r="Q22" s="56" t="b">
        <f>B22=O22</f>
        <v>1</v>
      </c>
      <c r="R22" s="56" t="b">
        <f>C22=P22</f>
        <v>1</v>
      </c>
    </row>
    <row r="23" spans="1:18" ht="21.75" customHeight="1" x14ac:dyDescent="0.15">
      <c r="A23" s="129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30"/>
      <c r="O23" s="143"/>
      <c r="P23" s="143"/>
    </row>
    <row r="24" spans="1:18" ht="21.75" customHeight="1" x14ac:dyDescent="0.15">
      <c r="A24" s="128" t="s">
        <v>45</v>
      </c>
      <c r="B24" s="41">
        <v>43</v>
      </c>
      <c r="C24" s="41">
        <v>82</v>
      </c>
      <c r="D24" s="41">
        <v>38</v>
      </c>
      <c r="E24" s="41">
        <v>58</v>
      </c>
      <c r="F24" s="41">
        <v>2</v>
      </c>
      <c r="G24" s="131">
        <v>12</v>
      </c>
      <c r="H24" s="41">
        <v>1</v>
      </c>
      <c r="I24" s="131">
        <v>12</v>
      </c>
      <c r="J24" s="131">
        <v>0</v>
      </c>
      <c r="K24" s="131">
        <v>0</v>
      </c>
      <c r="L24" s="131">
        <v>0</v>
      </c>
      <c r="M24" s="131">
        <v>0</v>
      </c>
      <c r="N24" s="82">
        <v>2</v>
      </c>
      <c r="O24" s="143">
        <f>D24+F24+H24+J24+L24+N24</f>
        <v>43</v>
      </c>
      <c r="P24" s="143">
        <f>E24+G24+I24+K24+M24</f>
        <v>82</v>
      </c>
      <c r="Q24" s="56" t="b">
        <f>B24=O24</f>
        <v>1</v>
      </c>
      <c r="R24" s="56" t="b">
        <f>C24=P24</f>
        <v>1</v>
      </c>
    </row>
    <row r="25" spans="1:18" ht="21.75" customHeight="1" x14ac:dyDescent="0.15">
      <c r="A25" s="133" t="s">
        <v>130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30"/>
      <c r="O25" s="143"/>
      <c r="P25" s="143"/>
    </row>
    <row r="26" spans="1:18" ht="21.75" customHeight="1" x14ac:dyDescent="0.15">
      <c r="A26" s="134" t="s">
        <v>129</v>
      </c>
      <c r="B26" s="41">
        <v>15</v>
      </c>
      <c r="C26" s="41">
        <v>47</v>
      </c>
      <c r="D26" s="41">
        <v>12</v>
      </c>
      <c r="E26" s="41">
        <v>29</v>
      </c>
      <c r="F26" s="41">
        <v>3</v>
      </c>
      <c r="G26" s="131">
        <v>18</v>
      </c>
      <c r="H26" s="4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2">
        <v>0</v>
      </c>
      <c r="O26" s="143">
        <f>D26+F26+H26+J26+L26+N26</f>
        <v>15</v>
      </c>
      <c r="P26" s="143">
        <f>E26+G26+I26+K26+M26</f>
        <v>47</v>
      </c>
      <c r="Q26" s="56" t="b">
        <f>B26=O26</f>
        <v>1</v>
      </c>
      <c r="R26" s="56" t="b">
        <f>C26=P26</f>
        <v>1</v>
      </c>
    </row>
    <row r="27" spans="1:18" ht="21.75" customHeight="1" x14ac:dyDescent="0.15">
      <c r="A27" s="129" t="s">
        <v>93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30"/>
      <c r="O27" s="143"/>
      <c r="P27" s="143"/>
    </row>
    <row r="28" spans="1:18" ht="21.75" customHeight="1" x14ac:dyDescent="0.15">
      <c r="A28" s="128" t="s">
        <v>91</v>
      </c>
      <c r="B28" s="41">
        <v>135</v>
      </c>
      <c r="C28" s="41">
        <v>552</v>
      </c>
      <c r="D28" s="41">
        <v>99</v>
      </c>
      <c r="E28" s="41">
        <v>200</v>
      </c>
      <c r="F28" s="41">
        <v>22</v>
      </c>
      <c r="G28" s="41">
        <v>151</v>
      </c>
      <c r="H28" s="41">
        <v>14</v>
      </c>
      <c r="I28" s="41">
        <v>201</v>
      </c>
      <c r="J28" s="131">
        <v>0</v>
      </c>
      <c r="K28" s="131">
        <v>0</v>
      </c>
      <c r="L28" s="131">
        <v>0</v>
      </c>
      <c r="M28" s="131">
        <v>0</v>
      </c>
      <c r="N28" s="132">
        <v>0</v>
      </c>
      <c r="O28" s="143">
        <f>D28+F28+H28+J28+L28+N28</f>
        <v>135</v>
      </c>
      <c r="P28" s="143">
        <f>E28+G28+I28+K28+M28</f>
        <v>552</v>
      </c>
      <c r="Q28" s="56" t="b">
        <f>B28=O28</f>
        <v>1</v>
      </c>
      <c r="R28" s="56" t="b">
        <f>C28=P28</f>
        <v>1</v>
      </c>
    </row>
    <row r="29" spans="1:18" ht="21.75" customHeight="1" x14ac:dyDescent="0.15">
      <c r="A29" s="133" t="s">
        <v>131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30"/>
      <c r="O29" s="143"/>
      <c r="P29" s="143"/>
    </row>
    <row r="30" spans="1:18" ht="21.75" customHeight="1" x14ac:dyDescent="0.15">
      <c r="A30" s="128" t="s">
        <v>132</v>
      </c>
      <c r="B30" s="41">
        <v>89</v>
      </c>
      <c r="C30" s="41">
        <v>276</v>
      </c>
      <c r="D30" s="41">
        <v>78</v>
      </c>
      <c r="E30" s="41">
        <v>125</v>
      </c>
      <c r="F30" s="41">
        <v>4</v>
      </c>
      <c r="G30" s="41">
        <v>27</v>
      </c>
      <c r="H30" s="41">
        <v>7</v>
      </c>
      <c r="I30" s="41">
        <v>124</v>
      </c>
      <c r="J30" s="131">
        <v>0</v>
      </c>
      <c r="K30" s="131">
        <v>0</v>
      </c>
      <c r="L30" s="131">
        <v>0</v>
      </c>
      <c r="M30" s="131">
        <v>0</v>
      </c>
      <c r="N30" s="132">
        <v>0</v>
      </c>
      <c r="O30" s="143">
        <f>D30+F30+H30+J30+L30+N30</f>
        <v>89</v>
      </c>
      <c r="P30" s="143">
        <f>E30+G30+I30+K30+M30</f>
        <v>276</v>
      </c>
      <c r="Q30" s="56" t="b">
        <f>B30=O30</f>
        <v>1</v>
      </c>
      <c r="R30" s="56" t="b">
        <f>C30=P30</f>
        <v>1</v>
      </c>
    </row>
    <row r="31" spans="1:18" ht="21.75" customHeight="1" x14ac:dyDescent="0.15">
      <c r="A31" s="129" t="s">
        <v>92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30"/>
      <c r="O31" s="143"/>
      <c r="P31" s="143"/>
    </row>
    <row r="32" spans="1:18" ht="21.75" customHeight="1" x14ac:dyDescent="0.15">
      <c r="A32" s="128" t="s">
        <v>89</v>
      </c>
      <c r="B32" s="41">
        <v>18</v>
      </c>
      <c r="C32" s="41">
        <v>81</v>
      </c>
      <c r="D32" s="41">
        <v>12</v>
      </c>
      <c r="E32" s="41">
        <v>19</v>
      </c>
      <c r="F32" s="41">
        <v>1</v>
      </c>
      <c r="G32" s="131">
        <v>7</v>
      </c>
      <c r="H32" s="41">
        <v>3</v>
      </c>
      <c r="I32" s="131">
        <v>55</v>
      </c>
      <c r="J32" s="131">
        <v>0</v>
      </c>
      <c r="K32" s="131">
        <v>0</v>
      </c>
      <c r="L32" s="131">
        <v>0</v>
      </c>
      <c r="M32" s="131">
        <v>0</v>
      </c>
      <c r="N32" s="132">
        <v>2</v>
      </c>
      <c r="O32" s="143">
        <f>D32+F32+H32+J32+L32+N32</f>
        <v>18</v>
      </c>
      <c r="P32" s="143">
        <f>E32+G32+I32+K32+M32</f>
        <v>81</v>
      </c>
      <c r="Q32" s="56" t="b">
        <f>B32=O32</f>
        <v>1</v>
      </c>
      <c r="R32" s="56" t="b">
        <f>C32=P32</f>
        <v>1</v>
      </c>
    </row>
    <row r="33" spans="1:18" ht="21.75" customHeight="1" x14ac:dyDescent="0.15">
      <c r="A33" s="129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30"/>
      <c r="O33" s="143"/>
      <c r="P33" s="143"/>
    </row>
    <row r="34" spans="1:18" ht="21.75" customHeight="1" x14ac:dyDescent="0.15">
      <c r="A34" s="2" t="s">
        <v>85</v>
      </c>
      <c r="B34" s="41">
        <v>58</v>
      </c>
      <c r="C34" s="41">
        <v>825</v>
      </c>
      <c r="D34" s="41">
        <v>23</v>
      </c>
      <c r="E34" s="41">
        <v>45</v>
      </c>
      <c r="F34" s="41">
        <v>14</v>
      </c>
      <c r="G34" s="41">
        <v>98</v>
      </c>
      <c r="H34" s="41">
        <v>16</v>
      </c>
      <c r="I34" s="41">
        <v>236</v>
      </c>
      <c r="J34" s="41">
        <v>2</v>
      </c>
      <c r="K34" s="41">
        <v>67</v>
      </c>
      <c r="L34" s="41">
        <v>3</v>
      </c>
      <c r="M34" s="41">
        <v>379</v>
      </c>
      <c r="N34" s="132">
        <v>0</v>
      </c>
      <c r="O34" s="143">
        <f>D34+F34+H34+J34+L34+N34</f>
        <v>58</v>
      </c>
      <c r="P34" s="143">
        <f>E34+G34+I34+K34+M34</f>
        <v>825</v>
      </c>
      <c r="Q34" s="56" t="b">
        <f>B34=O34</f>
        <v>1</v>
      </c>
      <c r="R34" s="56" t="b">
        <f>C34=P34</f>
        <v>1</v>
      </c>
    </row>
    <row r="35" spans="1:18" ht="21.75" customHeight="1" x14ac:dyDescent="0.15">
      <c r="A35" s="129" t="s">
        <v>90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30"/>
      <c r="O35" s="143"/>
      <c r="P35" s="143"/>
    </row>
    <row r="36" spans="1:18" ht="21.75" customHeight="1" x14ac:dyDescent="0.15">
      <c r="A36" s="128" t="s">
        <v>84</v>
      </c>
      <c r="B36" s="41">
        <v>10</v>
      </c>
      <c r="C36" s="41">
        <v>191</v>
      </c>
      <c r="D36" s="41">
        <v>6</v>
      </c>
      <c r="E36" s="41">
        <v>16</v>
      </c>
      <c r="F36" s="41">
        <v>2</v>
      </c>
      <c r="G36" s="41">
        <v>13</v>
      </c>
      <c r="H36" s="131">
        <v>0</v>
      </c>
      <c r="I36" s="131">
        <v>0</v>
      </c>
      <c r="J36" s="131">
        <v>0</v>
      </c>
      <c r="K36" s="131">
        <v>0</v>
      </c>
      <c r="L36" s="41">
        <v>2</v>
      </c>
      <c r="M36" s="131">
        <v>162</v>
      </c>
      <c r="N36" s="132">
        <v>0</v>
      </c>
      <c r="O36" s="143">
        <f>D36+F36+H36+J36+L36+N36</f>
        <v>10</v>
      </c>
      <c r="P36" s="143">
        <f>E36+G36+I36+K36+M36</f>
        <v>191</v>
      </c>
      <c r="Q36" s="56" t="b">
        <f>B36=O36</f>
        <v>1</v>
      </c>
      <c r="R36" s="56" t="b">
        <f>C36=P36</f>
        <v>1</v>
      </c>
    </row>
    <row r="37" spans="1:18" ht="21.75" customHeight="1" x14ac:dyDescent="0.15">
      <c r="A37" s="2" t="s">
        <v>84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30"/>
      <c r="O37" s="143"/>
      <c r="P37" s="143"/>
    </row>
    <row r="38" spans="1:18" ht="21.75" customHeight="1" thickBot="1" x14ac:dyDescent="0.2">
      <c r="A38" s="135" t="s">
        <v>86</v>
      </c>
      <c r="B38" s="98">
        <v>67</v>
      </c>
      <c r="C38" s="98">
        <v>517</v>
      </c>
      <c r="D38" s="98">
        <v>46</v>
      </c>
      <c r="E38" s="98">
        <v>86</v>
      </c>
      <c r="F38" s="98">
        <v>8</v>
      </c>
      <c r="G38" s="98">
        <v>49</v>
      </c>
      <c r="H38" s="98">
        <v>8</v>
      </c>
      <c r="I38" s="136">
        <v>153</v>
      </c>
      <c r="J38" s="98">
        <v>0</v>
      </c>
      <c r="K38" s="136">
        <v>0</v>
      </c>
      <c r="L38" s="98">
        <v>3</v>
      </c>
      <c r="M38" s="98">
        <v>229</v>
      </c>
      <c r="N38" s="99">
        <v>2</v>
      </c>
      <c r="O38" s="143">
        <f>D38+F38+H38+J38+L38+N38</f>
        <v>67</v>
      </c>
      <c r="P38" s="143">
        <f>E38+G38+I38+K38+M38</f>
        <v>517</v>
      </c>
      <c r="Q38" s="56" t="b">
        <f>B38=O38</f>
        <v>1</v>
      </c>
      <c r="R38" s="56" t="b">
        <f>C38=P38</f>
        <v>1</v>
      </c>
    </row>
    <row r="39" spans="1:18" ht="18" customHeight="1" x14ac:dyDescent="0.15">
      <c r="A39" s="137" t="s">
        <v>152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44"/>
      <c r="P39" s="144"/>
    </row>
    <row r="40" spans="1:18" x14ac:dyDescent="0.15"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</row>
    <row r="41" spans="1:18" x14ac:dyDescent="0.15">
      <c r="C41" s="139"/>
      <c r="E41" s="139"/>
      <c r="G41" s="139"/>
      <c r="I41" s="139"/>
      <c r="K41" s="139"/>
      <c r="M41" s="139"/>
    </row>
    <row r="62" spans="1:8" x14ac:dyDescent="0.15">
      <c r="A62" s="140"/>
      <c r="B62" s="140"/>
      <c r="C62" s="140"/>
      <c r="D62" s="140"/>
      <c r="E62" s="140"/>
      <c r="F62" s="140"/>
      <c r="G62" s="140"/>
      <c r="H62" s="141"/>
    </row>
  </sheetData>
  <mergeCells count="10">
    <mergeCell ref="A1:J1"/>
    <mergeCell ref="F3:G3"/>
    <mergeCell ref="A62:G62"/>
    <mergeCell ref="H3:I3"/>
    <mergeCell ref="A39:N39"/>
    <mergeCell ref="J3:K3"/>
    <mergeCell ref="L3:M3"/>
    <mergeCell ref="A3:A4"/>
    <mergeCell ref="B3:C3"/>
    <mergeCell ref="D3:E3"/>
  </mergeCells>
  <phoneticPr fontId="4"/>
  <pageMargins left="0.74803149606299213" right="0.59055118110236227" top="0.78740157480314965" bottom="0.59055118110236227" header="0.51181102362204722" footer="0.31496062992125984"/>
  <pageSetup paperSize="9" scale="97" firstPageNumber="89" pageOrder="overThenDown" orientation="portrait" blackAndWhite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topLeftCell="A52" zoomScaleNormal="100" zoomScaleSheetLayoutView="100" workbookViewId="0">
      <selection activeCell="M7" sqref="M7"/>
    </sheetView>
  </sheetViews>
  <sheetFormatPr defaultRowHeight="13.5" x14ac:dyDescent="0.15"/>
  <cols>
    <col min="1" max="1" width="11.625" customWidth="1"/>
    <col min="5" max="5" width="11" bestFit="1" customWidth="1"/>
    <col min="8" max="8" width="8.75" customWidth="1"/>
    <col min="9" max="9" width="7.25" customWidth="1"/>
    <col min="10" max="11" width="9" style="56"/>
  </cols>
  <sheetData>
    <row r="1" spans="1:10" x14ac:dyDescent="0.15">
      <c r="B1" t="s">
        <v>164</v>
      </c>
      <c r="C1" t="s">
        <v>165</v>
      </c>
    </row>
    <row r="2" spans="1:10" x14ac:dyDescent="0.15">
      <c r="A2" t="s">
        <v>84</v>
      </c>
      <c r="B2" s="9">
        <v>392</v>
      </c>
      <c r="C2" s="9">
        <v>2489</v>
      </c>
      <c r="D2">
        <f>ROUND((B2/$B$12)*100,2)</f>
        <v>43.03</v>
      </c>
      <c r="E2" s="10">
        <v>43</v>
      </c>
    </row>
    <row r="3" spans="1:10" x14ac:dyDescent="0.15">
      <c r="A3" s="3" t="s">
        <v>98</v>
      </c>
      <c r="B3" s="9">
        <v>236</v>
      </c>
      <c r="C3" s="9">
        <v>1701</v>
      </c>
      <c r="D3">
        <f t="shared" ref="D3:D11" si="0">ROUND((B3/$B$12)*100,2)</f>
        <v>25.91</v>
      </c>
      <c r="E3" s="10">
        <v>25.9</v>
      </c>
    </row>
    <row r="4" spans="1:10" x14ac:dyDescent="0.15">
      <c r="A4" t="s">
        <v>99</v>
      </c>
      <c r="B4" s="9">
        <v>62</v>
      </c>
      <c r="C4" s="9">
        <v>547</v>
      </c>
      <c r="D4">
        <f t="shared" si="0"/>
        <v>6.81</v>
      </c>
      <c r="E4" s="10">
        <v>6.8</v>
      </c>
    </row>
    <row r="5" spans="1:10" x14ac:dyDescent="0.15">
      <c r="A5" t="s">
        <v>100</v>
      </c>
      <c r="B5" s="9">
        <v>46</v>
      </c>
      <c r="C5" s="9">
        <v>1008</v>
      </c>
      <c r="D5">
        <f t="shared" si="0"/>
        <v>5.05</v>
      </c>
      <c r="E5" s="10">
        <v>5.0999999999999996</v>
      </c>
    </row>
    <row r="6" spans="1:10" x14ac:dyDescent="0.15">
      <c r="A6" t="s">
        <v>101</v>
      </c>
      <c r="B6" s="9">
        <v>43</v>
      </c>
      <c r="C6" s="9">
        <v>82</v>
      </c>
      <c r="D6">
        <f t="shared" si="0"/>
        <v>4.72</v>
      </c>
      <c r="E6" s="10">
        <v>4.7</v>
      </c>
    </row>
    <row r="7" spans="1:10" x14ac:dyDescent="0.15">
      <c r="A7" t="s">
        <v>102</v>
      </c>
      <c r="B7" s="9">
        <v>24</v>
      </c>
      <c r="C7" s="9">
        <v>451</v>
      </c>
      <c r="D7">
        <f t="shared" si="0"/>
        <v>2.63</v>
      </c>
      <c r="E7" s="10">
        <v>2.6</v>
      </c>
      <c r="J7" s="56" t="s">
        <v>151</v>
      </c>
    </row>
    <row r="8" spans="1:10" x14ac:dyDescent="0.15">
      <c r="A8" t="s">
        <v>103</v>
      </c>
      <c r="B8" s="9">
        <v>17</v>
      </c>
      <c r="C8" s="9">
        <v>154</v>
      </c>
      <c r="D8">
        <f t="shared" si="0"/>
        <v>1.87</v>
      </c>
      <c r="E8" s="10">
        <v>1.9</v>
      </c>
    </row>
    <row r="9" spans="1:10" x14ac:dyDescent="0.15">
      <c r="A9" t="s">
        <v>166</v>
      </c>
      <c r="B9" s="9">
        <v>44</v>
      </c>
      <c r="C9" s="9">
        <v>388</v>
      </c>
      <c r="D9">
        <f t="shared" si="0"/>
        <v>4.83</v>
      </c>
      <c r="E9" s="10">
        <v>4.8</v>
      </c>
    </row>
    <row r="10" spans="1:10" x14ac:dyDescent="0.15">
      <c r="A10" t="s">
        <v>167</v>
      </c>
      <c r="B10" s="9">
        <v>45</v>
      </c>
      <c r="C10" s="9"/>
      <c r="D10">
        <f t="shared" si="0"/>
        <v>4.9400000000000004</v>
      </c>
      <c r="E10" s="10">
        <v>5</v>
      </c>
    </row>
    <row r="11" spans="1:10" x14ac:dyDescent="0.15">
      <c r="A11" t="s">
        <v>105</v>
      </c>
      <c r="B11" s="9">
        <v>2</v>
      </c>
      <c r="C11" s="9">
        <v>32</v>
      </c>
      <c r="D11">
        <f t="shared" si="0"/>
        <v>0.22</v>
      </c>
      <c r="E11" s="10">
        <v>0.2</v>
      </c>
    </row>
    <row r="12" spans="1:10" x14ac:dyDescent="0.15">
      <c r="B12">
        <f>SUM(B2:B11)</f>
        <v>911</v>
      </c>
      <c r="C12">
        <f>SUM(C2:C11)</f>
        <v>6852</v>
      </c>
    </row>
    <row r="29" spans="1:5" x14ac:dyDescent="0.15"/>
    <row r="30" spans="1:5" x14ac:dyDescent="0.15">
      <c r="A30" t="s">
        <v>84</v>
      </c>
      <c r="B30" s="9">
        <v>2489</v>
      </c>
      <c r="C30" s="9"/>
      <c r="D30">
        <f>B30/$B$40</f>
        <v>0.36325160537069467</v>
      </c>
      <c r="E30" s="10">
        <f>D30*100</f>
        <v>36.325160537069465</v>
      </c>
    </row>
    <row r="31" spans="1:5" x14ac:dyDescent="0.15">
      <c r="A31" s="3" t="s">
        <v>98</v>
      </c>
      <c r="B31" s="9">
        <v>1701</v>
      </c>
      <c r="C31" s="9"/>
      <c r="D31">
        <f t="shared" ref="D31:D39" si="1">B31/$B$40</f>
        <v>0.24824868651488616</v>
      </c>
      <c r="E31" s="10">
        <f t="shared" ref="E31:E37" si="2">D31*100</f>
        <v>24.824868651488615</v>
      </c>
    </row>
    <row r="32" spans="1:5" x14ac:dyDescent="0.15">
      <c r="A32" t="s">
        <v>99</v>
      </c>
      <c r="B32" s="9">
        <v>547</v>
      </c>
      <c r="C32" s="9"/>
      <c r="D32">
        <f t="shared" si="1"/>
        <v>7.9830706363105658E-2</v>
      </c>
      <c r="E32" s="10">
        <f t="shared" si="2"/>
        <v>7.9830706363105657</v>
      </c>
    </row>
    <row r="33" spans="1:5" x14ac:dyDescent="0.15">
      <c r="A33" t="s">
        <v>100</v>
      </c>
      <c r="B33" s="9">
        <v>1008</v>
      </c>
      <c r="C33" s="9"/>
      <c r="D33">
        <f t="shared" si="1"/>
        <v>0.14711033274956217</v>
      </c>
      <c r="E33" s="10">
        <f t="shared" si="2"/>
        <v>14.711033274956216</v>
      </c>
    </row>
    <row r="34" spans="1:5" x14ac:dyDescent="0.15">
      <c r="A34" t="s">
        <v>101</v>
      </c>
      <c r="B34" s="9">
        <v>82</v>
      </c>
      <c r="C34" s="9"/>
      <c r="D34">
        <f t="shared" si="1"/>
        <v>1.1967308814944542E-2</v>
      </c>
      <c r="E34" s="10">
        <f t="shared" si="2"/>
        <v>1.1967308814944542</v>
      </c>
    </row>
    <row r="35" spans="1:5" x14ac:dyDescent="0.15">
      <c r="A35" t="s">
        <v>102</v>
      </c>
      <c r="B35" s="9">
        <v>451</v>
      </c>
      <c r="C35" s="9"/>
      <c r="D35">
        <f t="shared" si="1"/>
        <v>6.5820198482194975E-2</v>
      </c>
      <c r="E35" s="10">
        <f t="shared" si="2"/>
        <v>6.5820198482194971</v>
      </c>
    </row>
    <row r="36" spans="1:5" x14ac:dyDescent="0.15">
      <c r="A36" t="s">
        <v>103</v>
      </c>
      <c r="B36" s="9">
        <v>154</v>
      </c>
      <c r="C36" s="9"/>
      <c r="D36">
        <f t="shared" si="1"/>
        <v>2.2475189725627554E-2</v>
      </c>
      <c r="E36" s="10">
        <f t="shared" si="2"/>
        <v>2.2475189725627556</v>
      </c>
    </row>
    <row r="37" spans="1:5" x14ac:dyDescent="0.15">
      <c r="A37" t="s">
        <v>166</v>
      </c>
      <c r="B37" s="9">
        <v>388</v>
      </c>
      <c r="C37" s="9"/>
      <c r="D37">
        <f t="shared" si="1"/>
        <v>5.6625802685347344E-2</v>
      </c>
      <c r="E37" s="10">
        <f t="shared" si="2"/>
        <v>5.6625802685347342</v>
      </c>
    </row>
    <row r="38" spans="1:5" x14ac:dyDescent="0.15">
      <c r="A38" t="s">
        <v>104</v>
      </c>
      <c r="B38" s="9"/>
      <c r="C38" s="9"/>
      <c r="E38" s="10"/>
    </row>
    <row r="39" spans="1:5" x14ac:dyDescent="0.15">
      <c r="A39" t="s">
        <v>105</v>
      </c>
      <c r="B39" s="9">
        <v>32</v>
      </c>
      <c r="C39" s="9"/>
      <c r="D39">
        <f t="shared" si="1"/>
        <v>4.6701692936368944E-3</v>
      </c>
      <c r="E39" s="10">
        <f>D39*100</f>
        <v>0.46701692936368944</v>
      </c>
    </row>
    <row r="40" spans="1:5" x14ac:dyDescent="0.15">
      <c r="B40">
        <f>SUM(B30:B39)</f>
        <v>6852</v>
      </c>
    </row>
    <row r="58" spans="1:9" x14ac:dyDescent="0.15">
      <c r="A58" s="13" t="s">
        <v>174</v>
      </c>
      <c r="B58" s="13"/>
      <c r="C58" s="13"/>
      <c r="D58" s="13"/>
      <c r="E58" s="13"/>
      <c r="F58" s="13"/>
      <c r="G58" s="13"/>
      <c r="H58" s="13"/>
      <c r="I58" s="13"/>
    </row>
    <row r="59" spans="1:9" ht="18.75" customHeight="1" x14ac:dyDescent="0.15">
      <c r="A59" s="12" t="s">
        <v>173</v>
      </c>
      <c r="B59" s="12"/>
      <c r="C59" s="12"/>
      <c r="D59" s="12"/>
      <c r="E59" s="12"/>
      <c r="F59" s="12"/>
      <c r="G59" s="12"/>
      <c r="H59" s="12"/>
      <c r="I59" s="12"/>
    </row>
  </sheetData>
  <mergeCells count="2">
    <mergeCell ref="A59:I59"/>
    <mergeCell ref="A58:I58"/>
  </mergeCells>
  <phoneticPr fontId="4"/>
  <pageMargins left="1.1811023622047245" right="0.78740157480314965" top="0.78740157480314965" bottom="0.78740157480314965" header="0.51181102362204722" footer="0.31496062992125984"/>
  <pageSetup paperSize="9" scale="95" firstPageNumber="90" orientation="portrait" blackAndWhite="1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33事業所数及び従業者数</vt:lpstr>
      <vt:lpstr>34産業経営組織別事業所数及び従業者数 </vt:lpstr>
      <vt:lpstr>35産業別､従業者規模別事業所数及び従業者数</vt:lpstr>
      <vt:lpstr>表-事業所･従業者数等</vt:lpstr>
      <vt:lpstr>'33事業所数及び従業者数'!Print_Area</vt:lpstr>
      <vt:lpstr>'34産業経営組織別事業所数及び従業者数 '!Print_Area</vt:lpstr>
      <vt:lpstr>'35産業別､従業者規模別事業所数及び従業者数'!Print_Area</vt:lpstr>
      <vt:lpstr>'表-事業所･従業者数等'!Print_Area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2023-07-31T07:43:05Z</cp:lastPrinted>
  <dcterms:created xsi:type="dcterms:W3CDTF">2005-09-30T00:49:21Z</dcterms:created>
  <dcterms:modified xsi:type="dcterms:W3CDTF">2023-07-31T07:43:49Z</dcterms:modified>
</cp:coreProperties>
</file>